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7" i="6" l="1"/>
  <c r="M67" i="6" s="1"/>
  <c r="L33" i="6"/>
  <c r="K33" i="6"/>
  <c r="M33" i="6" s="1"/>
  <c r="K52" i="6"/>
  <c r="M52" i="6" s="1"/>
  <c r="K51" i="6"/>
  <c r="M51" i="6" s="1"/>
  <c r="K49" i="6"/>
  <c r="M49" i="6" s="1"/>
  <c r="L20" i="6"/>
  <c r="K20" i="6"/>
  <c r="L17" i="6"/>
  <c r="K17" i="6"/>
  <c r="M17" i="6" s="1"/>
  <c r="M20" i="6" l="1"/>
  <c r="K64" i="6"/>
  <c r="M64" i="6" s="1"/>
  <c r="K63" i="6"/>
  <c r="M63" i="6" s="1"/>
  <c r="K57" i="6"/>
  <c r="M57" i="6" s="1"/>
  <c r="K53" i="6"/>
  <c r="M53" i="6" s="1"/>
  <c r="K61" i="6"/>
  <c r="M61" i="6" s="1"/>
  <c r="L32" i="6"/>
  <c r="K32" i="6"/>
  <c r="M32" i="6" s="1"/>
  <c r="K60" i="6" l="1"/>
  <c r="M60" i="6" s="1"/>
  <c r="K62" i="6" l="1"/>
  <c r="M62" i="6" s="1"/>
  <c r="L10" i="6" l="1"/>
  <c r="K10" i="6"/>
  <c r="M10" i="6" l="1"/>
  <c r="L12" i="6" l="1"/>
  <c r="K12" i="6"/>
  <c r="M12" i="6" l="1"/>
  <c r="K251" i="6" l="1"/>
  <c r="L251" i="6" s="1"/>
  <c r="K257" i="6" l="1"/>
  <c r="L257" i="6" s="1"/>
  <c r="K240" i="6" l="1"/>
  <c r="L240" i="6" s="1"/>
  <c r="K254" i="6" l="1"/>
  <c r="L254" i="6" s="1"/>
  <c r="K246" i="6" l="1"/>
  <c r="L246" i="6" s="1"/>
  <c r="K256" i="6" l="1"/>
  <c r="L256" i="6" s="1"/>
  <c r="H252" i="6" l="1"/>
  <c r="K252" i="6" l="1"/>
  <c r="L252" i="6" s="1"/>
  <c r="K241" i="6"/>
  <c r="L241" i="6" s="1"/>
  <c r="K231" i="6"/>
  <c r="L231" i="6" s="1"/>
  <c r="K247" i="6" l="1"/>
  <c r="L247" i="6" s="1"/>
  <c r="K248" i="6" l="1"/>
  <c r="L248" i="6" s="1"/>
  <c r="K245" i="6" l="1"/>
  <c r="L245" i="6" s="1"/>
  <c r="K224" i="6"/>
  <c r="L224" i="6" s="1"/>
  <c r="K244" i="6"/>
  <c r="L244" i="6" s="1"/>
  <c r="K243" i="6"/>
  <c r="L243" i="6" s="1"/>
  <c r="K242" i="6"/>
  <c r="L242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2" i="6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F213" i="6"/>
  <c r="K213" i="6" s="1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3" i="6"/>
  <c r="L193" i="6" s="1"/>
  <c r="K192" i="6"/>
  <c r="L192" i="6" s="1"/>
  <c r="F191" i="6"/>
  <c r="K191" i="6" s="1"/>
  <c r="L191" i="6" s="1"/>
  <c r="K190" i="6"/>
  <c r="L190" i="6" s="1"/>
  <c r="K187" i="6"/>
  <c r="L187" i="6" s="1"/>
  <c r="K186" i="6"/>
  <c r="L186" i="6" s="1"/>
  <c r="K185" i="6"/>
  <c r="L185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5" i="6"/>
  <c r="L165" i="6" s="1"/>
  <c r="K163" i="6"/>
  <c r="L163" i="6" s="1"/>
  <c r="K161" i="6"/>
  <c r="L161" i="6" s="1"/>
  <c r="K159" i="6"/>
  <c r="L159" i="6" s="1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L145" i="6" s="1"/>
  <c r="K144" i="6"/>
  <c r="L144" i="6" s="1"/>
  <c r="F143" i="6"/>
  <c r="K143" i="6" s="1"/>
  <c r="L143" i="6" s="1"/>
  <c r="H142" i="6"/>
  <c r="K142" i="6" s="1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H108" i="6"/>
  <c r="K108" i="6" s="1"/>
  <c r="L108" i="6" s="1"/>
  <c r="F107" i="6"/>
  <c r="K107" i="6" s="1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<sst xmlns="http://schemas.openxmlformats.org/spreadsheetml/2006/main" count="2730" uniqueCount="1077">
  <si>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</si>
  <si>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</si>
  <si>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</si>
  <si>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</si>
  <si>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</si>
  <si>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</si>
  <si>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</si>
  <si>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</si>
  <si>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</si>
  <si>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</si>
  <si>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</si>
  <si>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</si>
  <si>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</si>
  <si>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</si>
  <si>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</si>
  <si>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</si>
  <si>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</si>
  <si>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</si>
  <si>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</si>
  <si>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</si>
  <si>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</si>
  <si>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</si>
  <si>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</si>
  <si>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</si>
  <si>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</si>
  <si>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</si>
  <si>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</si>
  <si>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</si>
  <si>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</si>
  <si>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</si>
  <si>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</si>
  <si>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</si>
  <si>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</si>
  <si>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</si>
  <si>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</si>
  <si>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</si>
  <si>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</si>
  <si>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</si>
  <si>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</si>
  <si>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</si>
  <si>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</si>
  <si>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</si>
  <si>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</si>
  <si>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</si>
  <si>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</si>
  <si>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</si>
  <si>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</si>
  <si>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</si>
  <si>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</si>
  <si>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</si>
  <si>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</si>
  <si>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</si>
  <si>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</si>
  <si>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</si>
  <si>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</si>
  <si>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</si>
  <si>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</si>
  <si>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</si>
  <si>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</si>
  <si>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</si>
  <si>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</si>
  <si>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</si>
  <si>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</si>
  <si>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</si>
  <si>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</si>
  <si>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</si>
  <si>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</si>
  <si>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</si>
  <si>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</si>
  <si>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</si>
  <si>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</si>
  <si>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</si>
  <si>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</si>
  <si>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</si>
  <si>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</si>
  <si>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</si>
  <si>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</si>
  <si>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</si>
  <si>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</si>
  <si>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</si>
  <si>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</si>
  <si>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</si>
  <si>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</si>
  <si>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</si>
  <si>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</si>
  <si>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</si>
  <si>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</si>
  <si>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</si>
  <si>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</si>
  <si>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</si>
  <si>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</si>
  <si>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</si>
  <si>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</si>
  <si>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</si>
  <si>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</si>
  <si>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</si>
  <si>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</si>
  <si>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</si>
  <si>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</si>
  <si>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</si>
  <si>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</si>
  <si>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</si>
  <si>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</si>
  <si>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</si>
  <si>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</si>
  <si>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</si>
  <si>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</si>
  <si>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</si>
  <si>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</si>
  <si>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</si>
  <si>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</si>
  <si>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</si>
  <si>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</si>
  <si>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</si>
  <si>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</si>
  <si>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</si>
  <si>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</si>
  <si>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</si>
  <si>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</si>
  <si>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</si>
  <si>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</si>
  <si>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</si>
  <si>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</si>
  <si>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</si>
  <si>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</si>
  <si>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</si>
  <si>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</si>
  <si>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</si>
  <si>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</si>
  <si>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</si>
  <si>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</si>
  <si>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</si>
  <si>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</si>
  <si>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</si>
  <si>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</si>
  <si>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</si>
  <si>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</si>
  <si>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</si>
  <si>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</si>
  <si>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</si>
  <si>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</si>
  <si>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</si>
  <si>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</si>
  <si>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</si>
  <si>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</si>
  <si>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</si>
  <si>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</si>
  <si>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</si>
  <si>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</si>
  <si>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</si>
  <si>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</si>
  <si>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</si>
  <si>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</si>
  <si>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</si>
  <si>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</si>
  <si>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</si>
  <si>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</si>
  <si>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</si>
  <si>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</si>
  <si>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</si>
  <si>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</si>
  <si>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</si>
  <si>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</si>
  <si>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</si>
  <si>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</si>
  <si>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</si>
  <si>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</si>
  <si>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</si>
  <si>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</si>
  <si>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</si>
  <si>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</si>
  <si>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</si>
  <si>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</si>
  <si>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</si>
  <si>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</si>
  <si>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</si>
  <si>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</si>
  <si>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</si>
  <si>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</si>
  <si>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</si>
  <si>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</si>
  <si>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</si>
  <si>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</si>
  <si>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</si>
  <si>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</si>
  <si>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</si>
  <si>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</si>
  <si>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</si>
  <si>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</si>
  <si>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</si>
  <si>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</si>
  <si>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</si>
  <si>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</si>
  <si>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</si>
  <si>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</si>
  <si>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</si>
  <si>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</si>
  <si>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</si>
  <si>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</si>
  <si>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</si>
  <si>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</si>
  <si>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</si>
  <si>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</si>
  <si>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</si>
  <si>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</si>
  <si>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</si>
  <si>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</si>
  <si>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</si>
  <si>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</si>
  <si>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</si>
  <si>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</si>
  <si>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</si>
  <si>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</si>
  <si>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</si>
  <si>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</si>
  <si>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</si>
  <si>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</si>
  <si>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</si>
  <si>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</si>
  <si>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</si>
  <si>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</si>
  <si>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</si>
  <si>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</si>
  <si>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</si>
  <si>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</si>
  <si>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</si>
  <si>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</si>
  <si>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</si>
  <si>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</si>
  <si>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</si>
  <si>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</si>
  <si>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</si>
  <si>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</si>
  <si>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</si>
  <si>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</si>
  <si>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</si>
  <si>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</si>
  <si>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</si>
  <si>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</si>
  <si>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</si>
  <si>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</si>
  <si>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</si>
  <si>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</si>
  <si>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</si>
  <si>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</si>
  <si>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</si>
  <si>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</si>
  <si>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</si>
  <si>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</si>
  <si>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</si>
  <si>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</si>
  <si>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</si>
  <si>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</si>
  <si>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</si>
  <si>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</si>
  <si>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</si>
  <si>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</si>
  <si>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</si>
  <si>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</si>
  <si>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</si>
  <si>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</si>
  <si>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</si>
  <si>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</si>
  <si>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</si>
  <si>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</si>
  <si>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</si>
  <si>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</si>
  <si>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</si>
  <si>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</si>
  <si>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</si>
  <si>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</si>
  <si>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</si>
  <si>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</si>
  <si>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</si>
  <si>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</si>
  <si>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</si>
  <si>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</si>
  <si>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</si>
  <si>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</si>
  <si>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</si>
  <si>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</si>
  <si>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</si>
  <si>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</si>
  <si>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</si>
  <si>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</si>
  <si>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</si>
  <si>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</si>
  <si>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</si>
  <si>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</si>
  <si>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</si>
  <si>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</si>
  <si>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</si>
  <si>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</si>
  <si>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</si>
  <si>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</si>
  <si>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</si>
  <si>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</si>
  <si>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</si>
  <si>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</si>
  <si>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</si>
  <si>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</si>
  <si>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</si>
  <si>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</si>
  <si>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</si>
  <si>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</si>
  <si>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</si>
  <si>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</si>
  <si>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</si>
  <si>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</si>
  <si>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</si>
  <si>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</si>
  <si>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</si>
  <si>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</si>
  <si>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</si>
  <si>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</si>
  <si>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</si>
  <si>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</si>
  <si>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</si>
  <si>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</si>
  <si>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</si>
  <si>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</si>
  <si>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</si>
  <si>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</si>
  <si>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</si>
  <si>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</si>
  <si>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</si>
  <si>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</si>
  <si>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</si>
  <si>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</si>
  <si>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</si>
  <si>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</si>
  <si>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</si>
  <si>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</si>
  <si>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</si>
  <si>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</si>
  <si>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</si>
  <si>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</si>
  <si>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</si>
  <si>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</si>
  <si>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</si>
  <si>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</si>
  <si>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</si>
  <si>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</si>
  <si>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</si>
  <si>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</si>
  <si>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</si>
  <si>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</si>
  <si>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</si>
  <si>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</si>
  <si>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</si>
  <si>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</si>
  <si>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</si>
  <si>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</si>
  <si>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</si>
  <si>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</si>
  <si>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</si>
  <si>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</si>
  <si>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</si>
  <si>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</si>
  <si>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</si>
  <si>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</si>
  <si>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</si>
  <si>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</si>
  <si>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</si>
  <si>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</si>
  <si>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</si>
  <si>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</si>
  <si>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</si>
  <si>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</si>
  <si>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</si>
  <si>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</si>
  <si>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</si>
  <si>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</si>
  <si>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</si>
  <si>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</si>
  <si>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</si>
  <si>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</si>
  <si>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</si>
  <si>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</si>
  <si>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</si>
  <si>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</si>
  <si>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</si>
  <si>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</si>
  <si>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</si>
  <si>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</si>
  <si>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</si>
  <si>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</si>
  <si>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</si>
  <si>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</si>
  <si>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</si>
  <si>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</si>
  <si>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</si>
  <si>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</si>
  <si>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</si>
  <si>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</si>
  <si>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</si>
  <si>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</si>
  <si>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</si>
  <si>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</si>
  <si>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</si>
  <si>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</si>
  <si>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</si>
  <si>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</si>
  <si>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</si>
  <si>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</si>
  <si>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</si>
  <si>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</si>
  <si>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</si>
  <si>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</si>
  <si>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</si>
  <si>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</si>
  <si>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</si>
  <si>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</si>
  <si>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</si>
  <si>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</si>
  <si>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</si>
  <si>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</si>
  <si>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</si>
  <si>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</si>
  <si>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</si>
  <si>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</si>
  <si>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</si>
  <si>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</si>
  <si>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</si>
  <si>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</si>
  <si>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</si>
  <si>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</si>
  <si>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</si>
  <si>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</si>
  <si>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</si>
  <si>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</si>
  <si>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</si>
  <si>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</si>
  <si>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</si>
  <si>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</si>
  <si>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</si>
  <si>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</si>
  <si>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</si>
  <si>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</si>
  <si>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</si>
  <si>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</si>
  <si>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</si>
  <si>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</si>
  <si>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</si>
  <si>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</si>
  <si>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</si>
  <si>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</si>
  <si>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</si>
  <si>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</si>
  <si>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</si>
  <si>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</si>
  <si>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</si>
  <si>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</si>
  <si>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</si>
  <si>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</si>
  <si>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</si>
  <si>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</si>
  <si>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</si>
  <si>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</si>
  <si>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</si>
  <si>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</si>
  <si>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</si>
  <si>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</si>
  <si>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</si>
  <si>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</si>
  <si>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</si>
  <si>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</si>
  <si>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</si>
  <si>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</si>
  <si>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</si>
  <si>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</si>
  <si>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</si>
  <si>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</si>
  <si>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</si>
  <si>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</si>
  <si>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</si>
  <si>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</si>
  <si>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</si>
  <si>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</si>
  <si>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</si>
  <si>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</si>
  <si>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</si>
  <si>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</si>
  <si>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</si>
  <si>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</si>
  <si>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</si>
  <si>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</si>
  <si>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</si>
  <si>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</si>
  <si>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</si>
  <si>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</si>
  <si>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</si>
  <si>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</si>
  <si>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</si>
  <si>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</si>
  <si>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</si>
  <si>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</si>
  <si>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</si>
  <si>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</si>
  <si>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</si>
  <si>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</si>
  <si>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</si>
  <si>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</si>
  <si>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</si>
  <si>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</si>
  <si>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</si>
  <si>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</si>
  <si>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</si>
  <si>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</si>
  <si>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</si>
  <si>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</si>
  <si>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</si>
  <si>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</si>
  <si>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</si>
  <si>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</si>
  <si>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</si>
  <si>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</si>
  <si>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</si>
  <si>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</si>
  <si>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</si>
  <si>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</si>
  <si>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</si>
  <si>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</si>
  <si>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</si>
  <si>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</si>
  <si>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</si>
  <si>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</si>
  <si>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</si>
  <si>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</si>
  <si>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</si>
  <si>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</si>
  <si>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</si>
  <si>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</si>
  <si>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</si>
  <si>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</si>
  <si>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</si>
  <si>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</si>
  <si>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</si>
  <si>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</si>
  <si>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</si>
  <si>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</si>
  <si>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</si>
  <si>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</si>
  <si>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</si>
  <si>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</si>
  <si>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</si>
  <si>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</si>
  <si>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</si>
  <si>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</si>
  <si>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</si>
  <si>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</si>
  <si>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</si>
  <si>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</si>
  <si>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</si>
  <si>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</si>
  <si>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</si>
  <si>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</si>
  <si>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</si>
  <si>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</si>
  <si>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</si>
  <si>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</si>
  <si>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</si>
  <si>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</si>
  <si>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</si>
  <si>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</si>
  <si>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</si>
  <si>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</si>
  <si>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</si>
  <si>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</si>
  <si>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</si>
  <si>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</si>
  <si>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</si>
  <si>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</si>
  <si>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</si>
  <si>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</si>
  <si>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</si>
  <si>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</si>
  <si>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</si>
  <si>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</si>
  <si>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</si>
  <si>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</si>
  <si>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</si>
  <si>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</si>
  <si>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</si>
  <si>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</si>
  <si>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</si>
  <si>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</si>
  <si>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</si>
  <si>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</si>
  <si>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</si>
  <si>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</si>
  <si>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</si>
  <si>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</si>
  <si>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</si>
  <si>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</si>
  <si>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</si>
  <si>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</si>
  <si>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</si>
  <si>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</si>
  <si>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</si>
  <si>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</si>
  <si>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</si>
  <si>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</si>
  <si>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</si>
  <si>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</si>
  <si>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</si>
  <si>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</si>
  <si>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</si>
  <si>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</si>
  <si>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</si>
  <si>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</si>
  <si>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</si>
  <si>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</si>
  <si>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</si>
  <si>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</si>
  <si>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</si>
  <si>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</si>
  <si>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</si>
  <si>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</si>
  <si>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</si>
  <si>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</si>
  <si>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</si>
  <si>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</si>
  <si>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</si>
  <si>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</si>
  <si>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</si>
  <si>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</si>
  <si>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</si>
  <si>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</si>
  <si>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</si>
  <si>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</si>
  <si>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</si>
  <si>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</si>
  <si>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</si>
  <si>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</si>
  <si>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</si>
  <si>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</si>
  <si>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</si>
  <si>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</si>
  <si>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</si>
  <si>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</si>
  <si>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</si>
  <si>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</si>
  <si>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</si>
  <si>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</si>
  <si>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</si>
  <si>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</si>
  <si>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</si>
  <si>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</si>
  <si>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</si>
  <si>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</si>
  <si>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</si>
  <si>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</si>
  <si>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</si>
  <si>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</si>
  <si>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</si>
  <si>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</si>
  <si>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</si>
  <si>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</si>
  <si>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</si>
  <si>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</si>
  <si>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</si>
  <si>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</si>
  <si>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</si>
  <si>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</si>
  <si>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</si>
  <si>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</si>
  <si>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</si>
  <si>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</si>
  <si>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</si>
  <si>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</si>
  <si>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</si>
  <si>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</si>
  <si>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</si>
  <si>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</si>
  <si>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</si>
  <si>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</si>
  <si>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</si>
  <si>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</si>
  <si>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</si>
  <si>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</si>
  <si>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</si>
  <si>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</si>
  <si>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</si>
  <si>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</si>
  <si>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</si>
  <si>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</si>
  <si>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</si>
  <si>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</si>
  <si>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</si>
  <si>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</si>
  <si>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</si>
  <si>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</si>
  <si>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</si>
  <si>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</si>
  <si>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</si>
  <si>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</si>
  <si>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</si>
  <si>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</si>
  <si>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</si>
  <si>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</si>
  <si>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</si>
  <si>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</si>
  <si>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</si>
  <si>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</si>
  <si>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</si>
  <si>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</si>
  <si>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</si>
  <si>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</si>
  <si>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</si>
  <si>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</si>
  <si>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</si>
  <si>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</si>
  <si>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</si>
  <si>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</si>
  <si>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</si>
  <si>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</si>
  <si>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</si>
  <si>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</si>
  <si>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</si>
  <si>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</si>
  <si>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</si>
  <si>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</si>
  <si>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</si>
  <si>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</si>
  <si>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</si>
  <si>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</si>
  <si>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</si>
  <si>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</si>
  <si>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</si>
  <si>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</si>
  <si>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</si>
  <si>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</si>
  <si>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</si>
  <si>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</si>
  <si>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</si>
  <si>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</si>
  <si>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</si>
  <si>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</si>
  <si>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</si>
  <si>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</si>
  <si>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</si>
  <si>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</si>
  <si>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</si>
  <si>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</si>
  <si>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</si>
  <si>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</si>
  <si>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</si>
  <si>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</si>
  <si>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</si>
  <si>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</si>
  <si>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</si>
  <si>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</si>
  <si>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</si>
  <si>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</si>
  <si>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</si>
  <si>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</si>
  <si>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</si>
  <si>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</si>
  <si>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</si>
  <si>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</si>
  <si>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</si>
  <si>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</si>
  <si>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</si>
  <si>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</si>
  <si>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</si>
  <si>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</si>
  <si>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</si>
  <si>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</si>
  <si>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</si>
  <si>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</si>
  <si>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</si>
  <si>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</si>
  <si>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</si>
  <si>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</si>
  <si>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</si>
  <si>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</si>
  <si>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</si>
  <si>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</si>
  <si>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</si>
  <si>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</si>
  <si>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</si>
  <si>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</si>
  <si>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</si>
  <si>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</si>
  <si>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</si>
  <si>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</si>
  <si>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</si>
  <si>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</si>
  <si>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</si>
  <si>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</si>
  <si>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</si>
  <si>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</si>
  <si>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</si>
  <si>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</si>
  <si>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</si>
  <si>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</si>
  <si>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</si>
  <si>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</si>
  <si>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</si>
  <si>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</si>
  <si>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</si>
  <si>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</si>
  <si>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</si>
  <si>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</si>
  <si>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</si>
  <si>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</si>
  <si>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</si>
  <si>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</si>
  <si>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</si>
  <si>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</si>
  <si>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</si>
  <si>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</si>
  <si>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</si>
  <si>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</si>
  <si>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</si>
  <si>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</si>
  <si>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</si>
  <si>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</si>
  <si>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</si>
  <si>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</si>
  <si>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</si>
  <si>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</si>
  <si>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</si>
  <si>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</si>
  <si>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</si>
  <si>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</si>
  <si>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</si>
  <si>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</si>
  <si>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</si>
  <si>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</si>
  <si>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</si>
  <si>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</si>
  <si>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</si>
  <si>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</si>
  <si>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</si>
  <si>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</si>
  <si>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</si>
  <si>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</si>
  <si>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</si>
  <si>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</si>
  <si>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</si>
  <si>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</si>
  <si>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</si>
  <si>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</si>
  <si>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</si>
  <si>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</si>
  <si>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</si>
  <si>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</si>
  <si>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</si>
  <si>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</si>
  <si>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</si>
  <si>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</si>
  <si>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</si>
  <si>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</si>
  <si>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</si>
  <si>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</si>
  <si>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</si>
  <si>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</si>
  <si>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</si>
  <si>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</si>
  <si>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</si>
  <si>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</si>
  <si>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</si>
  <si>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</si>
  <si>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</si>
  <si>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</si>
  <si>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</si>
  <si>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</si>
  <si>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</si>
  <si>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</si>
  <si>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</si>
  <si>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SRTRANSFIN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</si>
  <si>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</si>
  <si>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</si>
  <si>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</si>
  <si>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</si>
  <si>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</si>
  <si>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</si>
  <si>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</si>
  <si>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</si>
  <si>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</si>
  <si>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</si>
  <si>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</si>
  <si>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</si>
  <si>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</si>
  <si>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</si>
  <si>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</si>
  <si>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</si>
  <si>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</si>
  <si>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</si>
  <si>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</si>
  <si>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452.5-472.5</t>
  </si>
  <si>
    <t>315-335</t>
  </si>
  <si>
    <t>HAPPIESTMNDS</t>
  </si>
  <si>
    <t>865-899</t>
  </si>
  <si>
    <t>960-1000</t>
  </si>
  <si>
    <t>IGL MAR FUT</t>
  </si>
  <si>
    <t>455-463</t>
  </si>
  <si>
    <t>MULTIPLIER SHARE &amp; STOCK ADVISORS PRIVATE LIMITED</t>
  </si>
  <si>
    <t>SOFCOM</t>
  </si>
  <si>
    <t>BATAINDIA MAR FUT</t>
  </si>
  <si>
    <t>1420-1425</t>
  </si>
  <si>
    <t>1470-1480</t>
  </si>
  <si>
    <t xml:space="preserve">REDINGTON </t>
  </si>
  <si>
    <t>50-60</t>
  </si>
  <si>
    <t>180-185</t>
  </si>
  <si>
    <t>FRONTCAP</t>
  </si>
  <si>
    <t>3110-3010</t>
  </si>
  <si>
    <t>1650-1700</t>
  </si>
  <si>
    <t>VEL</t>
  </si>
  <si>
    <t>2354-2360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</si>
  <si>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</si>
  <si>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</si>
  <si>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</si>
  <si>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</si>
  <si>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</si>
  <si>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</si>
  <si>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</si>
  <si>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</si>
  <si>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</si>
  <si>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</si>
  <si>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</si>
  <si>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</si>
  <si>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1107-1113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</si>
  <si>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</si>
  <si>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</si>
  <si>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</si>
  <si>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</si>
  <si>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</si>
  <si>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</si>
  <si>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ACHINTYA SECURITIES PRIVATE LIMITED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</si>
  <si>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</si>
  <si>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</si>
  <si>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</si>
  <si>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</si>
  <si>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</si>
  <si>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</si>
  <si>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</si>
  <si>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</si>
  <si>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</si>
  <si>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</si>
  <si>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SCAPDVR</t>
  </si>
  <si>
    <t>Stampede Capital Limited</t>
  </si>
  <si>
    <t>ADVIKCA</t>
  </si>
  <si>
    <t>RITESH JITENDRA VASNAWALA</t>
  </si>
  <si>
    <t>GRAVITON RESEARCH CAPITAL LLP</t>
  </si>
  <si>
    <t>UNIINFO</t>
  </si>
  <si>
    <t>Uniinfo Telecom Servi Ltd</t>
  </si>
  <si>
    <t>PUNEET MITTAL HUF</t>
  </si>
  <si>
    <t>SRPL</t>
  </si>
  <si>
    <t>Shree Ram Proteins Ltd.</t>
  </si>
  <si>
    <t>LALITKUMAR CHANDULAL VASOYA</t>
  </si>
  <si>
    <t>Profit of Rs.19/-</t>
  </si>
  <si>
    <t>Loss of Rs.10.50/-</t>
  </si>
  <si>
    <t>Profit of Rs.32/-</t>
  </si>
  <si>
    <t>1264-1268</t>
  </si>
  <si>
    <t>1320-1350</t>
  </si>
  <si>
    <t>Profit of Rs.9.50/-</t>
  </si>
  <si>
    <t>707-713</t>
  </si>
  <si>
    <t>740-750</t>
  </si>
  <si>
    <t>POLYCAB 3200 CE MAR</t>
  </si>
  <si>
    <t>42-44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</si>
  <si>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</si>
  <si>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</si>
  <si>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</si>
  <si>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</si>
  <si>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</si>
  <si>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</si>
  <si>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</si>
  <si>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</si>
  <si>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581-583</t>
  </si>
  <si>
    <t>600-615</t>
  </si>
  <si>
    <t>Profit of Rs.23/-</t>
  </si>
  <si>
    <t>ABATEAS</t>
  </si>
  <si>
    <t>KARAM VIR SINGH</t>
  </si>
  <si>
    <t>ABVL</t>
  </si>
  <si>
    <t>DULCET ADVISORY PRIVATE LIMITED</t>
  </si>
  <si>
    <t>JHANSI SANIVARAPU</t>
  </si>
  <si>
    <t>BHAVYA DHIMAN</t>
  </si>
  <si>
    <t>AKSHAY RAJENDRABHAI OSWAL</t>
  </si>
  <si>
    <t>CHEMTECH</t>
  </si>
  <si>
    <t>HARSH PRADEEP BADKUR</t>
  </si>
  <si>
    <t>CHORDIA</t>
  </si>
  <si>
    <t>DARSHAN TRADING COMPANY</t>
  </si>
  <si>
    <t>AMEETSINGH AJITSINGH RAJPAL</t>
  </si>
  <si>
    <t>DML</t>
  </si>
  <si>
    <t>TEAM INDIA MANAGERS LTD</t>
  </si>
  <si>
    <t>EMPOWER</t>
  </si>
  <si>
    <t>PURSHOTTAM AGARWAL</t>
  </si>
  <si>
    <t>HIREN PARAMANANDDAS SHAH</t>
  </si>
  <si>
    <t>LAXMIPAT DUDHERIA</t>
  </si>
  <si>
    <t>GENNEX</t>
  </si>
  <si>
    <t>KAMAL KUMAR DUGAR AND CO ( PROP : KAMAL KUMAR DUGAR)</t>
  </si>
  <si>
    <t>GNRL</t>
  </si>
  <si>
    <t>03 DEVELOPERS PRIVATE LIMITED</t>
  </si>
  <si>
    <t>RAJASTHAN GASES LIMITED</t>
  </si>
  <si>
    <t>JINDALSAW</t>
  </si>
  <si>
    <t>VIRTUOUS TRADECORP PRIVATE LIMITED</t>
  </si>
  <si>
    <t>ABHYUDAY JINDAL</t>
  </si>
  <si>
    <t>KDLL</t>
  </si>
  <si>
    <t>KHUSHBOO KUMARI</t>
  </si>
  <si>
    <t>ANISH SHARMA</t>
  </si>
  <si>
    <t>KPEL</t>
  </si>
  <si>
    <t>PRASOON HARSHAD BHATT</t>
  </si>
  <si>
    <t>NAVODAYENT</t>
  </si>
  <si>
    <t>UDAYASANKAR SUBRAMANIA KRISHNAMOORTHY</t>
  </si>
  <si>
    <t>NCLRESE</t>
  </si>
  <si>
    <t>VIBRANT SECURITIES PRIVATE LIMITED</t>
  </si>
  <si>
    <t>OMKAR</t>
  </si>
  <si>
    <t>CHAMPALAL GOPIRAM AGARWAL</t>
  </si>
  <si>
    <t>RENI CONSULTANTS PRIVATE LIMITED</t>
  </si>
  <si>
    <t>ONTIC</t>
  </si>
  <si>
    <t>MAYANKAGRAWAL</t>
  </si>
  <si>
    <t>PATRON</t>
  </si>
  <si>
    <t>AG DYNAMIC FUNDS LIMITED</t>
  </si>
  <si>
    <t>NNM SECURITIES PVT LTD</t>
  </si>
  <si>
    <t>INTERACTIVE FINANCIAL SERVICES LTD</t>
  </si>
  <si>
    <t>MANSI SHARE &amp; STOCK ADVISORS PRIVATE LIMITED</t>
  </si>
  <si>
    <t>SUNFLOWER BROKING PRIVATE LIMITED</t>
  </si>
  <si>
    <t>CHETAN RASIKLAL SHAH</t>
  </si>
  <si>
    <t>ROBU</t>
  </si>
  <si>
    <t>SRISURYANARAYANARAJUVEGESNA</t>
  </si>
  <si>
    <t>SBLI</t>
  </si>
  <si>
    <t>NOORUN NISHA MOHD IRSHAD GAFULI</t>
  </si>
  <si>
    <t>NAMAN BHANUBHAI SHAH</t>
  </si>
  <si>
    <t>SOMATEX</t>
  </si>
  <si>
    <t>SARVOPARI INVESTMENTS PVT LTD</t>
  </si>
  <si>
    <t>TITANIN</t>
  </si>
  <si>
    <t>MOUNTAIN VENTURES</t>
  </si>
  <si>
    <t>USHAKIRA</t>
  </si>
  <si>
    <t>KHYATIBEN THAKORBHAI MISTRY</t>
  </si>
  <si>
    <t>THAKORBHAIVINUBHAIMISTRY</t>
  </si>
  <si>
    <t>VEERKRUPA</t>
  </si>
  <si>
    <t>MEGHKUMAR MAHENDRAKUMAR SHAH</t>
  </si>
  <si>
    <t>VISHALA HITESH LOONIA</t>
  </si>
  <si>
    <t>POOJA PRIYAM SHAH</t>
  </si>
  <si>
    <t>JIGNESH SHIVLAL MAKASANA</t>
  </si>
  <si>
    <t>WHITEORG</t>
  </si>
  <si>
    <t>KAMAL ANAND JIWANE</t>
  </si>
  <si>
    <t>ASIANENE</t>
  </si>
  <si>
    <t>Asian Energy Services Ltd</t>
  </si>
  <si>
    <t>HARIT EXPORTS LIMITED</t>
  </si>
  <si>
    <t>CLOUD</t>
  </si>
  <si>
    <t>Varanium Cloud Limited</t>
  </si>
  <si>
    <t>GOYALALUM</t>
  </si>
  <si>
    <t>Goyal Aluminiums Limited</t>
  </si>
  <si>
    <t>QE SECURITIES</t>
  </si>
  <si>
    <t>ECONO TRADING &amp; INVESTMENT PRIVATE LIMITED</t>
  </si>
  <si>
    <t>B.W.TRADERS</t>
  </si>
  <si>
    <t>MAKS</t>
  </si>
  <si>
    <t>Maks Energy Sol India Ltd</t>
  </si>
  <si>
    <t>MIHIR JAIN</t>
  </si>
  <si>
    <t>ORTINLAB</t>
  </si>
  <si>
    <t>Ortin Laboratories Ltd</t>
  </si>
  <si>
    <t>SANKA NAGA JYOTHI</t>
  </si>
  <si>
    <t>S SRINIVASA KUMAR</t>
  </si>
  <si>
    <t>SECURCRED</t>
  </si>
  <si>
    <t>SecUR Credentials Limited</t>
  </si>
  <si>
    <t>PALAK INTERMEDIATES PRIVATE LIMITED</t>
  </si>
  <si>
    <t>PADMAVATI INVESTMENT</t>
  </si>
  <si>
    <t>Soma Textiles &amp; Ind. Ltd.</t>
  </si>
  <si>
    <t>L7 HITECH PRIVATE LIMITED</t>
  </si>
  <si>
    <t>SURANI</t>
  </si>
  <si>
    <t>Surani Steel Tubes Ltd.</t>
  </si>
  <si>
    <t>RAHUL BANSAL</t>
  </si>
  <si>
    <t>SAMMYS DREAMLAND CO PRIVATE LIMITED</t>
  </si>
  <si>
    <t>VENKATA RAMANA GADDAM</t>
  </si>
  <si>
    <t>VENKATA RAMA GADDAM</t>
  </si>
  <si>
    <t>RICHA</t>
  </si>
  <si>
    <t>Richa Info Systems Ltd</t>
  </si>
  <si>
    <t>TUSHAR DINESHCHANDRA SHAH</t>
  </si>
  <si>
    <t>JALIYAN COMMODITY</t>
  </si>
  <si>
    <t>M/S. PRARTHANA ENTERPRISES</t>
  </si>
  <si>
    <t>SHITAL  PATEL</t>
  </si>
  <si>
    <t>HASMUKHBHAI SHIVDASBHAI PATEL</t>
  </si>
  <si>
    <t>SURESH GANGARAM PATEL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</si>
</sst>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5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0" fontId="32" fillId="15" borderId="20" xfId="0" applyFont="1" applyFill="1" applyBorder="1" applyAlignment="1">
      <alignment horizontal="center" vertical="center"/>
    </xf>
    <xf numFmtId="16" fontId="32" fillId="1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44993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I18" sqref="I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44993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2" t="s">
        <v>16</v>
      </c>
      <c r="B9" s="344" t="s">
        <v>17</v>
      </c>
      <c r="C9" s="344" t="s">
        <v>18</v>
      </c>
      <c r="D9" s="344" t="s">
        <v>19</v>
      </c>
      <c r="E9" s="23" t="s">
        <v>20</v>
      </c>
      <c r="F9" s="23" t="s">
        <v>21</v>
      </c>
      <c r="G9" s="339" t="s">
        <v>22</v>
      </c>
      <c r="H9" s="340"/>
      <c r="I9" s="341"/>
      <c r="J9" s="339" t="s">
        <v>23</v>
      </c>
      <c r="K9" s="340"/>
      <c r="L9" s="341"/>
      <c r="M9" s="23"/>
      <c r="N9" s="24"/>
      <c r="O9" s="24"/>
      <c r="P9" s="24"/>
    </row>
    <row r="10" spans="1:16" ht="59.25" customHeight="1">
      <c r="A10" s="343"/>
      <c r="B10" s="345"/>
      <c r="C10" s="345"/>
      <c r="D10" s="34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17774.95</v>
      </c>
      <c r="F11" s="32">
        <v>17787.616666666669</v>
      </c>
      <c r="G11" s="33">
        <v>17711.333333333336</v>
      </c>
      <c r="H11" s="33">
        <v>17647.716666666667</v>
      </c>
      <c r="I11" s="33">
        <v>17571.433333333334</v>
      </c>
      <c r="J11" s="33">
        <v>17851.233333333337</v>
      </c>
      <c r="K11" s="33">
        <v>17927.51666666667</v>
      </c>
      <c r="L11" s="33">
        <v>17991.133333333339</v>
      </c>
      <c r="M11" s="34">
        <v>17863.900000000001</v>
      </c>
      <c r="N11" s="34">
        <v>17724</v>
      </c>
      <c r="O11" s="35">
        <v>12026700</v>
      </c>
      <c r="P11" s="36">
        <v>-6.769767441860465E-2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41517.800000000003</v>
      </c>
      <c r="F12" s="37">
        <v>41580.700000000004</v>
      </c>
      <c r="G12" s="38">
        <v>41362.400000000009</v>
      </c>
      <c r="H12" s="38">
        <v>41207.000000000007</v>
      </c>
      <c r="I12" s="38">
        <v>40988.700000000012</v>
      </c>
      <c r="J12" s="38">
        <v>41736.100000000006</v>
      </c>
      <c r="K12" s="38">
        <v>41954.400000000009</v>
      </c>
      <c r="L12" s="38">
        <v>42109.8</v>
      </c>
      <c r="M12" s="28">
        <v>41799</v>
      </c>
      <c r="N12" s="28">
        <v>41425.300000000003</v>
      </c>
      <c r="O12" s="39">
        <v>4824225</v>
      </c>
      <c r="P12" s="40">
        <v>-1.5469308830056989E-2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18443.95</v>
      </c>
      <c r="F13" s="37">
        <v>18456.75</v>
      </c>
      <c r="G13" s="38">
        <v>18383.45</v>
      </c>
      <c r="H13" s="38">
        <v>18322.95</v>
      </c>
      <c r="I13" s="38">
        <v>18249.650000000001</v>
      </c>
      <c r="J13" s="38">
        <v>18517.25</v>
      </c>
      <c r="K13" s="38">
        <v>18590.550000000003</v>
      </c>
      <c r="L13" s="38">
        <v>18651.05</v>
      </c>
      <c r="M13" s="28">
        <v>18530.05</v>
      </c>
      <c r="N13" s="28">
        <v>18396.25</v>
      </c>
      <c r="O13" s="39">
        <v>16800</v>
      </c>
      <c r="P13" s="40">
        <v>9.6153846153846159E-3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7020.75</v>
      </c>
      <c r="F14" s="37">
        <v>7013.8499999999995</v>
      </c>
      <c r="G14" s="38">
        <v>7006.9499999999989</v>
      </c>
      <c r="H14" s="38">
        <v>6993.15</v>
      </c>
      <c r="I14" s="38">
        <v>6986.2499999999991</v>
      </c>
      <c r="J14" s="38">
        <v>7027.6499999999987</v>
      </c>
      <c r="K14" s="38">
        <v>7034.5499999999984</v>
      </c>
      <c r="L14" s="38">
        <v>7048.3499999999985</v>
      </c>
      <c r="M14" s="28">
        <v>7020.75</v>
      </c>
      <c r="N14" s="28">
        <v>7000.05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550.65</v>
      </c>
      <c r="F15" s="37">
        <v>552.30000000000007</v>
      </c>
      <c r="G15" s="38">
        <v>545.60000000000014</v>
      </c>
      <c r="H15" s="38">
        <v>540.55000000000007</v>
      </c>
      <c r="I15" s="38">
        <v>533.85000000000014</v>
      </c>
      <c r="J15" s="38">
        <v>557.35000000000014</v>
      </c>
      <c r="K15" s="38">
        <v>564.05000000000018</v>
      </c>
      <c r="L15" s="38">
        <v>569.10000000000014</v>
      </c>
      <c r="M15" s="28">
        <v>559</v>
      </c>
      <c r="N15" s="28">
        <v>547.25</v>
      </c>
      <c r="O15" s="39">
        <v>4263600</v>
      </c>
      <c r="P15" s="40">
        <v>1.8270401948842874E-2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3326.85</v>
      </c>
      <c r="F16" s="37">
        <v>3334.3666666666663</v>
      </c>
      <c r="G16" s="38">
        <v>3304.9333333333325</v>
      </c>
      <c r="H16" s="38">
        <v>3283.016666666666</v>
      </c>
      <c r="I16" s="38">
        <v>3253.5833333333321</v>
      </c>
      <c r="J16" s="38">
        <v>3356.2833333333328</v>
      </c>
      <c r="K16" s="38">
        <v>3385.7166666666662</v>
      </c>
      <c r="L16" s="38">
        <v>3407.6333333333332</v>
      </c>
      <c r="M16" s="28">
        <v>3363.8</v>
      </c>
      <c r="N16" s="28">
        <v>3312.45</v>
      </c>
      <c r="O16" s="39">
        <v>1626500</v>
      </c>
      <c r="P16" s="40">
        <v>-2.6061628085236855E-3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20693.2</v>
      </c>
      <c r="F17" s="37">
        <v>20577.649999999998</v>
      </c>
      <c r="G17" s="38">
        <v>20375.299999999996</v>
      </c>
      <c r="H17" s="38">
        <v>20057.399999999998</v>
      </c>
      <c r="I17" s="38">
        <v>19855.049999999996</v>
      </c>
      <c r="J17" s="38">
        <v>20895.549999999996</v>
      </c>
      <c r="K17" s="38">
        <v>21097.899999999994</v>
      </c>
      <c r="L17" s="38">
        <v>21415.799999999996</v>
      </c>
      <c r="M17" s="28">
        <v>20780</v>
      </c>
      <c r="N17" s="28">
        <v>20259.75</v>
      </c>
      <c r="O17" s="39">
        <v>45120</v>
      </c>
      <c r="P17" s="40">
        <v>-3.6720751494449186E-2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157.15</v>
      </c>
      <c r="F18" s="37">
        <v>156.58333333333334</v>
      </c>
      <c r="G18" s="38">
        <v>155.36666666666667</v>
      </c>
      <c r="H18" s="38">
        <v>153.58333333333334</v>
      </c>
      <c r="I18" s="38">
        <v>152.36666666666667</v>
      </c>
      <c r="J18" s="38">
        <v>158.36666666666667</v>
      </c>
      <c r="K18" s="38">
        <v>159.58333333333331</v>
      </c>
      <c r="L18" s="38">
        <v>161.36666666666667</v>
      </c>
      <c r="M18" s="28">
        <v>157.80000000000001</v>
      </c>
      <c r="N18" s="28">
        <v>154.80000000000001</v>
      </c>
      <c r="O18" s="39">
        <v>35159400</v>
      </c>
      <c r="P18" s="40">
        <v>5.2493438320209973E-3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237.3</v>
      </c>
      <c r="F19" s="37">
        <v>238.13333333333333</v>
      </c>
      <c r="G19" s="38">
        <v>235.91666666666666</v>
      </c>
      <c r="H19" s="38">
        <v>234.53333333333333</v>
      </c>
      <c r="I19" s="38">
        <v>232.31666666666666</v>
      </c>
      <c r="J19" s="38">
        <v>239.51666666666665</v>
      </c>
      <c r="K19" s="38">
        <v>241.73333333333335</v>
      </c>
      <c r="L19" s="38">
        <v>243.11666666666665</v>
      </c>
      <c r="M19" s="28">
        <v>240.35</v>
      </c>
      <c r="N19" s="28">
        <v>236.75</v>
      </c>
      <c r="O19" s="39">
        <v>20714200</v>
      </c>
      <c r="P19" s="40">
        <v>-9.9415931403007331E-3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1876.65</v>
      </c>
      <c r="F20" s="37">
        <v>1893.3333333333333</v>
      </c>
      <c r="G20" s="38">
        <v>1847.2666666666664</v>
      </c>
      <c r="H20" s="38">
        <v>1817.8833333333332</v>
      </c>
      <c r="I20" s="38">
        <v>1771.8166666666664</v>
      </c>
      <c r="J20" s="38">
        <v>1922.7166666666665</v>
      </c>
      <c r="K20" s="38">
        <v>1968.7833333333335</v>
      </c>
      <c r="L20" s="38">
        <v>1998.1666666666665</v>
      </c>
      <c r="M20" s="28">
        <v>1939.4</v>
      </c>
      <c r="N20" s="28">
        <v>1863.95</v>
      </c>
      <c r="O20" s="39">
        <v>4715750</v>
      </c>
      <c r="P20" s="40">
        <v>9.2022898721309723E-3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1990.9</v>
      </c>
      <c r="F21" s="37">
        <v>1999.6999999999998</v>
      </c>
      <c r="G21" s="38">
        <v>1854.3999999999996</v>
      </c>
      <c r="H21" s="38">
        <v>1717.8999999999999</v>
      </c>
      <c r="I21" s="38">
        <v>1572.5999999999997</v>
      </c>
      <c r="J21" s="38">
        <v>2136.1999999999998</v>
      </c>
      <c r="K21" s="38">
        <v>2281.5</v>
      </c>
      <c r="L21" s="38">
        <v>2417.9999999999995</v>
      </c>
      <c r="M21" s="28">
        <v>2145</v>
      </c>
      <c r="N21" s="28">
        <v>1863.2</v>
      </c>
      <c r="O21" s="39">
        <v>16177750</v>
      </c>
      <c r="P21" s="40">
        <v>-2.4393553347706133E-2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693.25</v>
      </c>
      <c r="F22" s="37">
        <v>700.68333333333339</v>
      </c>
      <c r="G22" s="38">
        <v>676.56666666666683</v>
      </c>
      <c r="H22" s="38">
        <v>659.88333333333344</v>
      </c>
      <c r="I22" s="38">
        <v>635.76666666666688</v>
      </c>
      <c r="J22" s="38">
        <v>717.36666666666679</v>
      </c>
      <c r="K22" s="38">
        <v>741.48333333333335</v>
      </c>
      <c r="L22" s="38">
        <v>758.16666666666674</v>
      </c>
      <c r="M22" s="28">
        <v>724.8</v>
      </c>
      <c r="N22" s="28">
        <v>684</v>
      </c>
      <c r="O22" s="39">
        <v>42650000</v>
      </c>
      <c r="P22" s="40">
        <v>-2.1873118711120031E-2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3171.7</v>
      </c>
      <c r="F23" s="37">
        <v>3188.2166666666667</v>
      </c>
      <c r="G23" s="38">
        <v>3148.5833333333335</v>
      </c>
      <c r="H23" s="38">
        <v>3125.4666666666667</v>
      </c>
      <c r="I23" s="38">
        <v>3085.8333333333335</v>
      </c>
      <c r="J23" s="38">
        <v>3211.3333333333335</v>
      </c>
      <c r="K23" s="38">
        <v>3250.9666666666667</v>
      </c>
      <c r="L23" s="38">
        <v>3274.0833333333335</v>
      </c>
      <c r="M23" s="28">
        <v>3227.85</v>
      </c>
      <c r="N23" s="28">
        <v>3165.1</v>
      </c>
      <c r="O23" s="39">
        <v>485600</v>
      </c>
      <c r="P23" s="40">
        <v>-2.0967741935483872E-2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387.65</v>
      </c>
      <c r="F24" s="37">
        <v>392.90000000000003</v>
      </c>
      <c r="G24" s="38">
        <v>378.30000000000007</v>
      </c>
      <c r="H24" s="38">
        <v>368.95000000000005</v>
      </c>
      <c r="I24" s="38">
        <v>354.35000000000008</v>
      </c>
      <c r="J24" s="38">
        <v>402.25000000000006</v>
      </c>
      <c r="K24" s="38">
        <v>416.85000000000008</v>
      </c>
      <c r="L24" s="38">
        <v>426.20000000000005</v>
      </c>
      <c r="M24" s="28">
        <v>407.5</v>
      </c>
      <c r="N24" s="28">
        <v>383.55</v>
      </c>
      <c r="O24" s="39">
        <v>66357000</v>
      </c>
      <c r="P24" s="40">
        <v>7.9840319361277438E-3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4448.7</v>
      </c>
      <c r="F25" s="37">
        <v>4465.4666666666662</v>
      </c>
      <c r="G25" s="38">
        <v>4422.2333333333327</v>
      </c>
      <c r="H25" s="38">
        <v>4395.7666666666664</v>
      </c>
      <c r="I25" s="38">
        <v>4352.5333333333328</v>
      </c>
      <c r="J25" s="38">
        <v>4491.9333333333325</v>
      </c>
      <c r="K25" s="38">
        <v>4535.1666666666661</v>
      </c>
      <c r="L25" s="38">
        <v>4561.6333333333323</v>
      </c>
      <c r="M25" s="28">
        <v>4508.7</v>
      </c>
      <c r="N25" s="28">
        <v>4439</v>
      </c>
      <c r="O25" s="39">
        <v>1403625</v>
      </c>
      <c r="P25" s="40">
        <v>6.4533476741059428E-3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321.14999999999998</v>
      </c>
      <c r="F26" s="37">
        <v>320.34999999999997</v>
      </c>
      <c r="G26" s="38">
        <v>318.19999999999993</v>
      </c>
      <c r="H26" s="38">
        <v>315.24999999999994</v>
      </c>
      <c r="I26" s="38">
        <v>313.09999999999991</v>
      </c>
      <c r="J26" s="38">
        <v>323.29999999999995</v>
      </c>
      <c r="K26" s="38">
        <v>325.44999999999993</v>
      </c>
      <c r="L26" s="38">
        <v>328.4</v>
      </c>
      <c r="M26" s="28">
        <v>322.5</v>
      </c>
      <c r="N26" s="28">
        <v>317.39999999999998</v>
      </c>
      <c r="O26" s="39">
        <v>12708500</v>
      </c>
      <c r="P26" s="40">
        <v>6.0958714325297864E-3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146.44999999999999</v>
      </c>
      <c r="F27" s="37">
        <v>146.33333333333331</v>
      </c>
      <c r="G27" s="38">
        <v>145.81666666666663</v>
      </c>
      <c r="H27" s="38">
        <v>145.18333333333331</v>
      </c>
      <c r="I27" s="38">
        <v>144.66666666666663</v>
      </c>
      <c r="J27" s="38">
        <v>146.96666666666664</v>
      </c>
      <c r="K27" s="38">
        <v>147.48333333333329</v>
      </c>
      <c r="L27" s="38">
        <v>148.11666666666665</v>
      </c>
      <c r="M27" s="28">
        <v>146.85</v>
      </c>
      <c r="N27" s="28">
        <v>145.69999999999999</v>
      </c>
      <c r="O27" s="39">
        <v>59385000</v>
      </c>
      <c r="P27" s="40">
        <v>-6.7737079779227292E-3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2874.6</v>
      </c>
      <c r="F28" s="37">
        <v>2870.9166666666665</v>
      </c>
      <c r="G28" s="38">
        <v>2848.2333333333331</v>
      </c>
      <c r="H28" s="38">
        <v>2821.8666666666668</v>
      </c>
      <c r="I28" s="38">
        <v>2799.1833333333334</v>
      </c>
      <c r="J28" s="38">
        <v>2897.2833333333328</v>
      </c>
      <c r="K28" s="38">
        <v>2919.9666666666662</v>
      </c>
      <c r="L28" s="38">
        <v>2946.3333333333326</v>
      </c>
      <c r="M28" s="28">
        <v>2893.6</v>
      </c>
      <c r="N28" s="28">
        <v>2844.55</v>
      </c>
      <c r="O28" s="39">
        <v>7015800</v>
      </c>
      <c r="P28" s="40">
        <v>-1.8824121727455807E-2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1931.55</v>
      </c>
      <c r="F29" s="37">
        <v>1936.5</v>
      </c>
      <c r="G29" s="38">
        <v>1923.1</v>
      </c>
      <c r="H29" s="38">
        <v>1914.6499999999999</v>
      </c>
      <c r="I29" s="38">
        <v>1901.2499999999998</v>
      </c>
      <c r="J29" s="38">
        <v>1944.95</v>
      </c>
      <c r="K29" s="38">
        <v>1958.3500000000001</v>
      </c>
      <c r="L29" s="38">
        <v>1966.8000000000002</v>
      </c>
      <c r="M29" s="28">
        <v>1949.9</v>
      </c>
      <c r="N29" s="28">
        <v>1928.05</v>
      </c>
      <c r="O29" s="39">
        <v>1882650</v>
      </c>
      <c r="P29" s="40">
        <v>-1.312910284463895E-3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7056.3</v>
      </c>
      <c r="F30" s="37">
        <v>7083.3666666666659</v>
      </c>
      <c r="G30" s="38">
        <v>7017.9333333333316</v>
      </c>
      <c r="H30" s="38">
        <v>6979.5666666666657</v>
      </c>
      <c r="I30" s="38">
        <v>6914.1333333333314</v>
      </c>
      <c r="J30" s="38">
        <v>7121.7333333333318</v>
      </c>
      <c r="K30" s="38">
        <v>7187.1666666666661</v>
      </c>
      <c r="L30" s="38">
        <v>7225.5333333333319</v>
      </c>
      <c r="M30" s="28">
        <v>7148.8</v>
      </c>
      <c r="N30" s="28">
        <v>7045</v>
      </c>
      <c r="O30" s="39">
        <v>152250</v>
      </c>
      <c r="P30" s="40">
        <v>-3.8825757575757576E-2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618</v>
      </c>
      <c r="F31" s="37">
        <v>618.81666666666672</v>
      </c>
      <c r="G31" s="38">
        <v>614.48333333333346</v>
      </c>
      <c r="H31" s="38">
        <v>610.9666666666667</v>
      </c>
      <c r="I31" s="38">
        <v>606.63333333333344</v>
      </c>
      <c r="J31" s="38">
        <v>622.33333333333348</v>
      </c>
      <c r="K31" s="38">
        <v>626.66666666666674</v>
      </c>
      <c r="L31" s="38">
        <v>630.18333333333351</v>
      </c>
      <c r="M31" s="28">
        <v>623.15</v>
      </c>
      <c r="N31" s="28">
        <v>615.29999999999995</v>
      </c>
      <c r="O31" s="39">
        <v>11811000</v>
      </c>
      <c r="P31" s="40">
        <v>1.7049857917850686E-2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469.1</v>
      </c>
      <c r="F32" s="37">
        <v>469.4666666666667</v>
      </c>
      <c r="G32" s="38">
        <v>463.38333333333338</v>
      </c>
      <c r="H32" s="38">
        <v>457.66666666666669</v>
      </c>
      <c r="I32" s="38">
        <v>451.58333333333337</v>
      </c>
      <c r="J32" s="38">
        <v>475.18333333333339</v>
      </c>
      <c r="K32" s="38">
        <v>481.26666666666665</v>
      </c>
      <c r="L32" s="38">
        <v>486.98333333333341</v>
      </c>
      <c r="M32" s="28">
        <v>475.55</v>
      </c>
      <c r="N32" s="28">
        <v>463.75</v>
      </c>
      <c r="O32" s="39">
        <v>14001000</v>
      </c>
      <c r="P32" s="40">
        <v>9.2936802973977691E-4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862.7</v>
      </c>
      <c r="F33" s="37">
        <v>862.7833333333333</v>
      </c>
      <c r="G33" s="38">
        <v>859.16666666666663</v>
      </c>
      <c r="H33" s="38">
        <v>855.63333333333333</v>
      </c>
      <c r="I33" s="38">
        <v>852.01666666666665</v>
      </c>
      <c r="J33" s="38">
        <v>866.31666666666661</v>
      </c>
      <c r="K33" s="38">
        <v>869.93333333333339</v>
      </c>
      <c r="L33" s="38">
        <v>873.46666666666658</v>
      </c>
      <c r="M33" s="28">
        <v>866.4</v>
      </c>
      <c r="N33" s="28">
        <v>859.25</v>
      </c>
      <c r="O33" s="39">
        <v>48284400</v>
      </c>
      <c r="P33" s="40">
        <v>-2.6375009073971011E-2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3743.45</v>
      </c>
      <c r="F34" s="37">
        <v>3756.0833333333335</v>
      </c>
      <c r="G34" s="38">
        <v>3727.166666666667</v>
      </c>
      <c r="H34" s="38">
        <v>3710.8833333333337</v>
      </c>
      <c r="I34" s="38">
        <v>3681.9666666666672</v>
      </c>
      <c r="J34" s="38">
        <v>3772.3666666666668</v>
      </c>
      <c r="K34" s="38">
        <v>3801.2833333333338</v>
      </c>
      <c r="L34" s="38">
        <v>3817.5666666666666</v>
      </c>
      <c r="M34" s="28">
        <v>3785</v>
      </c>
      <c r="N34" s="28">
        <v>3739.8</v>
      </c>
      <c r="O34" s="39">
        <v>1126000</v>
      </c>
      <c r="P34" s="40">
        <v>-3.9805395842547548E-3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1385.05</v>
      </c>
      <c r="F35" s="37">
        <v>1384.6499999999999</v>
      </c>
      <c r="G35" s="38">
        <v>1363.0999999999997</v>
      </c>
      <c r="H35" s="38">
        <v>1341.1499999999999</v>
      </c>
      <c r="I35" s="38">
        <v>1319.5999999999997</v>
      </c>
      <c r="J35" s="38">
        <v>1406.5999999999997</v>
      </c>
      <c r="K35" s="38">
        <v>1428.1499999999999</v>
      </c>
      <c r="L35" s="38">
        <v>1450.0999999999997</v>
      </c>
      <c r="M35" s="28">
        <v>1406.2</v>
      </c>
      <c r="N35" s="28">
        <v>1362.7</v>
      </c>
      <c r="O35" s="39">
        <v>9787000</v>
      </c>
      <c r="P35" s="40">
        <v>-5.6265368111470038E-2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6156.15</v>
      </c>
      <c r="F36" s="37">
        <v>6173.9833333333336</v>
      </c>
      <c r="G36" s="38">
        <v>6128.166666666667</v>
      </c>
      <c r="H36" s="38">
        <v>6100.1833333333334</v>
      </c>
      <c r="I36" s="38">
        <v>6054.3666666666668</v>
      </c>
      <c r="J36" s="38">
        <v>6201.9666666666672</v>
      </c>
      <c r="K36" s="38">
        <v>6247.7833333333328</v>
      </c>
      <c r="L36" s="38">
        <v>6275.7666666666673</v>
      </c>
      <c r="M36" s="28">
        <v>6219.8</v>
      </c>
      <c r="N36" s="28">
        <v>6146</v>
      </c>
      <c r="O36" s="39">
        <v>4908250</v>
      </c>
      <c r="P36" s="40">
        <v>8.5790609267440664E-3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2069.75</v>
      </c>
      <c r="F37" s="37">
        <v>2066.8333333333335</v>
      </c>
      <c r="G37" s="38">
        <v>2055.666666666667</v>
      </c>
      <c r="H37" s="38">
        <v>2041.5833333333335</v>
      </c>
      <c r="I37" s="38">
        <v>2030.416666666667</v>
      </c>
      <c r="J37" s="38">
        <v>2080.916666666667</v>
      </c>
      <c r="K37" s="38">
        <v>2092.0833333333339</v>
      </c>
      <c r="L37" s="38">
        <v>2106.166666666667</v>
      </c>
      <c r="M37" s="28">
        <v>2078</v>
      </c>
      <c r="N37" s="28">
        <v>2052.75</v>
      </c>
      <c r="O37" s="39">
        <v>1652400</v>
      </c>
      <c r="P37" s="40">
        <v>-1.0598167774384767E-2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376.75</v>
      </c>
      <c r="F38" s="37">
        <v>374.43333333333334</v>
      </c>
      <c r="G38" s="38">
        <v>370.51666666666665</v>
      </c>
      <c r="H38" s="38">
        <v>364.2833333333333</v>
      </c>
      <c r="I38" s="38">
        <v>360.36666666666662</v>
      </c>
      <c r="J38" s="38">
        <v>380.66666666666669</v>
      </c>
      <c r="K38" s="38">
        <v>384.58333333333331</v>
      </c>
      <c r="L38" s="38">
        <v>390.81666666666672</v>
      </c>
      <c r="M38" s="28">
        <v>378.35</v>
      </c>
      <c r="N38" s="28">
        <v>368.2</v>
      </c>
      <c r="O38" s="39">
        <v>5691200</v>
      </c>
      <c r="P38" s="40">
        <v>-1.7945886250690227E-2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233.6</v>
      </c>
      <c r="F39" s="37">
        <v>234.23333333333335</v>
      </c>
      <c r="G39" s="38">
        <v>231.4666666666667</v>
      </c>
      <c r="H39" s="38">
        <v>229.33333333333334</v>
      </c>
      <c r="I39" s="38">
        <v>226.56666666666669</v>
      </c>
      <c r="J39" s="38">
        <v>236.3666666666667</v>
      </c>
      <c r="K39" s="38">
        <v>239.13333333333335</v>
      </c>
      <c r="L39" s="38">
        <v>241.26666666666671</v>
      </c>
      <c r="M39" s="28">
        <v>237</v>
      </c>
      <c r="N39" s="28">
        <v>232.1</v>
      </c>
      <c r="O39" s="39">
        <v>38376000</v>
      </c>
      <c r="P39" s="40">
        <v>1.1961268274159864E-2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173.55</v>
      </c>
      <c r="F40" s="37">
        <v>174.5333333333333</v>
      </c>
      <c r="G40" s="38">
        <v>171.96666666666661</v>
      </c>
      <c r="H40" s="38">
        <v>170.3833333333333</v>
      </c>
      <c r="I40" s="38">
        <v>167.81666666666661</v>
      </c>
      <c r="J40" s="38">
        <v>176.11666666666662</v>
      </c>
      <c r="K40" s="38">
        <v>178.68333333333334</v>
      </c>
      <c r="L40" s="38">
        <v>180.26666666666662</v>
      </c>
      <c r="M40" s="28">
        <v>177.1</v>
      </c>
      <c r="N40" s="28">
        <v>172.95</v>
      </c>
      <c r="O40" s="39">
        <v>94489200</v>
      </c>
      <c r="P40" s="40">
        <v>-1.8533146989123169E-2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1425.65</v>
      </c>
      <c r="F41" s="37">
        <v>1425.0833333333333</v>
      </c>
      <c r="G41" s="38">
        <v>1416.5666666666666</v>
      </c>
      <c r="H41" s="38">
        <v>1407.4833333333333</v>
      </c>
      <c r="I41" s="38">
        <v>1398.9666666666667</v>
      </c>
      <c r="J41" s="38">
        <v>1434.1666666666665</v>
      </c>
      <c r="K41" s="38">
        <v>1442.6833333333334</v>
      </c>
      <c r="L41" s="38">
        <v>1451.7666666666664</v>
      </c>
      <c r="M41" s="28">
        <v>1433.6</v>
      </c>
      <c r="N41" s="28">
        <v>1416</v>
      </c>
      <c r="O41" s="39">
        <v>3101175</v>
      </c>
      <c r="P41" s="40">
        <v>7.6847466714324011E-3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96.6</v>
      </c>
      <c r="F42" s="37">
        <v>96.649999999999991</v>
      </c>
      <c r="G42" s="38">
        <v>95.949999999999989</v>
      </c>
      <c r="H42" s="38">
        <v>95.3</v>
      </c>
      <c r="I42" s="38">
        <v>94.6</v>
      </c>
      <c r="J42" s="38">
        <v>97.299999999999983</v>
      </c>
      <c r="K42" s="38">
        <v>98</v>
      </c>
      <c r="L42" s="38">
        <v>98.649999999999977</v>
      </c>
      <c r="M42" s="28">
        <v>97.35</v>
      </c>
      <c r="N42" s="28">
        <v>96</v>
      </c>
      <c r="O42" s="39">
        <v>104760300</v>
      </c>
      <c r="P42" s="40">
        <v>1.3510532701003639E-2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583.25</v>
      </c>
      <c r="F43" s="37">
        <v>582.83333333333337</v>
      </c>
      <c r="G43" s="38">
        <v>578.66666666666674</v>
      </c>
      <c r="H43" s="38">
        <v>574.08333333333337</v>
      </c>
      <c r="I43" s="38">
        <v>569.91666666666674</v>
      </c>
      <c r="J43" s="38">
        <v>587.41666666666674</v>
      </c>
      <c r="K43" s="38">
        <v>591.58333333333348</v>
      </c>
      <c r="L43" s="38">
        <v>596.16666666666674</v>
      </c>
      <c r="M43" s="28">
        <v>587</v>
      </c>
      <c r="N43" s="28">
        <v>578.25</v>
      </c>
      <c r="O43" s="39">
        <v>7747300</v>
      </c>
      <c r="P43" s="40">
        <v>1.4695288863276186E-2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831.2</v>
      </c>
      <c r="F44" s="37">
        <v>832.61666666666679</v>
      </c>
      <c r="G44" s="38">
        <v>827.78333333333353</v>
      </c>
      <c r="H44" s="38">
        <v>824.36666666666679</v>
      </c>
      <c r="I44" s="38">
        <v>819.53333333333353</v>
      </c>
      <c r="J44" s="38">
        <v>836.03333333333353</v>
      </c>
      <c r="K44" s="38">
        <v>840.86666666666679</v>
      </c>
      <c r="L44" s="38">
        <v>844.28333333333353</v>
      </c>
      <c r="M44" s="28">
        <v>837.45</v>
      </c>
      <c r="N44" s="28">
        <v>829.2</v>
      </c>
      <c r="O44" s="39">
        <v>7435000</v>
      </c>
      <c r="P44" s="40">
        <v>-3.9157405014215559E-2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769.75</v>
      </c>
      <c r="F45" s="37">
        <v>772.05000000000007</v>
      </c>
      <c r="G45" s="38">
        <v>766.10000000000014</v>
      </c>
      <c r="H45" s="38">
        <v>762.45</v>
      </c>
      <c r="I45" s="38">
        <v>756.50000000000011</v>
      </c>
      <c r="J45" s="38">
        <v>775.70000000000016</v>
      </c>
      <c r="K45" s="38">
        <v>781.6500000000002</v>
      </c>
      <c r="L45" s="38">
        <v>785.30000000000018</v>
      </c>
      <c r="M45" s="28">
        <v>778</v>
      </c>
      <c r="N45" s="28">
        <v>768.4</v>
      </c>
      <c r="O45" s="39">
        <v>42525800</v>
      </c>
      <c r="P45" s="40">
        <v>-4.2929910803656823E-3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75.349999999999994</v>
      </c>
      <c r="F46" s="37">
        <v>75.316666666666677</v>
      </c>
      <c r="G46" s="38">
        <v>74.683333333333351</v>
      </c>
      <c r="H46" s="38">
        <v>74.01666666666668</v>
      </c>
      <c r="I46" s="38">
        <v>73.383333333333354</v>
      </c>
      <c r="J46" s="38">
        <v>75.983333333333348</v>
      </c>
      <c r="K46" s="38">
        <v>76.616666666666674</v>
      </c>
      <c r="L46" s="38">
        <v>77.283333333333346</v>
      </c>
      <c r="M46" s="28">
        <v>75.95</v>
      </c>
      <c r="N46" s="28">
        <v>74.650000000000006</v>
      </c>
      <c r="O46" s="39">
        <v>71064000</v>
      </c>
      <c r="P46" s="40">
        <v>1.2113055181695828E-2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227.8</v>
      </c>
      <c r="F47" s="37">
        <v>228.51666666666668</v>
      </c>
      <c r="G47" s="38">
        <v>226.13333333333335</v>
      </c>
      <c r="H47" s="38">
        <v>224.46666666666667</v>
      </c>
      <c r="I47" s="38">
        <v>222.08333333333334</v>
      </c>
      <c r="J47" s="38">
        <v>230.18333333333337</v>
      </c>
      <c r="K47" s="38">
        <v>232.56666666666669</v>
      </c>
      <c r="L47" s="38">
        <v>234.23333333333338</v>
      </c>
      <c r="M47" s="28">
        <v>230.9</v>
      </c>
      <c r="N47" s="28">
        <v>226.85</v>
      </c>
      <c r="O47" s="39">
        <v>35990400</v>
      </c>
      <c r="P47" s="40">
        <v>-1.3366960907944515E-2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18145.099999999999</v>
      </c>
      <c r="F48" s="37">
        <v>18077.45</v>
      </c>
      <c r="G48" s="38">
        <v>17955.900000000001</v>
      </c>
      <c r="H48" s="38">
        <v>17766.7</v>
      </c>
      <c r="I48" s="38">
        <v>17645.150000000001</v>
      </c>
      <c r="J48" s="38">
        <v>18266.650000000001</v>
      </c>
      <c r="K48" s="38">
        <v>18388.199999999997</v>
      </c>
      <c r="L48" s="38">
        <v>18577.400000000001</v>
      </c>
      <c r="M48" s="28">
        <v>18199</v>
      </c>
      <c r="N48" s="28">
        <v>17888.25</v>
      </c>
      <c r="O48" s="39">
        <v>146550</v>
      </c>
      <c r="P48" s="40">
        <v>-1.0465901417960837E-2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326.10000000000002</v>
      </c>
      <c r="F49" s="37">
        <v>325.55</v>
      </c>
      <c r="G49" s="38">
        <v>323.3</v>
      </c>
      <c r="H49" s="38">
        <v>320.5</v>
      </c>
      <c r="I49" s="38">
        <v>318.25</v>
      </c>
      <c r="J49" s="38">
        <v>328.35</v>
      </c>
      <c r="K49" s="38">
        <v>330.6</v>
      </c>
      <c r="L49" s="38">
        <v>333.40000000000003</v>
      </c>
      <c r="M49" s="28">
        <v>327.8</v>
      </c>
      <c r="N49" s="28">
        <v>322.75</v>
      </c>
      <c r="O49" s="39">
        <v>14745600</v>
      </c>
      <c r="P49" s="40">
        <v>-2.6037332065152775E-2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4331.25</v>
      </c>
      <c r="F50" s="37">
        <v>4342.1333333333341</v>
      </c>
      <c r="G50" s="38">
        <v>4285.3166666666684</v>
      </c>
      <c r="H50" s="38">
        <v>4239.3833333333341</v>
      </c>
      <c r="I50" s="38">
        <v>4182.5666666666684</v>
      </c>
      <c r="J50" s="38">
        <v>4388.0666666666684</v>
      </c>
      <c r="K50" s="38">
        <v>4444.8833333333341</v>
      </c>
      <c r="L50" s="38">
        <v>4490.8166666666684</v>
      </c>
      <c r="M50" s="28">
        <v>4398.95</v>
      </c>
      <c r="N50" s="28">
        <v>4296.2</v>
      </c>
      <c r="O50" s="39">
        <v>1272600</v>
      </c>
      <c r="P50" s="40">
        <v>-5.5093555093555097E-2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289.05</v>
      </c>
      <c r="F51" s="37">
        <v>289.38333333333338</v>
      </c>
      <c r="G51" s="38">
        <v>284.11666666666679</v>
      </c>
      <c r="H51" s="38">
        <v>279.18333333333339</v>
      </c>
      <c r="I51" s="38">
        <v>273.9166666666668</v>
      </c>
      <c r="J51" s="38">
        <v>294.31666666666678</v>
      </c>
      <c r="K51" s="38">
        <v>299.58333333333331</v>
      </c>
      <c r="L51" s="38">
        <v>304.51666666666677</v>
      </c>
      <c r="M51" s="28">
        <v>294.64999999999998</v>
      </c>
      <c r="N51" s="28">
        <v>284.45</v>
      </c>
      <c r="O51" s="39">
        <v>7664000</v>
      </c>
      <c r="P51" s="40">
        <v>-3.6701860231271997E-2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307.39999999999998</v>
      </c>
      <c r="F52" s="37">
        <v>307.98333333333329</v>
      </c>
      <c r="G52" s="38">
        <v>305.26666666666659</v>
      </c>
      <c r="H52" s="38">
        <v>303.13333333333333</v>
      </c>
      <c r="I52" s="38">
        <v>300.41666666666663</v>
      </c>
      <c r="J52" s="38">
        <v>310.11666666666656</v>
      </c>
      <c r="K52" s="38">
        <v>312.83333333333326</v>
      </c>
      <c r="L52" s="38">
        <v>314.96666666666653</v>
      </c>
      <c r="M52" s="28">
        <v>310.7</v>
      </c>
      <c r="N52" s="28">
        <v>305.85000000000002</v>
      </c>
      <c r="O52" s="39">
        <v>40842900</v>
      </c>
      <c r="P52" s="40">
        <v>1.550751879699248E-2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572.1</v>
      </c>
      <c r="F53" s="37">
        <v>571.15000000000009</v>
      </c>
      <c r="G53" s="38">
        <v>565.35000000000014</v>
      </c>
      <c r="H53" s="38">
        <v>558.6</v>
      </c>
      <c r="I53" s="38">
        <v>552.80000000000007</v>
      </c>
      <c r="J53" s="38">
        <v>577.9000000000002</v>
      </c>
      <c r="K53" s="38">
        <v>583.70000000000016</v>
      </c>
      <c r="L53" s="38">
        <v>590.45000000000027</v>
      </c>
      <c r="M53" s="28">
        <v>576.95000000000005</v>
      </c>
      <c r="N53" s="28">
        <v>564.4</v>
      </c>
      <c r="O53" s="39">
        <v>3056625</v>
      </c>
      <c r="P53" s="40">
        <v>3.8079470198675497E-2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291</v>
      </c>
      <c r="F54" s="37">
        <v>288.8</v>
      </c>
      <c r="G54" s="38">
        <v>285.25</v>
      </c>
      <c r="H54" s="38">
        <v>279.5</v>
      </c>
      <c r="I54" s="38">
        <v>275.95</v>
      </c>
      <c r="J54" s="38">
        <v>294.55</v>
      </c>
      <c r="K54" s="38">
        <v>298.10000000000008</v>
      </c>
      <c r="L54" s="38">
        <v>303.85000000000002</v>
      </c>
      <c r="M54" s="28">
        <v>292.35000000000002</v>
      </c>
      <c r="N54" s="28">
        <v>283.05</v>
      </c>
      <c r="O54" s="39">
        <v>5073000</v>
      </c>
      <c r="P54" s="40">
        <v>5.786675007819831E-2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772.6</v>
      </c>
      <c r="F55" s="37">
        <v>768.76666666666677</v>
      </c>
      <c r="G55" s="38">
        <v>759.08333333333348</v>
      </c>
      <c r="H55" s="38">
        <v>745.56666666666672</v>
      </c>
      <c r="I55" s="38">
        <v>735.88333333333344</v>
      </c>
      <c r="J55" s="38">
        <v>782.28333333333353</v>
      </c>
      <c r="K55" s="38">
        <v>791.9666666666667</v>
      </c>
      <c r="L55" s="38">
        <v>805.48333333333358</v>
      </c>
      <c r="M55" s="28">
        <v>778.45</v>
      </c>
      <c r="N55" s="28">
        <v>755.25</v>
      </c>
      <c r="O55" s="39">
        <v>10920000</v>
      </c>
      <c r="P55" s="40">
        <v>6.683567642313897E-3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885.95</v>
      </c>
      <c r="F56" s="37">
        <v>883.44999999999993</v>
      </c>
      <c r="G56" s="38">
        <v>876.99999999999989</v>
      </c>
      <c r="H56" s="38">
        <v>868.05</v>
      </c>
      <c r="I56" s="38">
        <v>861.59999999999991</v>
      </c>
      <c r="J56" s="38">
        <v>892.39999999999986</v>
      </c>
      <c r="K56" s="38">
        <v>898.84999999999991</v>
      </c>
      <c r="L56" s="38">
        <v>907.79999999999984</v>
      </c>
      <c r="M56" s="28">
        <v>889.9</v>
      </c>
      <c r="N56" s="28">
        <v>874.5</v>
      </c>
      <c r="O56" s="39">
        <v>14725100</v>
      </c>
      <c r="P56" s="40">
        <v>9.6143610586926012E-2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225.9</v>
      </c>
      <c r="F57" s="37">
        <v>225.11666666666667</v>
      </c>
      <c r="G57" s="38">
        <v>223.68333333333334</v>
      </c>
      <c r="H57" s="38">
        <v>221.46666666666667</v>
      </c>
      <c r="I57" s="38">
        <v>220.03333333333333</v>
      </c>
      <c r="J57" s="38">
        <v>227.33333333333334</v>
      </c>
      <c r="K57" s="38">
        <v>228.76666666666668</v>
      </c>
      <c r="L57" s="38">
        <v>230.98333333333335</v>
      </c>
      <c r="M57" s="28">
        <v>226.55</v>
      </c>
      <c r="N57" s="28">
        <v>222.9</v>
      </c>
      <c r="O57" s="39">
        <v>39975600</v>
      </c>
      <c r="P57" s="40">
        <v>4.2043304603741857E-4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4340.95</v>
      </c>
      <c r="F58" s="37">
        <v>4340.95</v>
      </c>
      <c r="G58" s="38">
        <v>4302.2</v>
      </c>
      <c r="H58" s="38">
        <v>4263.45</v>
      </c>
      <c r="I58" s="38">
        <v>4224.7</v>
      </c>
      <c r="J58" s="38">
        <v>4379.7</v>
      </c>
      <c r="K58" s="38">
        <v>4418.45</v>
      </c>
      <c r="L58" s="38">
        <v>4457.2</v>
      </c>
      <c r="M58" s="28">
        <v>4379.7</v>
      </c>
      <c r="N58" s="28">
        <v>4302.2</v>
      </c>
      <c r="O58" s="39">
        <v>913950</v>
      </c>
      <c r="P58" s="40">
        <v>-1.1358104819081616E-2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1508.05</v>
      </c>
      <c r="F59" s="37">
        <v>1502.9666666666665</v>
      </c>
      <c r="G59" s="38">
        <v>1494.133333333333</v>
      </c>
      <c r="H59" s="38">
        <v>1480.2166666666665</v>
      </c>
      <c r="I59" s="38">
        <v>1471.383333333333</v>
      </c>
      <c r="J59" s="38">
        <v>1516.883333333333</v>
      </c>
      <c r="K59" s="38">
        <v>1525.7166666666665</v>
      </c>
      <c r="L59" s="38">
        <v>1539.633333333333</v>
      </c>
      <c r="M59" s="28">
        <v>1511.8</v>
      </c>
      <c r="N59" s="28">
        <v>1489.05</v>
      </c>
      <c r="O59" s="39">
        <v>1839600</v>
      </c>
      <c r="P59" s="40">
        <v>-3.2756716967243284E-2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604.6</v>
      </c>
      <c r="F60" s="37">
        <v>607.88333333333333</v>
      </c>
      <c r="G60" s="38">
        <v>600.26666666666665</v>
      </c>
      <c r="H60" s="38">
        <v>595.93333333333328</v>
      </c>
      <c r="I60" s="38">
        <v>588.31666666666661</v>
      </c>
      <c r="J60" s="38">
        <v>612.2166666666667</v>
      </c>
      <c r="K60" s="38">
        <v>619.83333333333326</v>
      </c>
      <c r="L60" s="38">
        <v>624.16666666666674</v>
      </c>
      <c r="M60" s="28">
        <v>615.5</v>
      </c>
      <c r="N60" s="28">
        <v>603.54999999999995</v>
      </c>
      <c r="O60" s="39">
        <v>9551000</v>
      </c>
      <c r="P60" s="40">
        <v>-1.8093965251362188E-2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936.25</v>
      </c>
      <c r="F61" s="37">
        <v>932.06666666666661</v>
      </c>
      <c r="G61" s="38">
        <v>921.63333333333321</v>
      </c>
      <c r="H61" s="38">
        <v>907.01666666666665</v>
      </c>
      <c r="I61" s="38">
        <v>896.58333333333326</v>
      </c>
      <c r="J61" s="38">
        <v>946.68333333333317</v>
      </c>
      <c r="K61" s="38">
        <v>957.11666666666656</v>
      </c>
      <c r="L61" s="38">
        <v>971.73333333333312</v>
      </c>
      <c r="M61" s="28">
        <v>942.5</v>
      </c>
      <c r="N61" s="28">
        <v>917.45</v>
      </c>
      <c r="O61" s="39">
        <v>1708000</v>
      </c>
      <c r="P61" s="40">
        <v>-4.0125885129819037E-2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316.45</v>
      </c>
      <c r="F62" s="37">
        <v>315.2833333333333</v>
      </c>
      <c r="G62" s="38">
        <v>313.11666666666662</v>
      </c>
      <c r="H62" s="38">
        <v>309.7833333333333</v>
      </c>
      <c r="I62" s="38">
        <v>307.61666666666662</v>
      </c>
      <c r="J62" s="38">
        <v>318.61666666666662</v>
      </c>
      <c r="K62" s="38">
        <v>320.78333333333336</v>
      </c>
      <c r="L62" s="38">
        <v>324.11666666666662</v>
      </c>
      <c r="M62" s="28">
        <v>317.45</v>
      </c>
      <c r="N62" s="28">
        <v>311.95</v>
      </c>
      <c r="O62" s="39">
        <v>5182500</v>
      </c>
      <c r="P62" s="40">
        <v>-7.0486951842884046E-2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143.19999999999999</v>
      </c>
      <c r="F63" s="37">
        <v>143.33333333333334</v>
      </c>
      <c r="G63" s="38">
        <v>142.41666666666669</v>
      </c>
      <c r="H63" s="38">
        <v>141.63333333333335</v>
      </c>
      <c r="I63" s="38">
        <v>140.7166666666667</v>
      </c>
      <c r="J63" s="38">
        <v>144.11666666666667</v>
      </c>
      <c r="K63" s="38">
        <v>145.03333333333336</v>
      </c>
      <c r="L63" s="38">
        <v>145.81666666666666</v>
      </c>
      <c r="M63" s="28">
        <v>144.25</v>
      </c>
      <c r="N63" s="28">
        <v>142.55000000000001</v>
      </c>
      <c r="O63" s="39">
        <v>11715000</v>
      </c>
      <c r="P63" s="40">
        <v>2.1385799828913601E-3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1634.05</v>
      </c>
      <c r="F64" s="37">
        <v>1620.8833333333332</v>
      </c>
      <c r="G64" s="38">
        <v>1603.2666666666664</v>
      </c>
      <c r="H64" s="38">
        <v>1572.4833333333331</v>
      </c>
      <c r="I64" s="38">
        <v>1554.8666666666663</v>
      </c>
      <c r="J64" s="38">
        <v>1651.6666666666665</v>
      </c>
      <c r="K64" s="38">
        <v>1669.2833333333333</v>
      </c>
      <c r="L64" s="38">
        <v>1700.0666666666666</v>
      </c>
      <c r="M64" s="28">
        <v>1638.5</v>
      </c>
      <c r="N64" s="28">
        <v>1590.1</v>
      </c>
      <c r="O64" s="39">
        <v>2912400</v>
      </c>
      <c r="P64" s="40">
        <v>6.5642151481888039E-2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538.70000000000005</v>
      </c>
      <c r="F65" s="37">
        <v>538.88333333333333</v>
      </c>
      <c r="G65" s="38">
        <v>536.06666666666661</v>
      </c>
      <c r="H65" s="38">
        <v>533.43333333333328</v>
      </c>
      <c r="I65" s="38">
        <v>530.61666666666656</v>
      </c>
      <c r="J65" s="38">
        <v>541.51666666666665</v>
      </c>
      <c r="K65" s="38">
        <v>544.33333333333348</v>
      </c>
      <c r="L65" s="38">
        <v>546.9666666666667</v>
      </c>
      <c r="M65" s="28">
        <v>541.70000000000005</v>
      </c>
      <c r="N65" s="28">
        <v>536.25</v>
      </c>
      <c r="O65" s="39">
        <v>10431250</v>
      </c>
      <c r="P65" s="40">
        <v>-3.1059610560267592E-3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1837.85</v>
      </c>
      <c r="F66" s="37">
        <v>1848.45</v>
      </c>
      <c r="G66" s="38">
        <v>1822.9</v>
      </c>
      <c r="H66" s="38">
        <v>1807.95</v>
      </c>
      <c r="I66" s="38">
        <v>1782.4</v>
      </c>
      <c r="J66" s="38">
        <v>1863.4</v>
      </c>
      <c r="K66" s="38">
        <v>1888.9499999999998</v>
      </c>
      <c r="L66" s="38">
        <v>1903.9</v>
      </c>
      <c r="M66" s="28">
        <v>1874</v>
      </c>
      <c r="N66" s="28">
        <v>1833.5</v>
      </c>
      <c r="O66" s="39">
        <v>1990000</v>
      </c>
      <c r="P66" s="40">
        <v>-4.2531898924193148E-3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1840.3</v>
      </c>
      <c r="F67" s="37">
        <v>1843.4333333333334</v>
      </c>
      <c r="G67" s="38">
        <v>1830.8666666666668</v>
      </c>
      <c r="H67" s="38">
        <v>1821.4333333333334</v>
      </c>
      <c r="I67" s="38">
        <v>1808.8666666666668</v>
      </c>
      <c r="J67" s="38">
        <v>1852.8666666666668</v>
      </c>
      <c r="K67" s="38">
        <v>1865.4333333333334</v>
      </c>
      <c r="L67" s="38">
        <v>1874.8666666666668</v>
      </c>
      <c r="M67" s="28">
        <v>1856</v>
      </c>
      <c r="N67" s="28">
        <v>1834</v>
      </c>
      <c r="O67" s="39">
        <v>1512000</v>
      </c>
      <c r="P67" s="40">
        <v>-1.1764705882352941E-2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198.8</v>
      </c>
      <c r="F68" s="37">
        <v>200.08333333333334</v>
      </c>
      <c r="G68" s="38">
        <v>197.06666666666669</v>
      </c>
      <c r="H68" s="38">
        <v>195.33333333333334</v>
      </c>
      <c r="I68" s="38">
        <v>192.31666666666669</v>
      </c>
      <c r="J68" s="38">
        <v>201.81666666666669</v>
      </c>
      <c r="K68" s="38">
        <v>204.83333333333334</v>
      </c>
      <c r="L68" s="38">
        <v>206.56666666666669</v>
      </c>
      <c r="M68" s="28">
        <v>203.1</v>
      </c>
      <c r="N68" s="28">
        <v>198.35</v>
      </c>
      <c r="O68" s="39">
        <v>16004800</v>
      </c>
      <c r="P68" s="40">
        <v>-8.8434194555228017E-3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2862.8</v>
      </c>
      <c r="F69" s="37">
        <v>2873.5666666666671</v>
      </c>
      <c r="G69" s="38">
        <v>2849.8333333333339</v>
      </c>
      <c r="H69" s="38">
        <v>2836.8666666666668</v>
      </c>
      <c r="I69" s="38">
        <v>2813.1333333333337</v>
      </c>
      <c r="J69" s="38">
        <v>2886.5333333333342</v>
      </c>
      <c r="K69" s="38">
        <v>2910.2666666666669</v>
      </c>
      <c r="L69" s="38">
        <v>2923.2333333333345</v>
      </c>
      <c r="M69" s="28">
        <v>2897.3</v>
      </c>
      <c r="N69" s="28">
        <v>2860.6</v>
      </c>
      <c r="O69" s="39">
        <v>3058350</v>
      </c>
      <c r="P69" s="40">
        <v>-1.3714061811235735E-3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2985.85</v>
      </c>
      <c r="F70" s="37">
        <v>3001.7833333333333</v>
      </c>
      <c r="G70" s="38">
        <v>2949.0666666666666</v>
      </c>
      <c r="H70" s="38">
        <v>2912.2833333333333</v>
      </c>
      <c r="I70" s="38">
        <v>2859.5666666666666</v>
      </c>
      <c r="J70" s="38">
        <v>3038.5666666666666</v>
      </c>
      <c r="K70" s="38">
        <v>3091.2833333333328</v>
      </c>
      <c r="L70" s="38">
        <v>3128.0666666666666</v>
      </c>
      <c r="M70" s="28">
        <v>3054.5</v>
      </c>
      <c r="N70" s="28">
        <v>2965</v>
      </c>
      <c r="O70" s="39">
        <v>684375</v>
      </c>
      <c r="P70" s="40">
        <v>-4.666550583318823E-2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361.45</v>
      </c>
      <c r="F71" s="37">
        <v>362.08333333333331</v>
      </c>
      <c r="G71" s="38">
        <v>358.36666666666662</v>
      </c>
      <c r="H71" s="38">
        <v>355.2833333333333</v>
      </c>
      <c r="I71" s="38">
        <v>351.56666666666661</v>
      </c>
      <c r="J71" s="38">
        <v>365.16666666666663</v>
      </c>
      <c r="K71" s="38">
        <v>368.88333333333333</v>
      </c>
      <c r="L71" s="38">
        <v>371.96666666666664</v>
      </c>
      <c r="M71" s="28">
        <v>365.8</v>
      </c>
      <c r="N71" s="28">
        <v>359</v>
      </c>
      <c r="O71" s="39">
        <v>44957550</v>
      </c>
      <c r="P71" s="40">
        <v>7.7298616761594793E-3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4457.25</v>
      </c>
      <c r="F72" s="37">
        <v>4453.0999999999995</v>
      </c>
      <c r="G72" s="38">
        <v>4433.5499999999993</v>
      </c>
      <c r="H72" s="38">
        <v>4409.8499999999995</v>
      </c>
      <c r="I72" s="38">
        <v>4390.2999999999993</v>
      </c>
      <c r="J72" s="38">
        <v>4476.7999999999993</v>
      </c>
      <c r="K72" s="38">
        <v>4496.3500000000004</v>
      </c>
      <c r="L72" s="38">
        <v>4520.0499999999993</v>
      </c>
      <c r="M72" s="28">
        <v>4472.6499999999996</v>
      </c>
      <c r="N72" s="28">
        <v>4429.3999999999996</v>
      </c>
      <c r="O72" s="39">
        <v>2043125</v>
      </c>
      <c r="P72" s="40">
        <v>-1.1789600967351875E-2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3177.8</v>
      </c>
      <c r="F73" s="37">
        <v>3168.4</v>
      </c>
      <c r="G73" s="38">
        <v>3152.8500000000004</v>
      </c>
      <c r="H73" s="38">
        <v>3127.9</v>
      </c>
      <c r="I73" s="38">
        <v>3112.3500000000004</v>
      </c>
      <c r="J73" s="38">
        <v>3193.3500000000004</v>
      </c>
      <c r="K73" s="38">
        <v>3208.9000000000005</v>
      </c>
      <c r="L73" s="38">
        <v>3233.8500000000004</v>
      </c>
      <c r="M73" s="28">
        <v>3183.95</v>
      </c>
      <c r="N73" s="28">
        <v>3143.45</v>
      </c>
      <c r="O73" s="39">
        <v>3192000</v>
      </c>
      <c r="P73" s="40">
        <v>-1.4267185473411154E-2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2004</v>
      </c>
      <c r="F74" s="37">
        <v>1999.8999999999999</v>
      </c>
      <c r="G74" s="38">
        <v>1986.1999999999998</v>
      </c>
      <c r="H74" s="38">
        <v>1968.3999999999999</v>
      </c>
      <c r="I74" s="38">
        <v>1954.6999999999998</v>
      </c>
      <c r="J74" s="38">
        <v>2017.6999999999998</v>
      </c>
      <c r="K74" s="38">
        <v>2031.4</v>
      </c>
      <c r="L74" s="38">
        <v>2049.1999999999998</v>
      </c>
      <c r="M74" s="28">
        <v>2013.6</v>
      </c>
      <c r="N74" s="28">
        <v>1982.1</v>
      </c>
      <c r="O74" s="39">
        <v>1511400</v>
      </c>
      <c r="P74" s="40">
        <v>9.1810503121557106E-3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182.95</v>
      </c>
      <c r="F75" s="37">
        <v>182.85</v>
      </c>
      <c r="G75" s="38">
        <v>181.79999999999998</v>
      </c>
      <c r="H75" s="38">
        <v>180.64999999999998</v>
      </c>
      <c r="I75" s="38">
        <v>179.59999999999997</v>
      </c>
      <c r="J75" s="38">
        <v>184</v>
      </c>
      <c r="K75" s="38">
        <v>185.05</v>
      </c>
      <c r="L75" s="38">
        <v>186.20000000000002</v>
      </c>
      <c r="M75" s="28">
        <v>183.9</v>
      </c>
      <c r="N75" s="28">
        <v>181.7</v>
      </c>
      <c r="O75" s="39">
        <v>18104400</v>
      </c>
      <c r="P75" s="40">
        <v>-8.868742609381159E-3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134.69999999999999</v>
      </c>
      <c r="F76" s="37">
        <v>135.19999999999999</v>
      </c>
      <c r="G76" s="38">
        <v>133.94999999999999</v>
      </c>
      <c r="H76" s="38">
        <v>133.19999999999999</v>
      </c>
      <c r="I76" s="38">
        <v>131.94999999999999</v>
      </c>
      <c r="J76" s="38">
        <v>135.94999999999999</v>
      </c>
      <c r="K76" s="38">
        <v>137.19999999999999</v>
      </c>
      <c r="L76" s="38">
        <v>137.94999999999999</v>
      </c>
      <c r="M76" s="28">
        <v>136.44999999999999</v>
      </c>
      <c r="N76" s="28">
        <v>134.44999999999999</v>
      </c>
      <c r="O76" s="39">
        <v>65395000</v>
      </c>
      <c r="P76" s="40">
        <v>-1.4467636199231406E-2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116.4</v>
      </c>
      <c r="F77" s="37">
        <v>115.58333333333333</v>
      </c>
      <c r="G77" s="38">
        <v>112.41666666666666</v>
      </c>
      <c r="H77" s="38">
        <v>108.43333333333332</v>
      </c>
      <c r="I77" s="38">
        <v>105.26666666666665</v>
      </c>
      <c r="J77" s="38">
        <v>119.56666666666666</v>
      </c>
      <c r="K77" s="38">
        <v>122.73333333333332</v>
      </c>
      <c r="L77" s="38">
        <v>126.71666666666667</v>
      </c>
      <c r="M77" s="28">
        <v>118.75</v>
      </c>
      <c r="N77" s="28">
        <v>111.6</v>
      </c>
      <c r="O77" s="39">
        <v>15657200</v>
      </c>
      <c r="P77" s="40">
        <v>4.078810922917387E-2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109.05</v>
      </c>
      <c r="F78" s="37">
        <v>108.28333333333335</v>
      </c>
      <c r="G78" s="38">
        <v>107.01666666666669</v>
      </c>
      <c r="H78" s="38">
        <v>104.98333333333335</v>
      </c>
      <c r="I78" s="38">
        <v>103.7166666666667</v>
      </c>
      <c r="J78" s="38">
        <v>110.31666666666669</v>
      </c>
      <c r="K78" s="38">
        <v>111.58333333333334</v>
      </c>
      <c r="L78" s="38">
        <v>113.61666666666669</v>
      </c>
      <c r="M78" s="28">
        <v>109.55</v>
      </c>
      <c r="N78" s="28">
        <v>106.25</v>
      </c>
      <c r="O78" s="39">
        <v>72266700</v>
      </c>
      <c r="P78" s="40">
        <v>-1.3489882588058956E-2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422.95</v>
      </c>
      <c r="F79" s="37">
        <v>421.88333333333338</v>
      </c>
      <c r="G79" s="38">
        <v>419.06666666666678</v>
      </c>
      <c r="H79" s="38">
        <v>415.18333333333339</v>
      </c>
      <c r="I79" s="38">
        <v>412.36666666666679</v>
      </c>
      <c r="J79" s="38">
        <v>425.76666666666677</v>
      </c>
      <c r="K79" s="38">
        <v>428.58333333333337</v>
      </c>
      <c r="L79" s="38">
        <v>432.46666666666675</v>
      </c>
      <c r="M79" s="28">
        <v>424.7</v>
      </c>
      <c r="N79" s="28">
        <v>418</v>
      </c>
      <c r="O79" s="39">
        <v>5191000</v>
      </c>
      <c r="P79" s="40">
        <v>2.7259684361549498E-2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39.15</v>
      </c>
      <c r="F80" s="37">
        <v>39.233333333333327</v>
      </c>
      <c r="G80" s="38">
        <v>38.916666666666657</v>
      </c>
      <c r="H80" s="38">
        <v>38.68333333333333</v>
      </c>
      <c r="I80" s="38">
        <v>38.36666666666666</v>
      </c>
      <c r="J80" s="38">
        <v>39.466666666666654</v>
      </c>
      <c r="K80" s="38">
        <v>39.783333333333331</v>
      </c>
      <c r="L80" s="38">
        <v>40.016666666666652</v>
      </c>
      <c r="M80" s="28">
        <v>39.549999999999997</v>
      </c>
      <c r="N80" s="28">
        <v>39</v>
      </c>
      <c r="O80" s="39">
        <v>120082500</v>
      </c>
      <c r="P80" s="40">
        <v>-1.8573004781169546E-2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560.54999999999995</v>
      </c>
      <c r="F81" s="37">
        <v>559.06666666666661</v>
      </c>
      <c r="G81" s="38">
        <v>552.48333333333323</v>
      </c>
      <c r="H81" s="38">
        <v>544.41666666666663</v>
      </c>
      <c r="I81" s="38">
        <v>537.83333333333326</v>
      </c>
      <c r="J81" s="38">
        <v>567.13333333333321</v>
      </c>
      <c r="K81" s="38">
        <v>573.7166666666667</v>
      </c>
      <c r="L81" s="38">
        <v>581.78333333333319</v>
      </c>
      <c r="M81" s="28">
        <v>565.65</v>
      </c>
      <c r="N81" s="28">
        <v>551</v>
      </c>
      <c r="O81" s="39">
        <v>8049600</v>
      </c>
      <c r="P81" s="40">
        <v>3.2688458972648431E-2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917.8</v>
      </c>
      <c r="F82" s="37">
        <v>919.43333333333339</v>
      </c>
      <c r="G82" s="38">
        <v>910.11666666666679</v>
      </c>
      <c r="H82" s="38">
        <v>902.43333333333339</v>
      </c>
      <c r="I82" s="38">
        <v>893.11666666666679</v>
      </c>
      <c r="J82" s="38">
        <v>927.11666666666679</v>
      </c>
      <c r="K82" s="38">
        <v>936.43333333333339</v>
      </c>
      <c r="L82" s="38">
        <v>944.11666666666679</v>
      </c>
      <c r="M82" s="28">
        <v>928.75</v>
      </c>
      <c r="N82" s="28">
        <v>911.75</v>
      </c>
      <c r="O82" s="39">
        <v>5059000</v>
      </c>
      <c r="P82" s="40">
        <v>-4.1338582677165354E-3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1171.6500000000001</v>
      </c>
      <c r="F83" s="37">
        <v>1176.75</v>
      </c>
      <c r="G83" s="38">
        <v>1163.0999999999999</v>
      </c>
      <c r="H83" s="38">
        <v>1154.55</v>
      </c>
      <c r="I83" s="38">
        <v>1140.8999999999999</v>
      </c>
      <c r="J83" s="38">
        <v>1185.3</v>
      </c>
      <c r="K83" s="38">
        <v>1198.95</v>
      </c>
      <c r="L83" s="38">
        <v>1207.5</v>
      </c>
      <c r="M83" s="28">
        <v>1190.4000000000001</v>
      </c>
      <c r="N83" s="28">
        <v>1168.2</v>
      </c>
      <c r="O83" s="39">
        <v>4429775</v>
      </c>
      <c r="P83" s="40">
        <v>7.1504493187747606E-3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290.55</v>
      </c>
      <c r="F84" s="37">
        <v>290.56666666666666</v>
      </c>
      <c r="G84" s="38">
        <v>288.13333333333333</v>
      </c>
      <c r="H84" s="38">
        <v>285.71666666666664</v>
      </c>
      <c r="I84" s="38">
        <v>283.2833333333333</v>
      </c>
      <c r="J84" s="38">
        <v>292.98333333333335</v>
      </c>
      <c r="K84" s="38">
        <v>295.41666666666663</v>
      </c>
      <c r="L84" s="38">
        <v>297.83333333333337</v>
      </c>
      <c r="M84" s="28">
        <v>293</v>
      </c>
      <c r="N84" s="28">
        <v>288.14999999999998</v>
      </c>
      <c r="O84" s="39">
        <v>6606000</v>
      </c>
      <c r="P84" s="40">
        <v>-1.3146100985957573E-2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1607.35</v>
      </c>
      <c r="F85" s="37">
        <v>1611.0666666666666</v>
      </c>
      <c r="G85" s="38">
        <v>1601.7333333333331</v>
      </c>
      <c r="H85" s="38">
        <v>1596.1166666666666</v>
      </c>
      <c r="I85" s="38">
        <v>1586.7833333333331</v>
      </c>
      <c r="J85" s="38">
        <v>1616.6833333333332</v>
      </c>
      <c r="K85" s="38">
        <v>1626.0166666666667</v>
      </c>
      <c r="L85" s="38">
        <v>1631.6333333333332</v>
      </c>
      <c r="M85" s="28">
        <v>1620.4</v>
      </c>
      <c r="N85" s="28">
        <v>1605.45</v>
      </c>
      <c r="O85" s="39">
        <v>9950775</v>
      </c>
      <c r="P85" s="40">
        <v>8.4239915278713773E-3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515.15</v>
      </c>
      <c r="F86" s="37">
        <v>517.9666666666667</v>
      </c>
      <c r="G86" s="38">
        <v>507.43333333333339</v>
      </c>
      <c r="H86" s="38">
        <v>499.7166666666667</v>
      </c>
      <c r="I86" s="38">
        <v>489.18333333333339</v>
      </c>
      <c r="J86" s="38">
        <v>525.68333333333339</v>
      </c>
      <c r="K86" s="38">
        <v>536.2166666666667</v>
      </c>
      <c r="L86" s="38">
        <v>543.93333333333339</v>
      </c>
      <c r="M86" s="28">
        <v>528.5</v>
      </c>
      <c r="N86" s="28">
        <v>510.25</v>
      </c>
      <c r="O86" s="39">
        <v>5390000</v>
      </c>
      <c r="P86" s="40">
        <v>0.19116022099447513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2703</v>
      </c>
      <c r="F87" s="37">
        <v>2701.6166666666668</v>
      </c>
      <c r="G87" s="38">
        <v>2686.4333333333334</v>
      </c>
      <c r="H87" s="38">
        <v>2669.8666666666668</v>
      </c>
      <c r="I87" s="38">
        <v>2654.6833333333334</v>
      </c>
      <c r="J87" s="38">
        <v>2718.1833333333334</v>
      </c>
      <c r="K87" s="38">
        <v>2733.3666666666668</v>
      </c>
      <c r="L87" s="38">
        <v>2749.9333333333334</v>
      </c>
      <c r="M87" s="28">
        <v>2716.8</v>
      </c>
      <c r="N87" s="28">
        <v>2685.05</v>
      </c>
      <c r="O87" s="39">
        <v>3030300</v>
      </c>
      <c r="P87" s="40">
        <v>-7.5653370013755161E-3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1229.8</v>
      </c>
      <c r="F88" s="37">
        <v>1225.8500000000001</v>
      </c>
      <c r="G88" s="38">
        <v>1219.2500000000002</v>
      </c>
      <c r="H88" s="38">
        <v>1208.7</v>
      </c>
      <c r="I88" s="38">
        <v>1202.1000000000001</v>
      </c>
      <c r="J88" s="38">
        <v>1236.4000000000003</v>
      </c>
      <c r="K88" s="38">
        <v>1243.0000000000002</v>
      </c>
      <c r="L88" s="38">
        <v>1253.5500000000004</v>
      </c>
      <c r="M88" s="28">
        <v>1232.45</v>
      </c>
      <c r="N88" s="28">
        <v>1215.3</v>
      </c>
      <c r="O88" s="39">
        <v>4927500</v>
      </c>
      <c r="P88" s="40">
        <v>3.8708363043699705E-3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1133.05</v>
      </c>
      <c r="F89" s="37">
        <v>1138.1333333333332</v>
      </c>
      <c r="G89" s="38">
        <v>1124.9166666666665</v>
      </c>
      <c r="H89" s="38">
        <v>1116.7833333333333</v>
      </c>
      <c r="I89" s="38">
        <v>1103.5666666666666</v>
      </c>
      <c r="J89" s="38">
        <v>1146.2666666666664</v>
      </c>
      <c r="K89" s="38">
        <v>1159.4833333333331</v>
      </c>
      <c r="L89" s="38">
        <v>1167.6166666666663</v>
      </c>
      <c r="M89" s="28">
        <v>1151.3499999999999</v>
      </c>
      <c r="N89" s="28">
        <v>1130</v>
      </c>
      <c r="O89" s="39">
        <v>13378400</v>
      </c>
      <c r="P89" s="40">
        <v>-3.1911660419410397E-2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2682.2</v>
      </c>
      <c r="F90" s="37">
        <v>2682.1333333333332</v>
      </c>
      <c r="G90" s="38">
        <v>2664.4166666666665</v>
      </c>
      <c r="H90" s="38">
        <v>2646.6333333333332</v>
      </c>
      <c r="I90" s="38">
        <v>2628.9166666666665</v>
      </c>
      <c r="J90" s="38">
        <v>2699.9166666666665</v>
      </c>
      <c r="K90" s="38">
        <v>2717.6333333333337</v>
      </c>
      <c r="L90" s="38">
        <v>2735.4166666666665</v>
      </c>
      <c r="M90" s="28">
        <v>2699.85</v>
      </c>
      <c r="N90" s="28">
        <v>2664.35</v>
      </c>
      <c r="O90" s="39">
        <v>21366600</v>
      </c>
      <c r="P90" s="40">
        <v>-3.2428099824749694E-2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1806.5</v>
      </c>
      <c r="F91" s="37">
        <v>1807.1333333333332</v>
      </c>
      <c r="G91" s="38">
        <v>1800.4166666666665</v>
      </c>
      <c r="H91" s="38">
        <v>1794.3333333333333</v>
      </c>
      <c r="I91" s="38">
        <v>1787.6166666666666</v>
      </c>
      <c r="J91" s="38">
        <v>1813.2166666666665</v>
      </c>
      <c r="K91" s="38">
        <v>1819.9333333333332</v>
      </c>
      <c r="L91" s="38">
        <v>1826.0166666666664</v>
      </c>
      <c r="M91" s="28">
        <v>1813.85</v>
      </c>
      <c r="N91" s="28">
        <v>1801.05</v>
      </c>
      <c r="O91" s="39">
        <v>3114600</v>
      </c>
      <c r="P91" s="40">
        <v>3.1802822500496916E-2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1635</v>
      </c>
      <c r="F92" s="37">
        <v>1634.7833333333335</v>
      </c>
      <c r="G92" s="38">
        <v>1625.5666666666671</v>
      </c>
      <c r="H92" s="38">
        <v>1616.1333333333334</v>
      </c>
      <c r="I92" s="38">
        <v>1606.916666666667</v>
      </c>
      <c r="J92" s="38">
        <v>1644.2166666666672</v>
      </c>
      <c r="K92" s="38">
        <v>1653.4333333333338</v>
      </c>
      <c r="L92" s="38">
        <v>1662.8666666666672</v>
      </c>
      <c r="M92" s="28">
        <v>1644</v>
      </c>
      <c r="N92" s="28">
        <v>1625.35</v>
      </c>
      <c r="O92" s="39">
        <v>67121450</v>
      </c>
      <c r="P92" s="40">
        <v>-3.226228008559714E-3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492.95</v>
      </c>
      <c r="F93" s="37">
        <v>495.68333333333339</v>
      </c>
      <c r="G93" s="38">
        <v>489.36666666666679</v>
      </c>
      <c r="H93" s="38">
        <v>485.78333333333342</v>
      </c>
      <c r="I93" s="38">
        <v>479.46666666666681</v>
      </c>
      <c r="J93" s="38">
        <v>499.26666666666677</v>
      </c>
      <c r="K93" s="38">
        <v>505.58333333333337</v>
      </c>
      <c r="L93" s="38">
        <v>509.16666666666674</v>
      </c>
      <c r="M93" s="28">
        <v>502</v>
      </c>
      <c r="N93" s="28">
        <v>492.1</v>
      </c>
      <c r="O93" s="39">
        <v>23350800</v>
      </c>
      <c r="P93" s="40">
        <v>1.0953424135631966E-2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2487.25</v>
      </c>
      <c r="F94" s="37">
        <v>2488.4833333333331</v>
      </c>
      <c r="G94" s="38">
        <v>2473.7666666666664</v>
      </c>
      <c r="H94" s="38">
        <v>2460.2833333333333</v>
      </c>
      <c r="I94" s="38">
        <v>2445.5666666666666</v>
      </c>
      <c r="J94" s="38">
        <v>2501.9666666666662</v>
      </c>
      <c r="K94" s="38">
        <v>2516.6833333333325</v>
      </c>
      <c r="L94" s="38">
        <v>2530.1666666666661</v>
      </c>
      <c r="M94" s="28">
        <v>2503.1999999999998</v>
      </c>
      <c r="N94" s="28">
        <v>2475</v>
      </c>
      <c r="O94" s="39">
        <v>2947200</v>
      </c>
      <c r="P94" s="40">
        <v>-1.3555577869263983E-2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415.75</v>
      </c>
      <c r="F95" s="37">
        <v>418.25</v>
      </c>
      <c r="G95" s="38">
        <v>412.7</v>
      </c>
      <c r="H95" s="38">
        <v>409.65</v>
      </c>
      <c r="I95" s="38">
        <v>404.09999999999997</v>
      </c>
      <c r="J95" s="38">
        <v>421.3</v>
      </c>
      <c r="K95" s="38">
        <v>426.84999999999997</v>
      </c>
      <c r="L95" s="38">
        <v>429.90000000000003</v>
      </c>
      <c r="M95" s="28">
        <v>423.8</v>
      </c>
      <c r="N95" s="28">
        <v>415.2</v>
      </c>
      <c r="O95" s="39">
        <v>26474000</v>
      </c>
      <c r="P95" s="40">
        <v>-1.742068310193739E-3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102.85</v>
      </c>
      <c r="F96" s="37">
        <v>103.09999999999998</v>
      </c>
      <c r="G96" s="38">
        <v>101.89999999999996</v>
      </c>
      <c r="H96" s="38">
        <v>100.94999999999999</v>
      </c>
      <c r="I96" s="38">
        <v>99.749999999999972</v>
      </c>
      <c r="J96" s="38">
        <v>104.04999999999995</v>
      </c>
      <c r="K96" s="38">
        <v>105.24999999999997</v>
      </c>
      <c r="L96" s="38">
        <v>106.19999999999995</v>
      </c>
      <c r="M96" s="28">
        <v>104.3</v>
      </c>
      <c r="N96" s="28">
        <v>102.15</v>
      </c>
      <c r="O96" s="39">
        <v>20640000</v>
      </c>
      <c r="P96" s="40">
        <v>1.726993139342323E-2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221.8</v>
      </c>
      <c r="F97" s="37">
        <v>221.93333333333331</v>
      </c>
      <c r="G97" s="38">
        <v>220.06666666666661</v>
      </c>
      <c r="H97" s="38">
        <v>218.33333333333329</v>
      </c>
      <c r="I97" s="38">
        <v>216.46666666666658</v>
      </c>
      <c r="J97" s="38">
        <v>223.66666666666663</v>
      </c>
      <c r="K97" s="38">
        <v>225.53333333333336</v>
      </c>
      <c r="L97" s="38">
        <v>227.26666666666665</v>
      </c>
      <c r="M97" s="28">
        <v>223.8</v>
      </c>
      <c r="N97" s="28">
        <v>220.2</v>
      </c>
      <c r="O97" s="39">
        <v>25587900</v>
      </c>
      <c r="P97" s="40">
        <v>7.2271229673716653E-3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2493.9499999999998</v>
      </c>
      <c r="F98" s="37">
        <v>2497.3166666666666</v>
      </c>
      <c r="G98" s="38">
        <v>2487.6833333333334</v>
      </c>
      <c r="H98" s="38">
        <v>2481.416666666667</v>
      </c>
      <c r="I98" s="38">
        <v>2471.7833333333338</v>
      </c>
      <c r="J98" s="38">
        <v>2503.583333333333</v>
      </c>
      <c r="K98" s="38">
        <v>2513.2166666666662</v>
      </c>
      <c r="L98" s="38">
        <v>2519.4833333333327</v>
      </c>
      <c r="M98" s="28">
        <v>2506.9499999999998</v>
      </c>
      <c r="N98" s="28">
        <v>2491.0500000000002</v>
      </c>
      <c r="O98" s="39">
        <v>9423900</v>
      </c>
      <c r="P98" s="40">
        <v>-1.0052943400983234E-2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35631.15</v>
      </c>
      <c r="F99" s="37">
        <v>35824.816666666673</v>
      </c>
      <c r="G99" s="38">
        <v>35346.083333333343</v>
      </c>
      <c r="H99" s="38">
        <v>35061.01666666667</v>
      </c>
      <c r="I99" s="38">
        <v>34582.28333333334</v>
      </c>
      <c r="J99" s="38">
        <v>36109.883333333346</v>
      </c>
      <c r="K99" s="38">
        <v>36588.616666666669</v>
      </c>
      <c r="L99" s="38">
        <v>36873.683333333349</v>
      </c>
      <c r="M99" s="28">
        <v>36303.550000000003</v>
      </c>
      <c r="N99" s="28">
        <v>35539.75</v>
      </c>
      <c r="O99" s="39">
        <v>24690</v>
      </c>
      <c r="P99" s="40">
        <v>1.8564356435643563E-2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110.1</v>
      </c>
      <c r="F100" s="37">
        <v>110.28333333333335</v>
      </c>
      <c r="G100" s="38">
        <v>108.9666666666667</v>
      </c>
      <c r="H100" s="38">
        <v>107.83333333333336</v>
      </c>
      <c r="I100" s="38">
        <v>106.51666666666671</v>
      </c>
      <c r="J100" s="38">
        <v>111.41666666666669</v>
      </c>
      <c r="K100" s="38">
        <v>112.73333333333332</v>
      </c>
      <c r="L100" s="38">
        <v>113.86666666666667</v>
      </c>
      <c r="M100" s="28">
        <v>111.6</v>
      </c>
      <c r="N100" s="28">
        <v>109.15</v>
      </c>
      <c r="O100" s="39">
        <v>47472000</v>
      </c>
      <c r="P100" s="40">
        <v>1.0644639359618496E-2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870.8</v>
      </c>
      <c r="F101" s="37">
        <v>872.85</v>
      </c>
      <c r="G101" s="38">
        <v>866.45</v>
      </c>
      <c r="H101" s="38">
        <v>862.1</v>
      </c>
      <c r="I101" s="38">
        <v>855.7</v>
      </c>
      <c r="J101" s="38">
        <v>877.2</v>
      </c>
      <c r="K101" s="38">
        <v>883.59999999999991</v>
      </c>
      <c r="L101" s="38">
        <v>887.95</v>
      </c>
      <c r="M101" s="28">
        <v>879.25</v>
      </c>
      <c r="N101" s="28">
        <v>868.5</v>
      </c>
      <c r="O101" s="39">
        <v>70476700</v>
      </c>
      <c r="P101" s="40">
        <v>-2.0612840466926071E-2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1096.7</v>
      </c>
      <c r="F102" s="37">
        <v>1092.7</v>
      </c>
      <c r="G102" s="38">
        <v>1084.5</v>
      </c>
      <c r="H102" s="38">
        <v>1072.3</v>
      </c>
      <c r="I102" s="38">
        <v>1064.0999999999999</v>
      </c>
      <c r="J102" s="38">
        <v>1104.9000000000001</v>
      </c>
      <c r="K102" s="38">
        <v>1113.1000000000004</v>
      </c>
      <c r="L102" s="38">
        <v>1125.3000000000002</v>
      </c>
      <c r="M102" s="28">
        <v>1100.9000000000001</v>
      </c>
      <c r="N102" s="28">
        <v>1080.5</v>
      </c>
      <c r="O102" s="39">
        <v>3433575</v>
      </c>
      <c r="P102" s="40">
        <v>5.851593625498008E-3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407.85</v>
      </c>
      <c r="F103" s="37">
        <v>409.38333333333338</v>
      </c>
      <c r="G103" s="38">
        <v>405.46666666666675</v>
      </c>
      <c r="H103" s="38">
        <v>403.08333333333337</v>
      </c>
      <c r="I103" s="38">
        <v>399.16666666666674</v>
      </c>
      <c r="J103" s="38">
        <v>411.76666666666677</v>
      </c>
      <c r="K103" s="38">
        <v>415.68333333333339</v>
      </c>
      <c r="L103" s="38">
        <v>418.06666666666678</v>
      </c>
      <c r="M103" s="28">
        <v>413.3</v>
      </c>
      <c r="N103" s="28">
        <v>407</v>
      </c>
      <c r="O103" s="39">
        <v>14979000</v>
      </c>
      <c r="P103" s="40">
        <v>3.6180904522613066E-3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7</v>
      </c>
      <c r="F104" s="37">
        <v>7</v>
      </c>
      <c r="G104" s="38">
        <v>6.95</v>
      </c>
      <c r="H104" s="38">
        <v>6.9</v>
      </c>
      <c r="I104" s="38">
        <v>6.8500000000000005</v>
      </c>
      <c r="J104" s="38">
        <v>7.05</v>
      </c>
      <c r="K104" s="38">
        <v>7.1000000000000005</v>
      </c>
      <c r="L104" s="38">
        <v>7.1499999999999995</v>
      </c>
      <c r="M104" s="28">
        <v>7.05</v>
      </c>
      <c r="N104" s="28">
        <v>6.95</v>
      </c>
      <c r="O104" s="39">
        <v>472570000</v>
      </c>
      <c r="P104" s="40">
        <v>2.6733996732511509E-3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80.599999999999994</v>
      </c>
      <c r="F105" s="37">
        <v>80.8</v>
      </c>
      <c r="G105" s="38">
        <v>79.699999999999989</v>
      </c>
      <c r="H105" s="38">
        <v>78.8</v>
      </c>
      <c r="I105" s="38">
        <v>77.699999999999989</v>
      </c>
      <c r="J105" s="38">
        <v>81.699999999999989</v>
      </c>
      <c r="K105" s="38">
        <v>82.799999999999983</v>
      </c>
      <c r="L105" s="38">
        <v>83.699999999999989</v>
      </c>
      <c r="M105" s="28">
        <v>81.900000000000006</v>
      </c>
      <c r="N105" s="28">
        <v>79.900000000000006</v>
      </c>
      <c r="O105" s="39">
        <v>171820000</v>
      </c>
      <c r="P105" s="40">
        <v>-4.0723718657280816E-4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57.05</v>
      </c>
      <c r="F106" s="37">
        <v>57.199999999999996</v>
      </c>
      <c r="G106" s="38">
        <v>56.499999999999993</v>
      </c>
      <c r="H106" s="38">
        <v>55.949999999999996</v>
      </c>
      <c r="I106" s="38">
        <v>55.249999999999993</v>
      </c>
      <c r="J106" s="38">
        <v>57.749999999999993</v>
      </c>
      <c r="K106" s="38">
        <v>58.449999999999996</v>
      </c>
      <c r="L106" s="38">
        <v>58.999999999999993</v>
      </c>
      <c r="M106" s="28">
        <v>57.9</v>
      </c>
      <c r="N106" s="28">
        <v>56.65</v>
      </c>
      <c r="O106" s="39">
        <v>196095000</v>
      </c>
      <c r="P106" s="40">
        <v>-2.8222730739893213E-3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147.15</v>
      </c>
      <c r="F107" s="37">
        <v>146.53333333333333</v>
      </c>
      <c r="G107" s="38">
        <v>144.61666666666667</v>
      </c>
      <c r="H107" s="38">
        <v>142.08333333333334</v>
      </c>
      <c r="I107" s="38">
        <v>140.16666666666669</v>
      </c>
      <c r="J107" s="38">
        <v>149.06666666666666</v>
      </c>
      <c r="K107" s="38">
        <v>150.98333333333335</v>
      </c>
      <c r="L107" s="38">
        <v>153.51666666666665</v>
      </c>
      <c r="M107" s="28">
        <v>148.44999999999999</v>
      </c>
      <c r="N107" s="28">
        <v>144</v>
      </c>
      <c r="O107" s="39">
        <v>38298750</v>
      </c>
      <c r="P107" s="40">
        <v>-1.7593588114553807E-3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447.8</v>
      </c>
      <c r="F108" s="37">
        <v>445.05</v>
      </c>
      <c r="G108" s="38">
        <v>437.6</v>
      </c>
      <c r="H108" s="38">
        <v>427.40000000000003</v>
      </c>
      <c r="I108" s="38">
        <v>419.95000000000005</v>
      </c>
      <c r="J108" s="38">
        <v>455.25</v>
      </c>
      <c r="K108" s="38">
        <v>462.69999999999993</v>
      </c>
      <c r="L108" s="38">
        <v>472.9</v>
      </c>
      <c r="M108" s="28">
        <v>452.5</v>
      </c>
      <c r="N108" s="28">
        <v>434.85</v>
      </c>
      <c r="O108" s="39">
        <v>9981125</v>
      </c>
      <c r="P108" s="40">
        <v>0.16967450854012245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320.60000000000002</v>
      </c>
      <c r="F109" s="37">
        <v>320.73333333333335</v>
      </c>
      <c r="G109" s="38">
        <v>317.9666666666667</v>
      </c>
      <c r="H109" s="38">
        <v>315.33333333333337</v>
      </c>
      <c r="I109" s="38">
        <v>312.56666666666672</v>
      </c>
      <c r="J109" s="38">
        <v>323.36666666666667</v>
      </c>
      <c r="K109" s="38">
        <v>326.13333333333333</v>
      </c>
      <c r="L109" s="38">
        <v>328.76666666666665</v>
      </c>
      <c r="M109" s="28">
        <v>323.5</v>
      </c>
      <c r="N109" s="28">
        <v>318.10000000000002</v>
      </c>
      <c r="O109" s="39">
        <v>24696000</v>
      </c>
      <c r="P109" s="40">
        <v>-1.7661097852028639E-2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200.15</v>
      </c>
      <c r="F110" s="37">
        <v>201.31666666666669</v>
      </c>
      <c r="G110" s="38">
        <v>198.28333333333339</v>
      </c>
      <c r="H110" s="38">
        <v>196.41666666666669</v>
      </c>
      <c r="I110" s="38">
        <v>193.38333333333338</v>
      </c>
      <c r="J110" s="38">
        <v>203.18333333333339</v>
      </c>
      <c r="K110" s="38">
        <v>206.2166666666667</v>
      </c>
      <c r="L110" s="38">
        <v>208.0833333333334</v>
      </c>
      <c r="M110" s="28">
        <v>204.35</v>
      </c>
      <c r="N110" s="28">
        <v>199.45</v>
      </c>
      <c r="O110" s="39">
        <v>14920500</v>
      </c>
      <c r="P110" s="40">
        <v>1.5995260663507108E-2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4914.8999999999996</v>
      </c>
      <c r="F111" s="37">
        <v>4928.666666666667</v>
      </c>
      <c r="G111" s="38">
        <v>4881.5833333333339</v>
      </c>
      <c r="H111" s="38">
        <v>4848.2666666666673</v>
      </c>
      <c r="I111" s="38">
        <v>4801.1833333333343</v>
      </c>
      <c r="J111" s="38">
        <v>4961.9833333333336</v>
      </c>
      <c r="K111" s="38">
        <v>5009.0666666666675</v>
      </c>
      <c r="L111" s="38">
        <v>5042.3833333333332</v>
      </c>
      <c r="M111" s="28">
        <v>4975.75</v>
      </c>
      <c r="N111" s="28">
        <v>4895.3500000000004</v>
      </c>
      <c r="O111" s="39">
        <v>316950</v>
      </c>
      <c r="P111" s="40">
        <v>-5.1789077212806029E-3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1864.85</v>
      </c>
      <c r="F112" s="37">
        <v>1869.1666666666667</v>
      </c>
      <c r="G112" s="38">
        <v>1856.3333333333335</v>
      </c>
      <c r="H112" s="38">
        <v>1847.8166666666668</v>
      </c>
      <c r="I112" s="38">
        <v>1834.9833333333336</v>
      </c>
      <c r="J112" s="38">
        <v>1877.6833333333334</v>
      </c>
      <c r="K112" s="38">
        <v>1890.5166666666669</v>
      </c>
      <c r="L112" s="38">
        <v>1899.0333333333333</v>
      </c>
      <c r="M112" s="28">
        <v>1882</v>
      </c>
      <c r="N112" s="28">
        <v>1860.65</v>
      </c>
      <c r="O112" s="39">
        <v>3616500</v>
      </c>
      <c r="P112" s="40">
        <v>1.2259635569737174E-2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1127.55</v>
      </c>
      <c r="F113" s="37">
        <v>1131.45</v>
      </c>
      <c r="G113" s="38">
        <v>1119.45</v>
      </c>
      <c r="H113" s="38">
        <v>1111.3499999999999</v>
      </c>
      <c r="I113" s="38">
        <v>1099.3499999999999</v>
      </c>
      <c r="J113" s="38">
        <v>1139.5500000000002</v>
      </c>
      <c r="K113" s="38">
        <v>1151.5500000000002</v>
      </c>
      <c r="L113" s="38">
        <v>1159.6500000000003</v>
      </c>
      <c r="M113" s="28">
        <v>1143.45</v>
      </c>
      <c r="N113" s="28">
        <v>1123.3499999999999</v>
      </c>
      <c r="O113" s="39">
        <v>25898400</v>
      </c>
      <c r="P113" s="40">
        <v>-8.4421625719306708E-3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163.4</v>
      </c>
      <c r="F114" s="37">
        <v>163.48333333333332</v>
      </c>
      <c r="G114" s="38">
        <v>161.21666666666664</v>
      </c>
      <c r="H114" s="38">
        <v>159.03333333333333</v>
      </c>
      <c r="I114" s="38">
        <v>156.76666666666665</v>
      </c>
      <c r="J114" s="38">
        <v>165.66666666666663</v>
      </c>
      <c r="K114" s="38">
        <v>167.93333333333334</v>
      </c>
      <c r="L114" s="38">
        <v>170.11666666666662</v>
      </c>
      <c r="M114" s="28">
        <v>165.75</v>
      </c>
      <c r="N114" s="28">
        <v>161.30000000000001</v>
      </c>
      <c r="O114" s="39">
        <v>29856400</v>
      </c>
      <c r="P114" s="40">
        <v>-3.7027002618983111E-2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1510.9</v>
      </c>
      <c r="F115" s="37">
        <v>1511.4000000000003</v>
      </c>
      <c r="G115" s="38">
        <v>1498.4000000000005</v>
      </c>
      <c r="H115" s="38">
        <v>1485.9000000000003</v>
      </c>
      <c r="I115" s="38">
        <v>1472.9000000000005</v>
      </c>
      <c r="J115" s="38">
        <v>1523.9000000000005</v>
      </c>
      <c r="K115" s="38">
        <v>1536.9</v>
      </c>
      <c r="L115" s="38">
        <v>1549.4000000000005</v>
      </c>
      <c r="M115" s="28">
        <v>1524.4</v>
      </c>
      <c r="N115" s="28">
        <v>1498.9</v>
      </c>
      <c r="O115" s="39">
        <v>34899200</v>
      </c>
      <c r="P115" s="40">
        <v>-1.6159041959382506E-2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456.95</v>
      </c>
      <c r="F116" s="37">
        <v>460.48333333333329</v>
      </c>
      <c r="G116" s="38">
        <v>452.81666666666661</v>
      </c>
      <c r="H116" s="38">
        <v>448.68333333333334</v>
      </c>
      <c r="I116" s="38">
        <v>441.01666666666665</v>
      </c>
      <c r="J116" s="38">
        <v>464.61666666666656</v>
      </c>
      <c r="K116" s="38">
        <v>472.28333333333319</v>
      </c>
      <c r="L116" s="38">
        <v>476.41666666666652</v>
      </c>
      <c r="M116" s="28">
        <v>468.15</v>
      </c>
      <c r="N116" s="28">
        <v>456.35</v>
      </c>
      <c r="O116" s="39">
        <v>4221000</v>
      </c>
      <c r="P116" s="40">
        <v>1.0292005744375299E-2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79.75</v>
      </c>
      <c r="F117" s="37">
        <v>79.416666666666671</v>
      </c>
      <c r="G117" s="38">
        <v>78.683333333333337</v>
      </c>
      <c r="H117" s="38">
        <v>77.61666666666666</v>
      </c>
      <c r="I117" s="38">
        <v>76.883333333333326</v>
      </c>
      <c r="J117" s="38">
        <v>80.483333333333348</v>
      </c>
      <c r="K117" s="38">
        <v>81.216666666666669</v>
      </c>
      <c r="L117" s="38">
        <v>82.28333333333336</v>
      </c>
      <c r="M117" s="28">
        <v>80.150000000000006</v>
      </c>
      <c r="N117" s="28">
        <v>78.349999999999994</v>
      </c>
      <c r="O117" s="39">
        <v>72169500</v>
      </c>
      <c r="P117" s="40">
        <v>7.7603812117086456E-3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804.4</v>
      </c>
      <c r="F118" s="37">
        <v>804.1</v>
      </c>
      <c r="G118" s="38">
        <v>800.2</v>
      </c>
      <c r="H118" s="38">
        <v>796</v>
      </c>
      <c r="I118" s="38">
        <v>792.1</v>
      </c>
      <c r="J118" s="38">
        <v>808.30000000000007</v>
      </c>
      <c r="K118" s="38">
        <v>812.19999999999993</v>
      </c>
      <c r="L118" s="38">
        <v>816.40000000000009</v>
      </c>
      <c r="M118" s="28">
        <v>808</v>
      </c>
      <c r="N118" s="28">
        <v>799.9</v>
      </c>
      <c r="O118" s="39">
        <v>1781650</v>
      </c>
      <c r="P118" s="40">
        <v>1.5185185185185185E-2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619.20000000000005</v>
      </c>
      <c r="F119" s="37">
        <v>620.63333333333333</v>
      </c>
      <c r="G119" s="38">
        <v>616.86666666666667</v>
      </c>
      <c r="H119" s="38">
        <v>614.5333333333333</v>
      </c>
      <c r="I119" s="38">
        <v>610.76666666666665</v>
      </c>
      <c r="J119" s="38">
        <v>622.9666666666667</v>
      </c>
      <c r="K119" s="38">
        <v>626.73333333333335</v>
      </c>
      <c r="L119" s="38">
        <v>629.06666666666672</v>
      </c>
      <c r="M119" s="28">
        <v>624.4</v>
      </c>
      <c r="N119" s="28">
        <v>618.29999999999995</v>
      </c>
      <c r="O119" s="39">
        <v>13655250</v>
      </c>
      <c r="P119" s="40">
        <v>-1.4088066207593657E-2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387.9</v>
      </c>
      <c r="F120" s="37">
        <v>388.51666666666665</v>
      </c>
      <c r="G120" s="38">
        <v>384.83333333333331</v>
      </c>
      <c r="H120" s="38">
        <v>381.76666666666665</v>
      </c>
      <c r="I120" s="38">
        <v>378.08333333333331</v>
      </c>
      <c r="J120" s="38">
        <v>391.58333333333331</v>
      </c>
      <c r="K120" s="38">
        <v>395.26666666666671</v>
      </c>
      <c r="L120" s="38">
        <v>398.33333333333331</v>
      </c>
      <c r="M120" s="28">
        <v>392.2</v>
      </c>
      <c r="N120" s="28">
        <v>385.45</v>
      </c>
      <c r="O120" s="39">
        <v>60347200</v>
      </c>
      <c r="P120" s="40">
        <v>1.8360018360018361E-2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583.29999999999995</v>
      </c>
      <c r="F121" s="37">
        <v>585.2166666666667</v>
      </c>
      <c r="G121" s="38">
        <v>576.98333333333335</v>
      </c>
      <c r="H121" s="38">
        <v>570.66666666666663</v>
      </c>
      <c r="I121" s="38">
        <v>562.43333333333328</v>
      </c>
      <c r="J121" s="38">
        <v>591.53333333333342</v>
      </c>
      <c r="K121" s="38">
        <v>599.76666666666677</v>
      </c>
      <c r="L121" s="38">
        <v>606.08333333333348</v>
      </c>
      <c r="M121" s="28">
        <v>593.45000000000005</v>
      </c>
      <c r="N121" s="28">
        <v>578.9</v>
      </c>
      <c r="O121" s="39">
        <v>21746250</v>
      </c>
      <c r="P121" s="40">
        <v>-3.1778717720391807E-2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2871.55</v>
      </c>
      <c r="F122" s="37">
        <v>2882.35</v>
      </c>
      <c r="G122" s="38">
        <v>2851.75</v>
      </c>
      <c r="H122" s="38">
        <v>2831.9500000000003</v>
      </c>
      <c r="I122" s="38">
        <v>2801.3500000000004</v>
      </c>
      <c r="J122" s="38">
        <v>2902.1499999999996</v>
      </c>
      <c r="K122" s="38">
        <v>2932.7499999999991</v>
      </c>
      <c r="L122" s="38">
        <v>2952.5499999999993</v>
      </c>
      <c r="M122" s="28">
        <v>2912.95</v>
      </c>
      <c r="N122" s="28">
        <v>2862.55</v>
      </c>
      <c r="O122" s="39">
        <v>488250</v>
      </c>
      <c r="P122" s="40">
        <v>-1.4134275618374558E-2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677.6</v>
      </c>
      <c r="F123" s="37">
        <v>679.75</v>
      </c>
      <c r="G123" s="38">
        <v>673.9</v>
      </c>
      <c r="H123" s="38">
        <v>670.19999999999993</v>
      </c>
      <c r="I123" s="38">
        <v>664.34999999999991</v>
      </c>
      <c r="J123" s="38">
        <v>683.45</v>
      </c>
      <c r="K123" s="38">
        <v>689.3</v>
      </c>
      <c r="L123" s="38">
        <v>693.00000000000011</v>
      </c>
      <c r="M123" s="28">
        <v>685.6</v>
      </c>
      <c r="N123" s="28">
        <v>676.05</v>
      </c>
      <c r="O123" s="39">
        <v>23869350</v>
      </c>
      <c r="P123" s="40">
        <v>-2.5386438000676971E-3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448.85</v>
      </c>
      <c r="F124" s="37">
        <v>450.40000000000003</v>
      </c>
      <c r="G124" s="38">
        <v>442.50000000000006</v>
      </c>
      <c r="H124" s="38">
        <v>436.15000000000003</v>
      </c>
      <c r="I124" s="38">
        <v>428.25000000000006</v>
      </c>
      <c r="J124" s="38">
        <v>456.75000000000006</v>
      </c>
      <c r="K124" s="38">
        <v>464.65000000000003</v>
      </c>
      <c r="L124" s="38">
        <v>471.00000000000006</v>
      </c>
      <c r="M124" s="28">
        <v>458.3</v>
      </c>
      <c r="N124" s="28">
        <v>444.05</v>
      </c>
      <c r="O124" s="39">
        <v>14593750</v>
      </c>
      <c r="P124" s="40">
        <v>-1.7999831777273111E-2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1756.8</v>
      </c>
      <c r="F125" s="37">
        <v>1758.8833333333332</v>
      </c>
      <c r="G125" s="38">
        <v>1748.0666666666664</v>
      </c>
      <c r="H125" s="38">
        <v>1739.3333333333333</v>
      </c>
      <c r="I125" s="38">
        <v>1728.5166666666664</v>
      </c>
      <c r="J125" s="38">
        <v>1767.6166666666663</v>
      </c>
      <c r="K125" s="38">
        <v>1778.4333333333329</v>
      </c>
      <c r="L125" s="38">
        <v>1787.1666666666663</v>
      </c>
      <c r="M125" s="28">
        <v>1769.7</v>
      </c>
      <c r="N125" s="28">
        <v>1750.15</v>
      </c>
      <c r="O125" s="39">
        <v>40606400</v>
      </c>
      <c r="P125" s="40">
        <v>1.9705210057539214E-4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91.7</v>
      </c>
      <c r="F126" s="37">
        <v>92.15000000000002</v>
      </c>
      <c r="G126" s="38">
        <v>91.150000000000034</v>
      </c>
      <c r="H126" s="38">
        <v>90.600000000000009</v>
      </c>
      <c r="I126" s="38">
        <v>89.600000000000023</v>
      </c>
      <c r="J126" s="38">
        <v>92.700000000000045</v>
      </c>
      <c r="K126" s="38">
        <v>93.700000000000017</v>
      </c>
      <c r="L126" s="38">
        <v>94.250000000000057</v>
      </c>
      <c r="M126" s="28">
        <v>93.15</v>
      </c>
      <c r="N126" s="28">
        <v>91.6</v>
      </c>
      <c r="O126" s="39">
        <v>69839224</v>
      </c>
      <c r="P126" s="40">
        <v>2.0472030251662537E-2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1955.15</v>
      </c>
      <c r="F127" s="37">
        <v>1961.2333333333336</v>
      </c>
      <c r="G127" s="38">
        <v>1944.5666666666671</v>
      </c>
      <c r="H127" s="38">
        <v>1933.9833333333336</v>
      </c>
      <c r="I127" s="38">
        <v>1917.3166666666671</v>
      </c>
      <c r="J127" s="38">
        <v>1971.8166666666671</v>
      </c>
      <c r="K127" s="38">
        <v>1988.4833333333336</v>
      </c>
      <c r="L127" s="38">
        <v>1999.0666666666671</v>
      </c>
      <c r="M127" s="28">
        <v>1977.9</v>
      </c>
      <c r="N127" s="28">
        <v>1950.65</v>
      </c>
      <c r="O127" s="39">
        <v>881750</v>
      </c>
      <c r="P127" s="40">
        <v>2.7381299155257791E-2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322.2</v>
      </c>
      <c r="F128" s="37">
        <v>319.68333333333334</v>
      </c>
      <c r="G128" s="38">
        <v>315.36666666666667</v>
      </c>
      <c r="H128" s="38">
        <v>308.53333333333336</v>
      </c>
      <c r="I128" s="38">
        <v>304.2166666666667</v>
      </c>
      <c r="J128" s="38">
        <v>326.51666666666665</v>
      </c>
      <c r="K128" s="38">
        <v>330.83333333333337</v>
      </c>
      <c r="L128" s="38">
        <v>337.66666666666663</v>
      </c>
      <c r="M128" s="28">
        <v>324</v>
      </c>
      <c r="N128" s="28">
        <v>312.85000000000002</v>
      </c>
      <c r="O128" s="39">
        <v>9884600</v>
      </c>
      <c r="P128" s="40">
        <v>-8.2772320935879037E-3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362.05</v>
      </c>
      <c r="F129" s="37">
        <v>362.38333333333338</v>
      </c>
      <c r="G129" s="38">
        <v>359.96666666666675</v>
      </c>
      <c r="H129" s="38">
        <v>357.88333333333338</v>
      </c>
      <c r="I129" s="38">
        <v>355.46666666666675</v>
      </c>
      <c r="J129" s="38">
        <v>364.46666666666675</v>
      </c>
      <c r="K129" s="38">
        <v>366.88333333333338</v>
      </c>
      <c r="L129" s="38">
        <v>368.96666666666675</v>
      </c>
      <c r="M129" s="28">
        <v>364.8</v>
      </c>
      <c r="N129" s="28">
        <v>360.3</v>
      </c>
      <c r="O129" s="39">
        <v>13116000</v>
      </c>
      <c r="P129" s="40">
        <v>5.6378865979381444E-2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2153.6999999999998</v>
      </c>
      <c r="F130" s="37">
        <v>2165.9333333333334</v>
      </c>
      <c r="G130" s="38">
        <v>2139.5666666666666</v>
      </c>
      <c r="H130" s="38">
        <v>2125.4333333333334</v>
      </c>
      <c r="I130" s="38">
        <v>2099.0666666666666</v>
      </c>
      <c r="J130" s="38">
        <v>2180.0666666666666</v>
      </c>
      <c r="K130" s="38">
        <v>2206.4333333333334</v>
      </c>
      <c r="L130" s="38">
        <v>2220.5666666666666</v>
      </c>
      <c r="M130" s="28">
        <v>2192.3000000000002</v>
      </c>
      <c r="N130" s="28">
        <v>2151.8000000000002</v>
      </c>
      <c r="O130" s="39">
        <v>7947900</v>
      </c>
      <c r="P130" s="40">
        <v>1.8883162833628182E-2</v>
      </c>
    </row>
    <row r="131" spans="1:16" ht="12.75" customHeight="1">
      <c r="A131" s="28">
        <v>121</v>
      </c>
      <c r="B131" s="29" t="s">
        <v>86</v>
      </c>
      <c r="C131" s="30" t="s">
        <v>869</v>
      </c>
      <c r="D131" s="31">
        <v>45014</v>
      </c>
      <c r="E131" s="37">
        <v>4833.6000000000004</v>
      </c>
      <c r="F131" s="37">
        <v>4826.05</v>
      </c>
      <c r="G131" s="38">
        <v>4777.4500000000007</v>
      </c>
      <c r="H131" s="38">
        <v>4721.3</v>
      </c>
      <c r="I131" s="38">
        <v>4672.7000000000007</v>
      </c>
      <c r="J131" s="38">
        <v>4882.2000000000007</v>
      </c>
      <c r="K131" s="38">
        <v>4930.8000000000011</v>
      </c>
      <c r="L131" s="38">
        <v>4986.9500000000007</v>
      </c>
      <c r="M131" s="28">
        <v>4874.6499999999996</v>
      </c>
      <c r="N131" s="28">
        <v>4769.8999999999996</v>
      </c>
      <c r="O131" s="39">
        <v>1345650</v>
      </c>
      <c r="P131" s="40">
        <v>2.2343872193051058E-3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3673.2</v>
      </c>
      <c r="F132" s="37">
        <v>3708.6333333333332</v>
      </c>
      <c r="G132" s="38">
        <v>3629.5666666666666</v>
      </c>
      <c r="H132" s="38">
        <v>3585.9333333333334</v>
      </c>
      <c r="I132" s="38">
        <v>3506.8666666666668</v>
      </c>
      <c r="J132" s="38">
        <v>3752.2666666666664</v>
      </c>
      <c r="K132" s="38">
        <v>3831.333333333333</v>
      </c>
      <c r="L132" s="38">
        <v>3874.9666666666662</v>
      </c>
      <c r="M132" s="28">
        <v>3787.7</v>
      </c>
      <c r="N132" s="28">
        <v>3665</v>
      </c>
      <c r="O132" s="39">
        <v>1293200</v>
      </c>
      <c r="P132" s="40">
        <v>4.6278317152103558E-2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666.25</v>
      </c>
      <c r="F133" s="37">
        <v>668.01666666666665</v>
      </c>
      <c r="G133" s="38">
        <v>662.7833333333333</v>
      </c>
      <c r="H133" s="38">
        <v>659.31666666666661</v>
      </c>
      <c r="I133" s="38">
        <v>654.08333333333326</v>
      </c>
      <c r="J133" s="38">
        <v>671.48333333333335</v>
      </c>
      <c r="K133" s="38">
        <v>676.7166666666667</v>
      </c>
      <c r="L133" s="38">
        <v>680.18333333333339</v>
      </c>
      <c r="M133" s="28">
        <v>673.25</v>
      </c>
      <c r="N133" s="28">
        <v>664.55</v>
      </c>
      <c r="O133" s="39">
        <v>7624500</v>
      </c>
      <c r="P133" s="40">
        <v>-4.8812957621477701E-3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1276.95</v>
      </c>
      <c r="F134" s="37">
        <v>1278.5833333333333</v>
      </c>
      <c r="G134" s="38">
        <v>1269.8666666666666</v>
      </c>
      <c r="H134" s="38">
        <v>1262.7833333333333</v>
      </c>
      <c r="I134" s="38">
        <v>1254.0666666666666</v>
      </c>
      <c r="J134" s="38">
        <v>1285.6666666666665</v>
      </c>
      <c r="K134" s="38">
        <v>1294.3833333333332</v>
      </c>
      <c r="L134" s="38">
        <v>1301.4666666666665</v>
      </c>
      <c r="M134" s="28">
        <v>1287.3</v>
      </c>
      <c r="N134" s="28">
        <v>1271.5</v>
      </c>
      <c r="O134" s="39">
        <v>13776700</v>
      </c>
      <c r="P134" s="40">
        <v>-1.4669069790727947E-2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255.15</v>
      </c>
      <c r="F135" s="37">
        <v>256.10000000000002</v>
      </c>
      <c r="G135" s="38">
        <v>252.40000000000003</v>
      </c>
      <c r="H135" s="38">
        <v>249.65</v>
      </c>
      <c r="I135" s="38">
        <v>245.95000000000002</v>
      </c>
      <c r="J135" s="38">
        <v>258.85000000000002</v>
      </c>
      <c r="K135" s="38">
        <v>262.55000000000007</v>
      </c>
      <c r="L135" s="38">
        <v>265.30000000000007</v>
      </c>
      <c r="M135" s="28">
        <v>259.8</v>
      </c>
      <c r="N135" s="28">
        <v>253.35</v>
      </c>
      <c r="O135" s="39">
        <v>24676000</v>
      </c>
      <c r="P135" s="40">
        <v>2.1695925803246106E-2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110.9</v>
      </c>
      <c r="F136" s="37">
        <v>109.83333333333333</v>
      </c>
      <c r="G136" s="38">
        <v>108.26666666666665</v>
      </c>
      <c r="H136" s="38">
        <v>105.63333333333333</v>
      </c>
      <c r="I136" s="38">
        <v>104.06666666666665</v>
      </c>
      <c r="J136" s="38">
        <v>112.46666666666665</v>
      </c>
      <c r="K136" s="38">
        <v>114.03333333333335</v>
      </c>
      <c r="L136" s="38">
        <v>116.66666666666666</v>
      </c>
      <c r="M136" s="28">
        <v>111.4</v>
      </c>
      <c r="N136" s="28">
        <v>107.2</v>
      </c>
      <c r="O136" s="39">
        <v>36756000</v>
      </c>
      <c r="P136" s="40">
        <v>-3.1921618204804048E-2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499</v>
      </c>
      <c r="F137" s="37">
        <v>499.48333333333335</v>
      </c>
      <c r="G137" s="38">
        <v>496.9666666666667</v>
      </c>
      <c r="H137" s="38">
        <v>494.93333333333334</v>
      </c>
      <c r="I137" s="38">
        <v>492.41666666666669</v>
      </c>
      <c r="J137" s="38">
        <v>501.51666666666671</v>
      </c>
      <c r="K137" s="38">
        <v>504.03333333333336</v>
      </c>
      <c r="L137" s="38">
        <v>506.06666666666672</v>
      </c>
      <c r="M137" s="28">
        <v>502</v>
      </c>
      <c r="N137" s="28">
        <v>497.45</v>
      </c>
      <c r="O137" s="39">
        <v>7941600</v>
      </c>
      <c r="P137" s="40">
        <v>8.0731150038080724E-3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8666.1</v>
      </c>
      <c r="F138" s="37">
        <v>8663.75</v>
      </c>
      <c r="G138" s="38">
        <v>8628.9</v>
      </c>
      <c r="H138" s="38">
        <v>8591.6999999999989</v>
      </c>
      <c r="I138" s="38">
        <v>8556.8499999999985</v>
      </c>
      <c r="J138" s="38">
        <v>8700.9500000000007</v>
      </c>
      <c r="K138" s="38">
        <v>8735.7999999999993</v>
      </c>
      <c r="L138" s="38">
        <v>8773.0000000000018</v>
      </c>
      <c r="M138" s="28">
        <v>8698.6</v>
      </c>
      <c r="N138" s="28">
        <v>8626.5499999999993</v>
      </c>
      <c r="O138" s="39">
        <v>2132200</v>
      </c>
      <c r="P138" s="40">
        <v>-1.8866188109699981E-2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758.5</v>
      </c>
      <c r="F139" s="37">
        <v>759.78333333333342</v>
      </c>
      <c r="G139" s="38">
        <v>755.41666666666686</v>
      </c>
      <c r="H139" s="38">
        <v>752.33333333333348</v>
      </c>
      <c r="I139" s="38">
        <v>747.96666666666692</v>
      </c>
      <c r="J139" s="38">
        <v>762.86666666666679</v>
      </c>
      <c r="K139" s="38">
        <v>767.23333333333335</v>
      </c>
      <c r="L139" s="38">
        <v>770.31666666666672</v>
      </c>
      <c r="M139" s="28">
        <v>764.15</v>
      </c>
      <c r="N139" s="28">
        <v>756.7</v>
      </c>
      <c r="O139" s="39">
        <v>14352500</v>
      </c>
      <c r="P139" s="40">
        <v>-8.420052679303942E-3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1460.25</v>
      </c>
      <c r="F140" s="37">
        <v>1465.0333333333335</v>
      </c>
      <c r="G140" s="38">
        <v>1450.0666666666671</v>
      </c>
      <c r="H140" s="38">
        <v>1439.8833333333334</v>
      </c>
      <c r="I140" s="38">
        <v>1424.916666666667</v>
      </c>
      <c r="J140" s="38">
        <v>1475.2166666666672</v>
      </c>
      <c r="K140" s="38">
        <v>1490.1833333333338</v>
      </c>
      <c r="L140" s="38">
        <v>1500.3666666666672</v>
      </c>
      <c r="M140" s="28">
        <v>1480</v>
      </c>
      <c r="N140" s="28">
        <v>1454.85</v>
      </c>
      <c r="O140" s="39">
        <v>886400</v>
      </c>
      <c r="P140" s="40">
        <v>-3.9445166883398351E-2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1313.85</v>
      </c>
      <c r="F141" s="37">
        <v>1317.6166666666666</v>
      </c>
      <c r="G141" s="38">
        <v>1307.333333333333</v>
      </c>
      <c r="H141" s="38">
        <v>1300.8166666666664</v>
      </c>
      <c r="I141" s="38">
        <v>1290.5333333333328</v>
      </c>
      <c r="J141" s="38">
        <v>1324.1333333333332</v>
      </c>
      <c r="K141" s="38">
        <v>1334.4166666666665</v>
      </c>
      <c r="L141" s="38">
        <v>1340.9333333333334</v>
      </c>
      <c r="M141" s="28">
        <v>1327.9</v>
      </c>
      <c r="N141" s="28">
        <v>1311.1</v>
      </c>
      <c r="O141" s="39">
        <v>944400</v>
      </c>
      <c r="P141" s="40">
        <v>-1.2547051442910916E-2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699.75</v>
      </c>
      <c r="F142" s="37">
        <v>700.98333333333323</v>
      </c>
      <c r="G142" s="38">
        <v>693.76666666666642</v>
      </c>
      <c r="H142" s="38">
        <v>687.78333333333319</v>
      </c>
      <c r="I142" s="38">
        <v>680.56666666666638</v>
      </c>
      <c r="J142" s="38">
        <v>706.96666666666647</v>
      </c>
      <c r="K142" s="38">
        <v>714.18333333333339</v>
      </c>
      <c r="L142" s="38">
        <v>720.16666666666652</v>
      </c>
      <c r="M142" s="28">
        <v>708.2</v>
      </c>
      <c r="N142" s="28">
        <v>695</v>
      </c>
      <c r="O142" s="39">
        <v>3712150</v>
      </c>
      <c r="P142" s="40">
        <v>2.882363538101243E-2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991.3</v>
      </c>
      <c r="F143" s="37">
        <v>970.30000000000007</v>
      </c>
      <c r="G143" s="38">
        <v>946.00000000000011</v>
      </c>
      <c r="H143" s="38">
        <v>900.7</v>
      </c>
      <c r="I143" s="38">
        <v>876.40000000000009</v>
      </c>
      <c r="J143" s="38">
        <v>1015.6000000000001</v>
      </c>
      <c r="K143" s="38">
        <v>1039.9000000000001</v>
      </c>
      <c r="L143" s="38">
        <v>1085.2000000000003</v>
      </c>
      <c r="M143" s="28">
        <v>994.6</v>
      </c>
      <c r="N143" s="28">
        <v>925</v>
      </c>
      <c r="O143" s="39">
        <v>3154400</v>
      </c>
      <c r="P143" s="40">
        <v>0.51362763915547027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83.6</v>
      </c>
      <c r="F144" s="37">
        <v>83.35</v>
      </c>
      <c r="G144" s="38">
        <v>82.399999999999991</v>
      </c>
      <c r="H144" s="38">
        <v>81.2</v>
      </c>
      <c r="I144" s="38">
        <v>80.25</v>
      </c>
      <c r="J144" s="38">
        <v>84.549999999999983</v>
      </c>
      <c r="K144" s="38">
        <v>85.499999999999972</v>
      </c>
      <c r="L144" s="38">
        <v>86.699999999999974</v>
      </c>
      <c r="M144" s="28">
        <v>84.3</v>
      </c>
      <c r="N144" s="28">
        <v>82.15</v>
      </c>
      <c r="O144" s="39">
        <v>59609250</v>
      </c>
      <c r="P144" s="40">
        <v>-3.1606276103397675E-3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2140.65</v>
      </c>
      <c r="F145" s="37">
        <v>2128.0833333333335</v>
      </c>
      <c r="G145" s="38">
        <v>2106.8666666666668</v>
      </c>
      <c r="H145" s="38">
        <v>2073.0833333333335</v>
      </c>
      <c r="I145" s="38">
        <v>2051.8666666666668</v>
      </c>
      <c r="J145" s="38">
        <v>2161.8666666666668</v>
      </c>
      <c r="K145" s="38">
        <v>2183.083333333333</v>
      </c>
      <c r="L145" s="38">
        <v>2216.8666666666668</v>
      </c>
      <c r="M145" s="28">
        <v>2149.3000000000002</v>
      </c>
      <c r="N145" s="28">
        <v>2094.3000000000002</v>
      </c>
      <c r="O145" s="39">
        <v>2067175</v>
      </c>
      <c r="P145" s="40">
        <v>-1.0921052631578948E-2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87033.65</v>
      </c>
      <c r="F146" s="37">
        <v>86824.666666666672</v>
      </c>
      <c r="G146" s="38">
        <v>86239.333333333343</v>
      </c>
      <c r="H146" s="38">
        <v>85445.016666666677</v>
      </c>
      <c r="I146" s="38">
        <v>84859.683333333349</v>
      </c>
      <c r="J146" s="38">
        <v>87618.983333333337</v>
      </c>
      <c r="K146" s="38">
        <v>88204.31666666668</v>
      </c>
      <c r="L146" s="38">
        <v>88998.633333333331</v>
      </c>
      <c r="M146" s="28">
        <v>87410</v>
      </c>
      <c r="N146" s="28">
        <v>86030.35</v>
      </c>
      <c r="O146" s="39">
        <v>55510</v>
      </c>
      <c r="P146" s="40">
        <v>-1.6826071555083245E-2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954.8</v>
      </c>
      <c r="F147" s="37">
        <v>957.66666666666663</v>
      </c>
      <c r="G147" s="38">
        <v>948.13333333333321</v>
      </c>
      <c r="H147" s="38">
        <v>941.46666666666658</v>
      </c>
      <c r="I147" s="38">
        <v>931.93333333333317</v>
      </c>
      <c r="J147" s="38">
        <v>964.33333333333326</v>
      </c>
      <c r="K147" s="38">
        <v>973.86666666666679</v>
      </c>
      <c r="L147" s="38">
        <v>980.5333333333333</v>
      </c>
      <c r="M147" s="28">
        <v>967.2</v>
      </c>
      <c r="N147" s="28">
        <v>951</v>
      </c>
      <c r="O147" s="39">
        <v>7244050</v>
      </c>
      <c r="P147" s="40">
        <v>3.448005026704367E-2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83.5</v>
      </c>
      <c r="F148" s="37">
        <v>83.11666666666666</v>
      </c>
      <c r="G148" s="38">
        <v>81.98333333333332</v>
      </c>
      <c r="H148" s="38">
        <v>80.466666666666654</v>
      </c>
      <c r="I148" s="38">
        <v>79.333333333333314</v>
      </c>
      <c r="J148" s="38">
        <v>84.633333333333326</v>
      </c>
      <c r="K148" s="38">
        <v>85.76666666666668</v>
      </c>
      <c r="L148" s="38">
        <v>87.283333333333331</v>
      </c>
      <c r="M148" s="28">
        <v>84.25</v>
      </c>
      <c r="N148" s="28">
        <v>81.599999999999994</v>
      </c>
      <c r="O148" s="39">
        <v>55335000</v>
      </c>
      <c r="P148" s="40">
        <v>5.8232931726907633E-2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3565.95</v>
      </c>
      <c r="F149" s="37">
        <v>3571.5333333333328</v>
      </c>
      <c r="G149" s="38">
        <v>3544.7166666666658</v>
      </c>
      <c r="H149" s="38">
        <v>3523.4833333333331</v>
      </c>
      <c r="I149" s="38">
        <v>3496.6666666666661</v>
      </c>
      <c r="J149" s="38">
        <v>3592.7666666666655</v>
      </c>
      <c r="K149" s="38">
        <v>3619.583333333333</v>
      </c>
      <c r="L149" s="38">
        <v>3640.8166666666652</v>
      </c>
      <c r="M149" s="28">
        <v>3598.35</v>
      </c>
      <c r="N149" s="28">
        <v>3550.3</v>
      </c>
      <c r="O149" s="39">
        <v>1665125</v>
      </c>
      <c r="P149" s="40">
        <v>-9.0016366612111296E-3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4230.05</v>
      </c>
      <c r="F150" s="37">
        <v>4223.3499999999995</v>
      </c>
      <c r="G150" s="38">
        <v>4197.6999999999989</v>
      </c>
      <c r="H150" s="38">
        <v>4165.3499999999995</v>
      </c>
      <c r="I150" s="38">
        <v>4139.6999999999989</v>
      </c>
      <c r="J150" s="38">
        <v>4255.6999999999989</v>
      </c>
      <c r="K150" s="38">
        <v>4281.3499999999985</v>
      </c>
      <c r="L150" s="38">
        <v>4313.6999999999989</v>
      </c>
      <c r="M150" s="28">
        <v>4249</v>
      </c>
      <c r="N150" s="28">
        <v>4191</v>
      </c>
      <c r="O150" s="39">
        <v>431250</v>
      </c>
      <c r="P150" s="40">
        <v>8.4180989126622242E-3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18618.150000000001</v>
      </c>
      <c r="F151" s="37">
        <v>18605.350000000002</v>
      </c>
      <c r="G151" s="38">
        <v>18552.700000000004</v>
      </c>
      <c r="H151" s="38">
        <v>18487.250000000004</v>
      </c>
      <c r="I151" s="38">
        <v>18434.600000000006</v>
      </c>
      <c r="J151" s="38">
        <v>18670.800000000003</v>
      </c>
      <c r="K151" s="38">
        <v>18723.450000000004</v>
      </c>
      <c r="L151" s="38">
        <v>18788.900000000001</v>
      </c>
      <c r="M151" s="28">
        <v>18658</v>
      </c>
      <c r="N151" s="28">
        <v>18539.900000000001</v>
      </c>
      <c r="O151" s="39">
        <v>273320</v>
      </c>
      <c r="P151" s="40">
        <v>1.9394301059227213E-2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114.8</v>
      </c>
      <c r="F152" s="37">
        <v>113.93333333333334</v>
      </c>
      <c r="G152" s="38">
        <v>112.81666666666668</v>
      </c>
      <c r="H152" s="38">
        <v>110.83333333333334</v>
      </c>
      <c r="I152" s="38">
        <v>109.71666666666668</v>
      </c>
      <c r="J152" s="38">
        <v>115.91666666666667</v>
      </c>
      <c r="K152" s="38">
        <v>117.03333333333335</v>
      </c>
      <c r="L152" s="38">
        <v>119.01666666666667</v>
      </c>
      <c r="M152" s="28">
        <v>115.05</v>
      </c>
      <c r="N152" s="28">
        <v>111.95</v>
      </c>
      <c r="O152" s="39">
        <v>52987500</v>
      </c>
      <c r="P152" s="40">
        <v>-5.0697084917617234E-3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177.45</v>
      </c>
      <c r="F153" s="37">
        <v>176.51666666666665</v>
      </c>
      <c r="G153" s="38">
        <v>174.73333333333329</v>
      </c>
      <c r="H153" s="38">
        <v>172.01666666666665</v>
      </c>
      <c r="I153" s="38">
        <v>170.23333333333329</v>
      </c>
      <c r="J153" s="38">
        <v>179.23333333333329</v>
      </c>
      <c r="K153" s="38">
        <v>181.01666666666665</v>
      </c>
      <c r="L153" s="38">
        <v>183.73333333333329</v>
      </c>
      <c r="M153" s="28">
        <v>178.3</v>
      </c>
      <c r="N153" s="28">
        <v>173.8</v>
      </c>
      <c r="O153" s="39">
        <v>85653900</v>
      </c>
      <c r="P153" s="40">
        <v>7.243791036254639E-2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888.65</v>
      </c>
      <c r="F154" s="37">
        <v>894.26666666666654</v>
      </c>
      <c r="G154" s="38">
        <v>880.98333333333312</v>
      </c>
      <c r="H154" s="38">
        <v>873.31666666666661</v>
      </c>
      <c r="I154" s="38">
        <v>860.03333333333319</v>
      </c>
      <c r="J154" s="38">
        <v>901.93333333333305</v>
      </c>
      <c r="K154" s="38">
        <v>915.21666666666658</v>
      </c>
      <c r="L154" s="38">
        <v>922.88333333333298</v>
      </c>
      <c r="M154" s="28">
        <v>907.55</v>
      </c>
      <c r="N154" s="28">
        <v>886.6</v>
      </c>
      <c r="O154" s="39">
        <v>6029100</v>
      </c>
      <c r="P154" s="40">
        <v>3.2615026208503203E-3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3248.25</v>
      </c>
      <c r="F155" s="37">
        <v>3229.9166666666665</v>
      </c>
      <c r="G155" s="38">
        <v>3204.833333333333</v>
      </c>
      <c r="H155" s="38">
        <v>3161.4166666666665</v>
      </c>
      <c r="I155" s="38">
        <v>3136.333333333333</v>
      </c>
      <c r="J155" s="38">
        <v>3273.333333333333</v>
      </c>
      <c r="K155" s="38">
        <v>3298.4166666666661</v>
      </c>
      <c r="L155" s="38">
        <v>3341.833333333333</v>
      </c>
      <c r="M155" s="28">
        <v>3255</v>
      </c>
      <c r="N155" s="28">
        <v>3186.5</v>
      </c>
      <c r="O155" s="39">
        <v>314600</v>
      </c>
      <c r="P155" s="40">
        <v>1.878238341968912E-2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159.05000000000001</v>
      </c>
      <c r="F156" s="37">
        <v>157.98333333333335</v>
      </c>
      <c r="G156" s="38">
        <v>155.41666666666669</v>
      </c>
      <c r="H156" s="38">
        <v>151.78333333333333</v>
      </c>
      <c r="I156" s="38">
        <v>149.21666666666667</v>
      </c>
      <c r="J156" s="38">
        <v>161.6166666666667</v>
      </c>
      <c r="K156" s="38">
        <v>164.18333333333337</v>
      </c>
      <c r="L156" s="38">
        <v>167.81666666666672</v>
      </c>
      <c r="M156" s="28">
        <v>160.55000000000001</v>
      </c>
      <c r="N156" s="28">
        <v>154.35</v>
      </c>
      <c r="O156" s="39">
        <v>42488600</v>
      </c>
      <c r="P156" s="40">
        <v>9.9750871948181372E-2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37524.1</v>
      </c>
      <c r="F157" s="37">
        <v>37517</v>
      </c>
      <c r="G157" s="38">
        <v>37257.1</v>
      </c>
      <c r="H157" s="38">
        <v>36990.1</v>
      </c>
      <c r="I157" s="38">
        <v>36730.199999999997</v>
      </c>
      <c r="J157" s="38">
        <v>37784</v>
      </c>
      <c r="K157" s="38">
        <v>38043.899999999994</v>
      </c>
      <c r="L157" s="38">
        <v>38310.9</v>
      </c>
      <c r="M157" s="28">
        <v>37776.9</v>
      </c>
      <c r="N157" s="28">
        <v>37250</v>
      </c>
      <c r="O157" s="39">
        <v>135660</v>
      </c>
      <c r="P157" s="40">
        <v>1.9616685456595263E-2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783.55</v>
      </c>
      <c r="F158" s="37">
        <v>787.1</v>
      </c>
      <c r="G158" s="38">
        <v>778.25</v>
      </c>
      <c r="H158" s="38">
        <v>772.94999999999993</v>
      </c>
      <c r="I158" s="38">
        <v>764.09999999999991</v>
      </c>
      <c r="J158" s="38">
        <v>792.40000000000009</v>
      </c>
      <c r="K158" s="38">
        <v>801.25000000000023</v>
      </c>
      <c r="L158" s="38">
        <v>806.55000000000018</v>
      </c>
      <c r="M158" s="28">
        <v>795.95</v>
      </c>
      <c r="N158" s="28">
        <v>781.8</v>
      </c>
      <c r="O158" s="39">
        <v>7699450</v>
      </c>
      <c r="P158" s="40">
        <v>1.9369402169955582E-2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4896.5</v>
      </c>
      <c r="F159" s="37">
        <v>4903.9833333333336</v>
      </c>
      <c r="G159" s="38">
        <v>4866.5666666666675</v>
      </c>
      <c r="H159" s="38">
        <v>4836.6333333333341</v>
      </c>
      <c r="I159" s="38">
        <v>4799.2166666666681</v>
      </c>
      <c r="J159" s="38">
        <v>4933.916666666667</v>
      </c>
      <c r="K159" s="38">
        <v>4971.333333333333</v>
      </c>
      <c r="L159" s="38">
        <v>5001.2666666666664</v>
      </c>
      <c r="M159" s="28">
        <v>4941.3999999999996</v>
      </c>
      <c r="N159" s="28">
        <v>4874.05</v>
      </c>
      <c r="O159" s="39">
        <v>914375</v>
      </c>
      <c r="P159" s="40">
        <v>1.0052194084670405E-2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225.65</v>
      </c>
      <c r="F160" s="37">
        <v>223.68333333333337</v>
      </c>
      <c r="G160" s="38">
        <v>220.56666666666672</v>
      </c>
      <c r="H160" s="38">
        <v>215.48333333333335</v>
      </c>
      <c r="I160" s="38">
        <v>212.3666666666667</v>
      </c>
      <c r="J160" s="38">
        <v>228.76666666666674</v>
      </c>
      <c r="K160" s="38">
        <v>231.88333333333335</v>
      </c>
      <c r="L160" s="38">
        <v>236.96666666666675</v>
      </c>
      <c r="M160" s="28">
        <v>226.8</v>
      </c>
      <c r="N160" s="28">
        <v>218.6</v>
      </c>
      <c r="O160" s="39">
        <v>13923000</v>
      </c>
      <c r="P160" s="40">
        <v>6.2743302038012372E-2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162.35</v>
      </c>
      <c r="F161" s="37">
        <v>160.31666666666663</v>
      </c>
      <c r="G161" s="38">
        <v>157.93333333333328</v>
      </c>
      <c r="H161" s="38">
        <v>153.51666666666665</v>
      </c>
      <c r="I161" s="38">
        <v>151.1333333333333</v>
      </c>
      <c r="J161" s="38">
        <v>164.73333333333326</v>
      </c>
      <c r="K161" s="38">
        <v>167.11666666666665</v>
      </c>
      <c r="L161" s="38">
        <v>171.53333333333325</v>
      </c>
      <c r="M161" s="28">
        <v>162.69999999999999</v>
      </c>
      <c r="N161" s="28">
        <v>155.9</v>
      </c>
      <c r="O161" s="39">
        <v>58608600</v>
      </c>
      <c r="P161" s="40">
        <v>0.11936056838365897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2361.1</v>
      </c>
      <c r="F162" s="37">
        <v>2358.5499999999997</v>
      </c>
      <c r="G162" s="38">
        <v>2335.8999999999996</v>
      </c>
      <c r="H162" s="38">
        <v>2310.6999999999998</v>
      </c>
      <c r="I162" s="38">
        <v>2288.0499999999997</v>
      </c>
      <c r="J162" s="38">
        <v>2383.7499999999995</v>
      </c>
      <c r="K162" s="38">
        <v>2406.4</v>
      </c>
      <c r="L162" s="38">
        <v>2431.5999999999995</v>
      </c>
      <c r="M162" s="28">
        <v>2381.1999999999998</v>
      </c>
      <c r="N162" s="28">
        <v>2333.35</v>
      </c>
      <c r="O162" s="39">
        <v>2846750</v>
      </c>
      <c r="P162" s="40">
        <v>8.3237403701407944E-3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3113.55</v>
      </c>
      <c r="F163" s="37">
        <v>3119.8833333333332</v>
      </c>
      <c r="G163" s="38">
        <v>3094.0666666666666</v>
      </c>
      <c r="H163" s="38">
        <v>3074.5833333333335</v>
      </c>
      <c r="I163" s="38">
        <v>3048.7666666666669</v>
      </c>
      <c r="J163" s="38">
        <v>3139.3666666666663</v>
      </c>
      <c r="K163" s="38">
        <v>3165.1833333333329</v>
      </c>
      <c r="L163" s="38">
        <v>3184.6666666666661</v>
      </c>
      <c r="M163" s="28">
        <v>3145.7</v>
      </c>
      <c r="N163" s="28">
        <v>3100.4</v>
      </c>
      <c r="O163" s="39">
        <v>2089000</v>
      </c>
      <c r="P163" s="40">
        <v>1.0782317000119803E-3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51.65</v>
      </c>
      <c r="F164" s="37">
        <v>51.916666666666664</v>
      </c>
      <c r="G164" s="38">
        <v>51.133333333333326</v>
      </c>
      <c r="H164" s="38">
        <v>50.61666666666666</v>
      </c>
      <c r="I164" s="38">
        <v>49.833333333333321</v>
      </c>
      <c r="J164" s="38">
        <v>52.43333333333333</v>
      </c>
      <c r="K164" s="38">
        <v>53.216666666666676</v>
      </c>
      <c r="L164" s="38">
        <v>53.733333333333334</v>
      </c>
      <c r="M164" s="28">
        <v>52.7</v>
      </c>
      <c r="N164" s="28">
        <v>51.4</v>
      </c>
      <c r="O164" s="39">
        <v>207216000</v>
      </c>
      <c r="P164" s="40">
        <v>3.6577557227469186E-2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3074.45</v>
      </c>
      <c r="F165" s="37">
        <v>3069.7666666666664</v>
      </c>
      <c r="G165" s="38">
        <v>3060.7833333333328</v>
      </c>
      <c r="H165" s="38">
        <v>3047.1166666666663</v>
      </c>
      <c r="I165" s="38">
        <v>3038.1333333333328</v>
      </c>
      <c r="J165" s="38">
        <v>3083.4333333333329</v>
      </c>
      <c r="K165" s="38">
        <v>3092.4166666666665</v>
      </c>
      <c r="L165" s="38">
        <v>3106.083333333333</v>
      </c>
      <c r="M165" s="28">
        <v>3078.75</v>
      </c>
      <c r="N165" s="28">
        <v>3056.1</v>
      </c>
      <c r="O165" s="39">
        <v>1083000</v>
      </c>
      <c r="P165" s="40">
        <v>-1.9554589896795219E-2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228.15</v>
      </c>
      <c r="F166" s="37">
        <v>227.35000000000002</v>
      </c>
      <c r="G166" s="38">
        <v>224.90000000000003</v>
      </c>
      <c r="H166" s="38">
        <v>221.65</v>
      </c>
      <c r="I166" s="38">
        <v>219.20000000000002</v>
      </c>
      <c r="J166" s="38">
        <v>230.60000000000005</v>
      </c>
      <c r="K166" s="38">
        <v>233.05000000000004</v>
      </c>
      <c r="L166" s="38">
        <v>236.30000000000007</v>
      </c>
      <c r="M166" s="28">
        <v>229.8</v>
      </c>
      <c r="N166" s="28">
        <v>224.1</v>
      </c>
      <c r="O166" s="39">
        <v>31968000</v>
      </c>
      <c r="P166" s="40">
        <v>2.1129797326433809E-2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1575.2</v>
      </c>
      <c r="F167" s="37">
        <v>1576.05</v>
      </c>
      <c r="G167" s="38">
        <v>1560.8999999999999</v>
      </c>
      <c r="H167" s="38">
        <v>1546.6</v>
      </c>
      <c r="I167" s="38">
        <v>1531.4499999999998</v>
      </c>
      <c r="J167" s="38">
        <v>1590.35</v>
      </c>
      <c r="K167" s="38">
        <v>1605.5</v>
      </c>
      <c r="L167" s="38">
        <v>1619.8</v>
      </c>
      <c r="M167" s="28">
        <v>1591.2</v>
      </c>
      <c r="N167" s="28">
        <v>1561.75</v>
      </c>
      <c r="O167" s="39">
        <v>2303620</v>
      </c>
      <c r="P167" s="40">
        <v>-6.3534083388484444E-2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165.3</v>
      </c>
      <c r="F168" s="37">
        <v>165.01666666666668</v>
      </c>
      <c r="G168" s="38">
        <v>163.58333333333337</v>
      </c>
      <c r="H168" s="38">
        <v>161.8666666666667</v>
      </c>
      <c r="I168" s="38">
        <v>160.43333333333339</v>
      </c>
      <c r="J168" s="38">
        <v>166.73333333333335</v>
      </c>
      <c r="K168" s="38">
        <v>168.16666666666669</v>
      </c>
      <c r="L168" s="38">
        <v>169.88333333333333</v>
      </c>
      <c r="M168" s="28">
        <v>166.45</v>
      </c>
      <c r="N168" s="28">
        <v>163.30000000000001</v>
      </c>
      <c r="O168" s="39">
        <v>11627000</v>
      </c>
      <c r="P168" s="40">
        <v>2.6576019777503089E-2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727.95</v>
      </c>
      <c r="F169" s="37">
        <v>731.15</v>
      </c>
      <c r="G169" s="38">
        <v>720.15</v>
      </c>
      <c r="H169" s="38">
        <v>712.35</v>
      </c>
      <c r="I169" s="38">
        <v>701.35</v>
      </c>
      <c r="J169" s="38">
        <v>738.94999999999993</v>
      </c>
      <c r="K169" s="38">
        <v>749.94999999999993</v>
      </c>
      <c r="L169" s="38">
        <v>757.74999999999989</v>
      </c>
      <c r="M169" s="28">
        <v>742.15</v>
      </c>
      <c r="N169" s="28">
        <v>723.35</v>
      </c>
      <c r="O169" s="39">
        <v>2676650</v>
      </c>
      <c r="P169" s="40">
        <v>4.6527085410435362E-2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166.6</v>
      </c>
      <c r="F170" s="37">
        <v>167.63333333333335</v>
      </c>
      <c r="G170" s="38">
        <v>165.26666666666671</v>
      </c>
      <c r="H170" s="38">
        <v>163.93333333333337</v>
      </c>
      <c r="I170" s="38">
        <v>161.56666666666672</v>
      </c>
      <c r="J170" s="38">
        <v>168.9666666666667</v>
      </c>
      <c r="K170" s="38">
        <v>171.33333333333331</v>
      </c>
      <c r="L170" s="38">
        <v>172.66666666666669</v>
      </c>
      <c r="M170" s="28">
        <v>170</v>
      </c>
      <c r="N170" s="28">
        <v>166.3</v>
      </c>
      <c r="O170" s="39">
        <v>24860000</v>
      </c>
      <c r="P170" s="40">
        <v>-6.0468631897203327E-2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122.2</v>
      </c>
      <c r="F171" s="37">
        <v>121.34999999999998</v>
      </c>
      <c r="G171" s="38">
        <v>119.69999999999996</v>
      </c>
      <c r="H171" s="38">
        <v>117.19999999999997</v>
      </c>
      <c r="I171" s="38">
        <v>115.54999999999995</v>
      </c>
      <c r="J171" s="38">
        <v>123.84999999999997</v>
      </c>
      <c r="K171" s="38">
        <v>125.49999999999997</v>
      </c>
      <c r="L171" s="38">
        <v>127.99999999999997</v>
      </c>
      <c r="M171" s="28">
        <v>123</v>
      </c>
      <c r="N171" s="28">
        <v>118.85</v>
      </c>
      <c r="O171" s="39">
        <v>48344000</v>
      </c>
      <c r="P171" s="40">
        <v>6.8611847922192756E-2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2415.85</v>
      </c>
      <c r="F172" s="37">
        <v>2418.4</v>
      </c>
      <c r="G172" s="38">
        <v>2404.9500000000003</v>
      </c>
      <c r="H172" s="38">
        <v>2394.0500000000002</v>
      </c>
      <c r="I172" s="38">
        <v>2380.6000000000004</v>
      </c>
      <c r="J172" s="38">
        <v>2429.3000000000002</v>
      </c>
      <c r="K172" s="38">
        <v>2442.75</v>
      </c>
      <c r="L172" s="38">
        <v>2453.65</v>
      </c>
      <c r="M172" s="28">
        <v>2431.85</v>
      </c>
      <c r="N172" s="28">
        <v>2407.5</v>
      </c>
      <c r="O172" s="39">
        <v>37442250</v>
      </c>
      <c r="P172" s="40">
        <v>-2.0951272765306523E-2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87.15</v>
      </c>
      <c r="F173" s="37">
        <v>87.45</v>
      </c>
      <c r="G173" s="38">
        <v>86.5</v>
      </c>
      <c r="H173" s="38">
        <v>85.85</v>
      </c>
      <c r="I173" s="38">
        <v>84.899999999999991</v>
      </c>
      <c r="J173" s="38">
        <v>88.100000000000009</v>
      </c>
      <c r="K173" s="38">
        <v>89.050000000000026</v>
      </c>
      <c r="L173" s="38">
        <v>89.700000000000017</v>
      </c>
      <c r="M173" s="28">
        <v>88.4</v>
      </c>
      <c r="N173" s="28">
        <v>86.8</v>
      </c>
      <c r="O173" s="39">
        <v>103232000</v>
      </c>
      <c r="P173" s="40">
        <v>-3.398208217485326E-3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749.75</v>
      </c>
      <c r="F174" s="37">
        <v>747.18333333333339</v>
      </c>
      <c r="G174" s="38">
        <v>742.26666666666677</v>
      </c>
      <c r="H174" s="38">
        <v>734.78333333333342</v>
      </c>
      <c r="I174" s="38">
        <v>729.86666666666679</v>
      </c>
      <c r="J174" s="38">
        <v>754.66666666666674</v>
      </c>
      <c r="K174" s="38">
        <v>759.58333333333326</v>
      </c>
      <c r="L174" s="38">
        <v>767.06666666666672</v>
      </c>
      <c r="M174" s="28">
        <v>752.1</v>
      </c>
      <c r="N174" s="28">
        <v>739.7</v>
      </c>
      <c r="O174" s="39">
        <v>8614400</v>
      </c>
      <c r="P174" s="40">
        <v>4.6859809449737506E-2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1132.1500000000001</v>
      </c>
      <c r="F175" s="37">
        <v>1135.3</v>
      </c>
      <c r="G175" s="38">
        <v>1124.3499999999999</v>
      </c>
      <c r="H175" s="38">
        <v>1116.55</v>
      </c>
      <c r="I175" s="38">
        <v>1105.5999999999999</v>
      </c>
      <c r="J175" s="38">
        <v>1143.0999999999999</v>
      </c>
      <c r="K175" s="38">
        <v>1154.0500000000002</v>
      </c>
      <c r="L175" s="38">
        <v>1161.8499999999999</v>
      </c>
      <c r="M175" s="28">
        <v>1146.25</v>
      </c>
      <c r="N175" s="28">
        <v>1127.5</v>
      </c>
      <c r="O175" s="39">
        <v>5836500</v>
      </c>
      <c r="P175" s="40">
        <v>-1.8415741675075682E-2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563.29999999999995</v>
      </c>
      <c r="F176" s="37">
        <v>564.7166666666667</v>
      </c>
      <c r="G176" s="38">
        <v>559.73333333333335</v>
      </c>
      <c r="H176" s="38">
        <v>556.16666666666663</v>
      </c>
      <c r="I176" s="38">
        <v>551.18333333333328</v>
      </c>
      <c r="J176" s="38">
        <v>568.28333333333342</v>
      </c>
      <c r="K176" s="38">
        <v>573.26666666666677</v>
      </c>
      <c r="L176" s="38">
        <v>576.83333333333348</v>
      </c>
      <c r="M176" s="28">
        <v>569.70000000000005</v>
      </c>
      <c r="N176" s="28">
        <v>561.15</v>
      </c>
      <c r="O176" s="39">
        <v>75504000</v>
      </c>
      <c r="P176" s="40">
        <v>-5.0192467356026872E-2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25486.75</v>
      </c>
      <c r="F177" s="37">
        <v>25388.416666666668</v>
      </c>
      <c r="G177" s="38">
        <v>25169.033333333336</v>
      </c>
      <c r="H177" s="38">
        <v>24851.316666666669</v>
      </c>
      <c r="I177" s="38">
        <v>24631.933333333338</v>
      </c>
      <c r="J177" s="38">
        <v>25706.133333333335</v>
      </c>
      <c r="K177" s="38">
        <v>25925.516666666666</v>
      </c>
      <c r="L177" s="38">
        <v>26243.233333333334</v>
      </c>
      <c r="M177" s="28">
        <v>25607.8</v>
      </c>
      <c r="N177" s="28">
        <v>25070.7</v>
      </c>
      <c r="O177" s="39">
        <v>389225</v>
      </c>
      <c r="P177" s="40">
        <v>6.4645419872002069E-3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3230.95</v>
      </c>
      <c r="F178" s="37">
        <v>3219.0499999999997</v>
      </c>
      <c r="G178" s="38">
        <v>3197.0999999999995</v>
      </c>
      <c r="H178" s="38">
        <v>3163.2499999999995</v>
      </c>
      <c r="I178" s="38">
        <v>3141.2999999999993</v>
      </c>
      <c r="J178" s="38">
        <v>3252.8999999999996</v>
      </c>
      <c r="K178" s="38">
        <v>3274.8499999999995</v>
      </c>
      <c r="L178" s="38">
        <v>3308.7</v>
      </c>
      <c r="M178" s="28">
        <v>3241</v>
      </c>
      <c r="N178" s="28">
        <v>3185.2</v>
      </c>
      <c r="O178" s="39">
        <v>2031150</v>
      </c>
      <c r="P178" s="40">
        <v>-3.0326900354470263E-2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2307.35</v>
      </c>
      <c r="F179" s="37">
        <v>2304.0166666666664</v>
      </c>
      <c r="G179" s="38">
        <v>2287.2333333333327</v>
      </c>
      <c r="H179" s="38">
        <v>2267.1166666666663</v>
      </c>
      <c r="I179" s="38">
        <v>2250.3333333333326</v>
      </c>
      <c r="J179" s="38">
        <v>2324.1333333333328</v>
      </c>
      <c r="K179" s="38">
        <v>2340.9166666666665</v>
      </c>
      <c r="L179" s="38">
        <v>2361.0333333333328</v>
      </c>
      <c r="M179" s="28">
        <v>2320.8000000000002</v>
      </c>
      <c r="N179" s="28">
        <v>2283.9</v>
      </c>
      <c r="O179" s="39">
        <v>3627375</v>
      </c>
      <c r="P179" s="40">
        <v>-8.3042854213655933E-3</v>
      </c>
    </row>
    <row r="180" spans="1:16" ht="12.75" customHeight="1">
      <c r="A180" s="28">
        <v>170</v>
      </c>
      <c r="B180" s="29" t="s">
        <v>63</v>
      </c>
      <c r="C180" s="30" t="s">
        <v>870</v>
      </c>
      <c r="D180" s="31">
        <v>45014</v>
      </c>
      <c r="E180" s="37">
        <v>1249.9000000000001</v>
      </c>
      <c r="F180" s="37">
        <v>1245.4333333333334</v>
      </c>
      <c r="G180" s="38">
        <v>1234.5166666666669</v>
      </c>
      <c r="H180" s="38">
        <v>1219.1333333333334</v>
      </c>
      <c r="I180" s="38">
        <v>1208.2166666666669</v>
      </c>
      <c r="J180" s="38">
        <v>1260.8166666666668</v>
      </c>
      <c r="K180" s="38">
        <v>1271.7333333333333</v>
      </c>
      <c r="L180" s="38">
        <v>1287.1166666666668</v>
      </c>
      <c r="M180" s="28">
        <v>1256.3499999999999</v>
      </c>
      <c r="N180" s="28">
        <v>1230.05</v>
      </c>
      <c r="O180" s="39">
        <v>3872400</v>
      </c>
      <c r="P180" s="40">
        <v>-3.7147545874981348E-2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970.8</v>
      </c>
      <c r="F181" s="37">
        <v>974.44999999999993</v>
      </c>
      <c r="G181" s="38">
        <v>965.89999999999986</v>
      </c>
      <c r="H181" s="38">
        <v>960.99999999999989</v>
      </c>
      <c r="I181" s="38">
        <v>952.44999999999982</v>
      </c>
      <c r="J181" s="38">
        <v>979.34999999999991</v>
      </c>
      <c r="K181" s="38">
        <v>987.89999999999986</v>
      </c>
      <c r="L181" s="38">
        <v>992.8</v>
      </c>
      <c r="M181" s="28">
        <v>983</v>
      </c>
      <c r="N181" s="28">
        <v>969.55</v>
      </c>
      <c r="O181" s="39">
        <v>16075500</v>
      </c>
      <c r="P181" s="40">
        <v>1.6150442477876108E-2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440.4</v>
      </c>
      <c r="F182" s="37">
        <v>440.51666666666665</v>
      </c>
      <c r="G182" s="38">
        <v>437.7833333333333</v>
      </c>
      <c r="H182" s="38">
        <v>435.16666666666663</v>
      </c>
      <c r="I182" s="38">
        <v>432.43333333333328</v>
      </c>
      <c r="J182" s="38">
        <v>443.13333333333333</v>
      </c>
      <c r="K182" s="38">
        <v>445.86666666666667</v>
      </c>
      <c r="L182" s="38">
        <v>448.48333333333335</v>
      </c>
      <c r="M182" s="28">
        <v>443.25</v>
      </c>
      <c r="N182" s="28">
        <v>437.9</v>
      </c>
      <c r="O182" s="39">
        <v>8224500</v>
      </c>
      <c r="P182" s="40">
        <v>1.3118994826311899E-2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591</v>
      </c>
      <c r="F183" s="37">
        <v>588.43333333333328</v>
      </c>
      <c r="G183" s="38">
        <v>582.86666666666656</v>
      </c>
      <c r="H183" s="38">
        <v>574.73333333333323</v>
      </c>
      <c r="I183" s="38">
        <v>569.16666666666652</v>
      </c>
      <c r="J183" s="38">
        <v>596.56666666666661</v>
      </c>
      <c r="K183" s="38">
        <v>602.13333333333344</v>
      </c>
      <c r="L183" s="38">
        <v>610.26666666666665</v>
      </c>
      <c r="M183" s="28">
        <v>594</v>
      </c>
      <c r="N183" s="28">
        <v>580.29999999999995</v>
      </c>
      <c r="O183" s="39">
        <v>2326000</v>
      </c>
      <c r="P183" s="40">
        <v>1.3507625272331155E-2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1007.85</v>
      </c>
      <c r="F184" s="37">
        <v>1010.6333333333332</v>
      </c>
      <c r="G184" s="38">
        <v>1003.2666666666664</v>
      </c>
      <c r="H184" s="38">
        <v>998.68333333333317</v>
      </c>
      <c r="I184" s="38">
        <v>991.31666666666638</v>
      </c>
      <c r="J184" s="38">
        <v>1015.2166666666665</v>
      </c>
      <c r="K184" s="38">
        <v>1022.5833333333333</v>
      </c>
      <c r="L184" s="38">
        <v>1027.1666666666665</v>
      </c>
      <c r="M184" s="28">
        <v>1018</v>
      </c>
      <c r="N184" s="28">
        <v>1006.05</v>
      </c>
      <c r="O184" s="39">
        <v>5900500</v>
      </c>
      <c r="P184" s="40">
        <v>1.174554183813443E-2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1217.25</v>
      </c>
      <c r="F185" s="37">
        <v>1220.5833333333333</v>
      </c>
      <c r="G185" s="38">
        <v>1208.6166666666666</v>
      </c>
      <c r="H185" s="38">
        <v>1199.9833333333333</v>
      </c>
      <c r="I185" s="38">
        <v>1188.0166666666667</v>
      </c>
      <c r="J185" s="38">
        <v>1229.2166666666665</v>
      </c>
      <c r="K185" s="38">
        <v>1241.1833333333332</v>
      </c>
      <c r="L185" s="38">
        <v>1249.8166666666664</v>
      </c>
      <c r="M185" s="28">
        <v>1232.55</v>
      </c>
      <c r="N185" s="28">
        <v>1211.95</v>
      </c>
      <c r="O185" s="39">
        <v>2174500</v>
      </c>
      <c r="P185" s="40">
        <v>-1.0015934441156385E-2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717.35</v>
      </c>
      <c r="F186" s="37">
        <v>717.33333333333337</v>
      </c>
      <c r="G186" s="38">
        <v>712.66666666666674</v>
      </c>
      <c r="H186" s="38">
        <v>707.98333333333335</v>
      </c>
      <c r="I186" s="38">
        <v>703.31666666666672</v>
      </c>
      <c r="J186" s="38">
        <v>722.01666666666677</v>
      </c>
      <c r="K186" s="38">
        <v>726.68333333333351</v>
      </c>
      <c r="L186" s="38">
        <v>731.36666666666679</v>
      </c>
      <c r="M186" s="28">
        <v>722</v>
      </c>
      <c r="N186" s="28">
        <v>712.65</v>
      </c>
      <c r="O186" s="39">
        <v>10640700</v>
      </c>
      <c r="P186" s="40">
        <v>-8.9689857502095564E-3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441.45</v>
      </c>
      <c r="F187" s="37">
        <v>438.84999999999997</v>
      </c>
      <c r="G187" s="38">
        <v>435.04999999999995</v>
      </c>
      <c r="H187" s="38">
        <v>428.65</v>
      </c>
      <c r="I187" s="38">
        <v>424.84999999999997</v>
      </c>
      <c r="J187" s="38">
        <v>445.24999999999994</v>
      </c>
      <c r="K187" s="38">
        <v>449.05</v>
      </c>
      <c r="L187" s="38">
        <v>455.44999999999993</v>
      </c>
      <c r="M187" s="28">
        <v>442.65</v>
      </c>
      <c r="N187" s="28">
        <v>432.45</v>
      </c>
      <c r="O187" s="39">
        <v>56437125</v>
      </c>
      <c r="P187" s="40">
        <v>-2.3039542169269098E-2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211.55</v>
      </c>
      <c r="F188" s="37">
        <v>211.75</v>
      </c>
      <c r="G188" s="38">
        <v>209.25</v>
      </c>
      <c r="H188" s="38">
        <v>206.95</v>
      </c>
      <c r="I188" s="38">
        <v>204.45</v>
      </c>
      <c r="J188" s="38">
        <v>214.05</v>
      </c>
      <c r="K188" s="38">
        <v>216.55</v>
      </c>
      <c r="L188" s="38">
        <v>218.85000000000002</v>
      </c>
      <c r="M188" s="28">
        <v>214.25</v>
      </c>
      <c r="N188" s="28">
        <v>209.45</v>
      </c>
      <c r="O188" s="39">
        <v>96170625</v>
      </c>
      <c r="P188" s="40">
        <v>5.7532119158548636E-3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106.2</v>
      </c>
      <c r="F189" s="37">
        <v>106.63333333333334</v>
      </c>
      <c r="G189" s="38">
        <v>105.11666666666667</v>
      </c>
      <c r="H189" s="38">
        <v>104.03333333333333</v>
      </c>
      <c r="I189" s="38">
        <v>102.51666666666667</v>
      </c>
      <c r="J189" s="38">
        <v>107.71666666666668</v>
      </c>
      <c r="K189" s="38">
        <v>109.23333333333336</v>
      </c>
      <c r="L189" s="38">
        <v>110.31666666666669</v>
      </c>
      <c r="M189" s="28">
        <v>108.15</v>
      </c>
      <c r="N189" s="28">
        <v>105.55</v>
      </c>
      <c r="O189" s="39">
        <v>241263000</v>
      </c>
      <c r="P189" s="40">
        <v>2.4643199177781412E-2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3390.4</v>
      </c>
      <c r="F190" s="37">
        <v>3398</v>
      </c>
      <c r="G190" s="38">
        <v>3374.35</v>
      </c>
      <c r="H190" s="38">
        <v>3358.2999999999997</v>
      </c>
      <c r="I190" s="38">
        <v>3334.6499999999996</v>
      </c>
      <c r="J190" s="38">
        <v>3414.05</v>
      </c>
      <c r="K190" s="38">
        <v>3437.7</v>
      </c>
      <c r="L190" s="38">
        <v>3453.7500000000005</v>
      </c>
      <c r="M190" s="28">
        <v>3421.65</v>
      </c>
      <c r="N190" s="28">
        <v>3381.95</v>
      </c>
      <c r="O190" s="39">
        <v>9859850</v>
      </c>
      <c r="P190" s="40">
        <v>3.8127137970353476E-3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1095.5</v>
      </c>
      <c r="F191" s="37">
        <v>1094.8166666666666</v>
      </c>
      <c r="G191" s="38">
        <v>1089.6333333333332</v>
      </c>
      <c r="H191" s="38">
        <v>1083.7666666666667</v>
      </c>
      <c r="I191" s="38">
        <v>1078.5833333333333</v>
      </c>
      <c r="J191" s="38">
        <v>1100.6833333333332</v>
      </c>
      <c r="K191" s="38">
        <v>1105.8666666666666</v>
      </c>
      <c r="L191" s="38">
        <v>1111.7333333333331</v>
      </c>
      <c r="M191" s="28">
        <v>1100</v>
      </c>
      <c r="N191" s="28">
        <v>1088.95</v>
      </c>
      <c r="O191" s="39">
        <v>10997400</v>
      </c>
      <c r="P191" s="40">
        <v>-9.6714934082558889E-3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2411.6999999999998</v>
      </c>
      <c r="F192" s="37">
        <v>2416.2166666666667</v>
      </c>
      <c r="G192" s="38">
        <v>2398.6333333333332</v>
      </c>
      <c r="H192" s="38">
        <v>2385.5666666666666</v>
      </c>
      <c r="I192" s="38">
        <v>2367.9833333333331</v>
      </c>
      <c r="J192" s="38">
        <v>2429.2833333333333</v>
      </c>
      <c r="K192" s="38">
        <v>2446.8666666666663</v>
      </c>
      <c r="L192" s="38">
        <v>2459.9333333333334</v>
      </c>
      <c r="M192" s="28">
        <v>2433.8000000000002</v>
      </c>
      <c r="N192" s="28">
        <v>2403.15</v>
      </c>
      <c r="O192" s="39">
        <v>7119000</v>
      </c>
      <c r="P192" s="40">
        <v>-1.3766948932412074E-2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1507.7</v>
      </c>
      <c r="F193" s="37">
        <v>1506.7833333333335</v>
      </c>
      <c r="G193" s="38">
        <v>1491.916666666667</v>
      </c>
      <c r="H193" s="38">
        <v>1476.1333333333334</v>
      </c>
      <c r="I193" s="38">
        <v>1461.2666666666669</v>
      </c>
      <c r="J193" s="38">
        <v>1522.5666666666671</v>
      </c>
      <c r="K193" s="38">
        <v>1537.4333333333334</v>
      </c>
      <c r="L193" s="38">
        <v>1553.2166666666672</v>
      </c>
      <c r="M193" s="28">
        <v>1521.65</v>
      </c>
      <c r="N193" s="28">
        <v>1491</v>
      </c>
      <c r="O193" s="39">
        <v>1795500</v>
      </c>
      <c r="P193" s="40">
        <v>-2.072538860103627E-2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523.6</v>
      </c>
      <c r="F194" s="37">
        <v>523.33333333333337</v>
      </c>
      <c r="G194" s="38">
        <v>518.16666666666674</v>
      </c>
      <c r="H194" s="38">
        <v>512.73333333333335</v>
      </c>
      <c r="I194" s="38">
        <v>507.56666666666672</v>
      </c>
      <c r="J194" s="38">
        <v>528.76666666666677</v>
      </c>
      <c r="K194" s="38">
        <v>533.93333333333351</v>
      </c>
      <c r="L194" s="38">
        <v>539.36666666666679</v>
      </c>
      <c r="M194" s="28">
        <v>528.5</v>
      </c>
      <c r="N194" s="28">
        <v>517.9</v>
      </c>
      <c r="O194" s="39">
        <v>3499500</v>
      </c>
      <c r="P194" s="40">
        <v>-5.0854353132628156E-2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1328.85</v>
      </c>
      <c r="F195" s="37">
        <v>1327.7499999999998</v>
      </c>
      <c r="G195" s="38">
        <v>1316.9499999999996</v>
      </c>
      <c r="H195" s="38">
        <v>1305.0499999999997</v>
      </c>
      <c r="I195" s="38">
        <v>1294.2499999999995</v>
      </c>
      <c r="J195" s="38">
        <v>1339.6499999999996</v>
      </c>
      <c r="K195" s="38">
        <v>1350.4499999999998</v>
      </c>
      <c r="L195" s="38">
        <v>1362.3499999999997</v>
      </c>
      <c r="M195" s="28">
        <v>1338.55</v>
      </c>
      <c r="N195" s="28">
        <v>1315.85</v>
      </c>
      <c r="O195" s="39">
        <v>3829200</v>
      </c>
      <c r="P195" s="40">
        <v>-6.0222199148582704E-3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1098.5</v>
      </c>
      <c r="F196" s="37">
        <v>1093.05</v>
      </c>
      <c r="G196" s="38">
        <v>1082.8</v>
      </c>
      <c r="H196" s="38">
        <v>1067.0999999999999</v>
      </c>
      <c r="I196" s="38">
        <v>1056.8499999999999</v>
      </c>
      <c r="J196" s="38">
        <v>1108.75</v>
      </c>
      <c r="K196" s="38">
        <v>1119</v>
      </c>
      <c r="L196" s="38">
        <v>1134.7</v>
      </c>
      <c r="M196" s="28">
        <v>1103.3</v>
      </c>
      <c r="N196" s="28">
        <v>1077.3499999999999</v>
      </c>
      <c r="O196" s="39">
        <v>6062700</v>
      </c>
      <c r="P196" s="40">
        <v>2.8622327790973873E-2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1464.8</v>
      </c>
      <c r="F197" s="37">
        <v>1465.7166666666665</v>
      </c>
      <c r="G197" s="38">
        <v>1457.4333333333329</v>
      </c>
      <c r="H197" s="38">
        <v>1450.0666666666664</v>
      </c>
      <c r="I197" s="38">
        <v>1441.7833333333328</v>
      </c>
      <c r="J197" s="38">
        <v>1473.083333333333</v>
      </c>
      <c r="K197" s="38">
        <v>1481.3666666666663</v>
      </c>
      <c r="L197" s="38">
        <v>1488.7333333333331</v>
      </c>
      <c r="M197" s="28">
        <v>1474</v>
      </c>
      <c r="N197" s="28">
        <v>1458.35</v>
      </c>
      <c r="O197" s="39">
        <v>1156000</v>
      </c>
      <c r="P197" s="40">
        <v>-1.3988399863527807E-2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7240.7</v>
      </c>
      <c r="F198" s="37">
        <v>7254</v>
      </c>
      <c r="G198" s="38">
        <v>7213.3</v>
      </c>
      <c r="H198" s="38">
        <v>7185.9000000000005</v>
      </c>
      <c r="I198" s="38">
        <v>7145.2000000000007</v>
      </c>
      <c r="J198" s="38">
        <v>7281.4</v>
      </c>
      <c r="K198" s="38">
        <v>7322.1</v>
      </c>
      <c r="L198" s="38">
        <v>7349.4999999999991</v>
      </c>
      <c r="M198" s="28">
        <v>7294.7</v>
      </c>
      <c r="N198" s="28">
        <v>7226.6</v>
      </c>
      <c r="O198" s="39">
        <v>1994700</v>
      </c>
      <c r="P198" s="40">
        <v>1.8171609412485325E-2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715.25</v>
      </c>
      <c r="F199" s="37">
        <v>717.11666666666679</v>
      </c>
      <c r="G199" s="38">
        <v>711.3333333333336</v>
      </c>
      <c r="H199" s="38">
        <v>707.41666666666686</v>
      </c>
      <c r="I199" s="38">
        <v>701.63333333333367</v>
      </c>
      <c r="J199" s="38">
        <v>721.03333333333353</v>
      </c>
      <c r="K199" s="38">
        <v>726.81666666666683</v>
      </c>
      <c r="L199" s="38">
        <v>730.73333333333346</v>
      </c>
      <c r="M199" s="28">
        <v>722.9</v>
      </c>
      <c r="N199" s="28">
        <v>713.2</v>
      </c>
      <c r="O199" s="39">
        <v>16042000</v>
      </c>
      <c r="P199" s="40">
        <v>8.9117815387131059E-3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287.89999999999998</v>
      </c>
      <c r="F200" s="37">
        <v>290.3</v>
      </c>
      <c r="G200" s="38">
        <v>285.05</v>
      </c>
      <c r="H200" s="38">
        <v>282.2</v>
      </c>
      <c r="I200" s="38">
        <v>276.95</v>
      </c>
      <c r="J200" s="38">
        <v>293.15000000000003</v>
      </c>
      <c r="K200" s="38">
        <v>298.40000000000003</v>
      </c>
      <c r="L200" s="38">
        <v>301.25000000000006</v>
      </c>
      <c r="M200" s="28">
        <v>295.55</v>
      </c>
      <c r="N200" s="28">
        <v>287.45</v>
      </c>
      <c r="O200" s="39">
        <v>39102000</v>
      </c>
      <c r="P200" s="40">
        <v>-2.0343739038933707E-2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913.2</v>
      </c>
      <c r="F201" s="37">
        <v>913.11666666666667</v>
      </c>
      <c r="G201" s="38">
        <v>908.23333333333335</v>
      </c>
      <c r="H201" s="38">
        <v>903.26666666666665</v>
      </c>
      <c r="I201" s="38">
        <v>898.38333333333333</v>
      </c>
      <c r="J201" s="38">
        <v>918.08333333333337</v>
      </c>
      <c r="K201" s="38">
        <v>922.96666666666681</v>
      </c>
      <c r="L201" s="38">
        <v>927.93333333333339</v>
      </c>
      <c r="M201" s="28">
        <v>918</v>
      </c>
      <c r="N201" s="28">
        <v>908.15</v>
      </c>
      <c r="O201" s="39">
        <v>5674200</v>
      </c>
      <c r="P201" s="40">
        <v>9.0695689287238583E-3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1342.45</v>
      </c>
      <c r="F202" s="37">
        <v>1337.6666666666667</v>
      </c>
      <c r="G202" s="38">
        <v>1328.1333333333334</v>
      </c>
      <c r="H202" s="38">
        <v>1313.8166666666666</v>
      </c>
      <c r="I202" s="38">
        <v>1304.2833333333333</v>
      </c>
      <c r="J202" s="38">
        <v>1351.9833333333336</v>
      </c>
      <c r="K202" s="38">
        <v>1361.5166666666669</v>
      </c>
      <c r="L202" s="38">
        <v>1375.8333333333337</v>
      </c>
      <c r="M202" s="28">
        <v>1347.2</v>
      </c>
      <c r="N202" s="28">
        <v>1323.35</v>
      </c>
      <c r="O202" s="39">
        <v>856100</v>
      </c>
      <c r="P202" s="40">
        <v>-6.819047619047619E-2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395.25</v>
      </c>
      <c r="F203" s="37">
        <v>395.66666666666669</v>
      </c>
      <c r="G203" s="38">
        <v>393.58333333333337</v>
      </c>
      <c r="H203" s="38">
        <v>391.91666666666669</v>
      </c>
      <c r="I203" s="38">
        <v>389.83333333333337</v>
      </c>
      <c r="J203" s="38">
        <v>397.33333333333337</v>
      </c>
      <c r="K203" s="38">
        <v>399.41666666666674</v>
      </c>
      <c r="L203" s="38">
        <v>401.08333333333337</v>
      </c>
      <c r="M203" s="28">
        <v>397.75</v>
      </c>
      <c r="N203" s="28">
        <v>394</v>
      </c>
      <c r="O203" s="39">
        <v>35685000</v>
      </c>
      <c r="P203" s="40">
        <v>-3.0404303880013042E-2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196.1</v>
      </c>
      <c r="F204" s="37">
        <v>198.15</v>
      </c>
      <c r="G204" s="38">
        <v>193.5</v>
      </c>
      <c r="H204" s="38">
        <v>190.9</v>
      </c>
      <c r="I204" s="38">
        <v>186.25</v>
      </c>
      <c r="J204" s="38">
        <v>200.75</v>
      </c>
      <c r="K204" s="38">
        <v>205.40000000000003</v>
      </c>
      <c r="L204" s="38">
        <v>208</v>
      </c>
      <c r="M204" s="28">
        <v>202.8</v>
      </c>
      <c r="N204" s="28">
        <v>195.55</v>
      </c>
      <c r="O204" s="39">
        <v>70929000</v>
      </c>
      <c r="P204" s="40">
        <v>1.9050902978319899E-2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478.5</v>
      </c>
      <c r="F205" s="37">
        <v>478.68333333333334</v>
      </c>
      <c r="G205" s="38">
        <v>475.86666666666667</v>
      </c>
      <c r="H205" s="38">
        <v>473.23333333333335</v>
      </c>
      <c r="I205" s="38">
        <v>470.41666666666669</v>
      </c>
      <c r="J205" s="38">
        <v>481.31666666666666</v>
      </c>
      <c r="K205" s="38">
        <v>484.13333333333338</v>
      </c>
      <c r="L205" s="38">
        <v>486.76666666666665</v>
      </c>
      <c r="M205" s="28">
        <v>481.5</v>
      </c>
      <c r="N205" s="28">
        <v>476.05</v>
      </c>
      <c r="O205" s="39">
        <v>7290000</v>
      </c>
      <c r="P205" s="40">
        <v>3.9662865642042635E-3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19" sqref="H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42" t="s">
        <v>16</v>
      </c>
      <c r="B8" s="344"/>
      <c r="C8" s="348" t="s">
        <v>20</v>
      </c>
      <c r="D8" s="348" t="s">
        <v>21</v>
      </c>
      <c r="E8" s="339" t="s">
        <v>22</v>
      </c>
      <c r="F8" s="340"/>
      <c r="G8" s="341"/>
      <c r="H8" s="339" t="s">
        <v>23</v>
      </c>
      <c r="I8" s="340"/>
      <c r="J8" s="341"/>
      <c r="K8" s="23"/>
      <c r="L8" s="50"/>
      <c r="M8" s="50"/>
      <c r="N8" s="1"/>
      <c r="O8" s="1"/>
    </row>
    <row r="9" spans="1:15" ht="36" customHeight="1">
      <c r="A9" s="346"/>
      <c r="B9" s="347"/>
      <c r="C9" s="347"/>
      <c r="D9" s="34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17711.45</v>
      </c>
      <c r="D10" s="259">
        <v>17727.783333333336</v>
      </c>
      <c r="E10" s="259">
        <v>17655.616666666672</v>
      </c>
      <c r="F10" s="259">
        <v>17599.783333333336</v>
      </c>
      <c r="G10" s="259">
        <v>17527.616666666672</v>
      </c>
      <c r="H10" s="259">
        <v>17783.616666666672</v>
      </c>
      <c r="I10" s="259">
        <v>17855.783333333336</v>
      </c>
      <c r="J10" s="259">
        <v>17911.616666666672</v>
      </c>
      <c r="K10" s="259">
        <v>17799.95</v>
      </c>
      <c r="L10" s="259">
        <v>17671.95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41350.400000000001</v>
      </c>
      <c r="D11" s="259">
        <v>41426.916666666664</v>
      </c>
      <c r="E11" s="259">
        <v>41182.633333333331</v>
      </c>
      <c r="F11" s="259">
        <v>41014.866666666669</v>
      </c>
      <c r="G11" s="259">
        <v>40770.583333333336</v>
      </c>
      <c r="H11" s="259">
        <v>41594.683333333327</v>
      </c>
      <c r="I11" s="259">
        <v>41838.966666666667</v>
      </c>
      <c r="J11" s="259">
        <v>42006.733333333323</v>
      </c>
      <c r="K11" s="259">
        <v>41671.199999999997</v>
      </c>
      <c r="L11" s="259">
        <v>41259.15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2979.45</v>
      </c>
      <c r="D12" s="232">
        <v>2966.6333333333332</v>
      </c>
      <c r="E12" s="232">
        <v>2942.0666666666666</v>
      </c>
      <c r="F12" s="232">
        <v>2904.6833333333334</v>
      </c>
      <c r="G12" s="232">
        <v>2880.1166666666668</v>
      </c>
      <c r="H12" s="232">
        <v>3004.0166666666664</v>
      </c>
      <c r="I12" s="232">
        <v>3028.583333333333</v>
      </c>
      <c r="J12" s="232">
        <v>3065.9666666666662</v>
      </c>
      <c r="K12" s="232">
        <v>2991.2</v>
      </c>
      <c r="L12" s="232">
        <v>2929.25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5163.55</v>
      </c>
      <c r="D13" s="232">
        <v>5168.666666666667</v>
      </c>
      <c r="E13" s="232">
        <v>5146.5333333333338</v>
      </c>
      <c r="F13" s="232">
        <v>5129.5166666666664</v>
      </c>
      <c r="G13" s="232">
        <v>5107.3833333333332</v>
      </c>
      <c r="H13" s="232">
        <v>5185.6833333333343</v>
      </c>
      <c r="I13" s="232">
        <v>5207.8166666666675</v>
      </c>
      <c r="J13" s="232">
        <v>5224.8333333333348</v>
      </c>
      <c r="K13" s="232">
        <v>5190.8</v>
      </c>
      <c r="L13" s="232">
        <v>5151.6499999999996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30179.75</v>
      </c>
      <c r="D14" s="232">
        <v>30184.25</v>
      </c>
      <c r="E14" s="232">
        <v>30027.55</v>
      </c>
      <c r="F14" s="232">
        <v>29875.35</v>
      </c>
      <c r="G14" s="232">
        <v>29718.649999999998</v>
      </c>
      <c r="H14" s="232">
        <v>30336.45</v>
      </c>
      <c r="I14" s="232">
        <v>30493.149999999998</v>
      </c>
      <c r="J14" s="232">
        <v>30645.350000000002</v>
      </c>
      <c r="K14" s="232">
        <v>30340.95</v>
      </c>
      <c r="L14" s="232">
        <v>30032.05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4563.3500000000004</v>
      </c>
      <c r="D15" s="232">
        <v>4548.0999999999995</v>
      </c>
      <c r="E15" s="232">
        <v>4515.7999999999993</v>
      </c>
      <c r="F15" s="232">
        <v>4468.25</v>
      </c>
      <c r="G15" s="232">
        <v>4435.95</v>
      </c>
      <c r="H15" s="232">
        <v>4595.6499999999987</v>
      </c>
      <c r="I15" s="232">
        <v>4627.95</v>
      </c>
      <c r="J15" s="232">
        <v>4675.4999999999982</v>
      </c>
      <c r="K15" s="232">
        <v>4580.3999999999996</v>
      </c>
      <c r="L15" s="232">
        <v>4500.55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8680.65</v>
      </c>
      <c r="D16" s="232">
        <v>8688</v>
      </c>
      <c r="E16" s="232">
        <v>8651.15</v>
      </c>
      <c r="F16" s="232">
        <v>8621.65</v>
      </c>
      <c r="G16" s="232">
        <v>8584.7999999999993</v>
      </c>
      <c r="H16" s="232">
        <v>8717.5</v>
      </c>
      <c r="I16" s="232">
        <v>8754.3499999999985</v>
      </c>
      <c r="J16" s="232">
        <v>8783.85</v>
      </c>
      <c r="K16" s="232">
        <v>8724.85</v>
      </c>
      <c r="L16" s="232">
        <v>8658.5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3318.45</v>
      </c>
      <c r="D17" s="232">
        <v>3328.1833333333329</v>
      </c>
      <c r="E17" s="232">
        <v>3291.6166666666659</v>
      </c>
      <c r="F17" s="232">
        <v>3264.7833333333328</v>
      </c>
      <c r="G17" s="232">
        <v>3228.2166666666658</v>
      </c>
      <c r="H17" s="232">
        <v>3355.016666666666</v>
      </c>
      <c r="I17" s="232">
        <v>3391.5833333333326</v>
      </c>
      <c r="J17" s="232">
        <v>3418.4166666666661</v>
      </c>
      <c r="K17" s="231">
        <v>3364.75</v>
      </c>
      <c r="L17" s="231">
        <v>3301.35</v>
      </c>
      <c r="M17" s="231">
        <v>2.9480599999999999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1865.8</v>
      </c>
      <c r="D18" s="232">
        <v>1884.3666666666668</v>
      </c>
      <c r="E18" s="232">
        <v>1836.4333333333336</v>
      </c>
      <c r="F18" s="232">
        <v>1807.0666666666668</v>
      </c>
      <c r="G18" s="232">
        <v>1759.1333333333337</v>
      </c>
      <c r="H18" s="232">
        <v>1913.7333333333336</v>
      </c>
      <c r="I18" s="232">
        <v>1961.666666666667</v>
      </c>
      <c r="J18" s="232">
        <v>1991.0333333333335</v>
      </c>
      <c r="K18" s="231">
        <v>1932.3</v>
      </c>
      <c r="L18" s="231">
        <v>1855</v>
      </c>
      <c r="M18" s="231">
        <v>13.844860000000001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624.54999999999995</v>
      </c>
      <c r="D19" s="232">
        <v>625.51666666666665</v>
      </c>
      <c r="E19" s="232">
        <v>621.0333333333333</v>
      </c>
      <c r="F19" s="232">
        <v>617.51666666666665</v>
      </c>
      <c r="G19" s="232">
        <v>613.0333333333333</v>
      </c>
      <c r="H19" s="232">
        <v>629.0333333333333</v>
      </c>
      <c r="I19" s="232">
        <v>633.51666666666665</v>
      </c>
      <c r="J19" s="232">
        <v>637.0333333333333</v>
      </c>
      <c r="K19" s="231">
        <v>630</v>
      </c>
      <c r="L19" s="231">
        <v>622</v>
      </c>
      <c r="M19" s="231">
        <v>10.67601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20575.55</v>
      </c>
      <c r="D20" s="232">
        <v>20471.516666666666</v>
      </c>
      <c r="E20" s="232">
        <v>20267.033333333333</v>
      </c>
      <c r="F20" s="232">
        <v>19958.516666666666</v>
      </c>
      <c r="G20" s="232">
        <v>19754.033333333333</v>
      </c>
      <c r="H20" s="232">
        <v>20780.033333333333</v>
      </c>
      <c r="I20" s="232">
        <v>20984.516666666663</v>
      </c>
      <c r="J20" s="232">
        <v>21293.033333333333</v>
      </c>
      <c r="K20" s="231">
        <v>20676</v>
      </c>
      <c r="L20" s="231">
        <v>20163</v>
      </c>
      <c r="M20" s="231">
        <v>0.15704000000000001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1982.9</v>
      </c>
      <c r="D21" s="232">
        <v>1990.9666666666665</v>
      </c>
      <c r="E21" s="232">
        <v>1846.9333333333329</v>
      </c>
      <c r="F21" s="232">
        <v>1710.9666666666665</v>
      </c>
      <c r="G21" s="232">
        <v>1566.9333333333329</v>
      </c>
      <c r="H21" s="232">
        <v>2126.9333333333329</v>
      </c>
      <c r="I21" s="232">
        <v>2270.9666666666662</v>
      </c>
      <c r="J21" s="232">
        <v>2406.9333333333329</v>
      </c>
      <c r="K21" s="231">
        <v>2135</v>
      </c>
      <c r="L21" s="231">
        <v>1855</v>
      </c>
      <c r="M21" s="231">
        <v>271.80455999999998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589.79999999999995</v>
      </c>
      <c r="D22" s="232">
        <v>589.79999999999995</v>
      </c>
      <c r="E22" s="232">
        <v>589.79999999999995</v>
      </c>
      <c r="F22" s="232">
        <v>589.79999999999995</v>
      </c>
      <c r="G22" s="232">
        <v>589.79999999999995</v>
      </c>
      <c r="H22" s="232">
        <v>589.79999999999995</v>
      </c>
      <c r="I22" s="232">
        <v>589.79999999999995</v>
      </c>
      <c r="J22" s="232">
        <v>589.79999999999995</v>
      </c>
      <c r="K22" s="231">
        <v>589.79999999999995</v>
      </c>
      <c r="L22" s="231">
        <v>589.79999999999995</v>
      </c>
      <c r="M22" s="231">
        <v>1.55806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690.75</v>
      </c>
      <c r="D23" s="232">
        <v>698.19999999999993</v>
      </c>
      <c r="E23" s="232">
        <v>673.64999999999986</v>
      </c>
      <c r="F23" s="232">
        <v>656.55</v>
      </c>
      <c r="G23" s="232">
        <v>631.99999999999989</v>
      </c>
      <c r="H23" s="232">
        <v>715.29999999999984</v>
      </c>
      <c r="I23" s="232">
        <v>739.8499999999998</v>
      </c>
      <c r="J23" s="232">
        <v>756.94999999999982</v>
      </c>
      <c r="K23" s="231">
        <v>722.75</v>
      </c>
      <c r="L23" s="231">
        <v>681.1</v>
      </c>
      <c r="M23" s="231">
        <v>374.35406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820.35</v>
      </c>
      <c r="D24" s="232">
        <v>812.55000000000007</v>
      </c>
      <c r="E24" s="232">
        <v>804.75000000000011</v>
      </c>
      <c r="F24" s="232">
        <v>789.15000000000009</v>
      </c>
      <c r="G24" s="232">
        <v>781.35000000000014</v>
      </c>
      <c r="H24" s="232">
        <v>828.15000000000009</v>
      </c>
      <c r="I24" s="232">
        <v>835.95</v>
      </c>
      <c r="J24" s="232">
        <v>851.55000000000007</v>
      </c>
      <c r="K24" s="231">
        <v>820.35</v>
      </c>
      <c r="L24" s="231">
        <v>796.95</v>
      </c>
      <c r="M24" s="231">
        <v>31.48255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781.35</v>
      </c>
      <c r="D25" s="232">
        <v>781.35</v>
      </c>
      <c r="E25" s="232">
        <v>781.35</v>
      </c>
      <c r="F25" s="232">
        <v>781.35</v>
      </c>
      <c r="G25" s="232">
        <v>781.35</v>
      </c>
      <c r="H25" s="232">
        <v>781.35</v>
      </c>
      <c r="I25" s="232">
        <v>781.35</v>
      </c>
      <c r="J25" s="232">
        <v>781.35</v>
      </c>
      <c r="K25" s="231">
        <v>781.35</v>
      </c>
      <c r="L25" s="231">
        <v>781.35</v>
      </c>
      <c r="M25" s="231">
        <v>11.879479999999999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439.45</v>
      </c>
      <c r="D26" s="232">
        <v>439.45</v>
      </c>
      <c r="E26" s="232">
        <v>439.45</v>
      </c>
      <c r="F26" s="232">
        <v>439.45</v>
      </c>
      <c r="G26" s="232">
        <v>439.45</v>
      </c>
      <c r="H26" s="232">
        <v>439.45</v>
      </c>
      <c r="I26" s="232">
        <v>439.45</v>
      </c>
      <c r="J26" s="232">
        <v>439.45</v>
      </c>
      <c r="K26" s="231">
        <v>439.45</v>
      </c>
      <c r="L26" s="231">
        <v>439.45</v>
      </c>
      <c r="M26" s="231">
        <v>7.5582599999999998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156.25</v>
      </c>
      <c r="D27" s="232">
        <v>155.65</v>
      </c>
      <c r="E27" s="232">
        <v>154.4</v>
      </c>
      <c r="F27" s="232">
        <v>152.55000000000001</v>
      </c>
      <c r="G27" s="232">
        <v>151.30000000000001</v>
      </c>
      <c r="H27" s="232">
        <v>157.5</v>
      </c>
      <c r="I27" s="232">
        <v>158.75</v>
      </c>
      <c r="J27" s="232">
        <v>160.6</v>
      </c>
      <c r="K27" s="231">
        <v>156.9</v>
      </c>
      <c r="L27" s="231">
        <v>153.80000000000001</v>
      </c>
      <c r="M27" s="231">
        <v>29.086649999999999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236.65</v>
      </c>
      <c r="D28" s="232">
        <v>237.43333333333331</v>
      </c>
      <c r="E28" s="232">
        <v>235.21666666666661</v>
      </c>
      <c r="F28" s="232">
        <v>233.7833333333333</v>
      </c>
      <c r="G28" s="232">
        <v>231.56666666666661</v>
      </c>
      <c r="H28" s="232">
        <v>238.86666666666662</v>
      </c>
      <c r="I28" s="232">
        <v>241.08333333333331</v>
      </c>
      <c r="J28" s="232">
        <v>242.51666666666662</v>
      </c>
      <c r="K28" s="231">
        <v>239.65</v>
      </c>
      <c r="L28" s="231">
        <v>236</v>
      </c>
      <c r="M28" s="231">
        <v>13.39447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3157.45</v>
      </c>
      <c r="D29" s="232">
        <v>3174.9333333333329</v>
      </c>
      <c r="E29" s="232">
        <v>3133.3666666666659</v>
      </c>
      <c r="F29" s="232">
        <v>3109.2833333333328</v>
      </c>
      <c r="G29" s="232">
        <v>3067.7166666666658</v>
      </c>
      <c r="H29" s="232">
        <v>3199.016666666666</v>
      </c>
      <c r="I29" s="232">
        <v>3240.5833333333326</v>
      </c>
      <c r="J29" s="232">
        <v>3264.6666666666661</v>
      </c>
      <c r="K29" s="231">
        <v>3216.5</v>
      </c>
      <c r="L29" s="231">
        <v>3150.85</v>
      </c>
      <c r="M29" s="231">
        <v>0.44689000000000001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385.5</v>
      </c>
      <c r="D30" s="232">
        <v>390.56666666666666</v>
      </c>
      <c r="E30" s="232">
        <v>376.23333333333335</v>
      </c>
      <c r="F30" s="232">
        <v>366.9666666666667</v>
      </c>
      <c r="G30" s="232">
        <v>352.63333333333338</v>
      </c>
      <c r="H30" s="232">
        <v>399.83333333333331</v>
      </c>
      <c r="I30" s="232">
        <v>414.16666666666669</v>
      </c>
      <c r="J30" s="232">
        <v>423.43333333333328</v>
      </c>
      <c r="K30" s="231">
        <v>404.9</v>
      </c>
      <c r="L30" s="231">
        <v>381.3</v>
      </c>
      <c r="M30" s="231">
        <v>245.25561999999999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4421.1000000000004</v>
      </c>
      <c r="D31" s="232">
        <v>4440.6833333333334</v>
      </c>
      <c r="E31" s="232">
        <v>4392.4666666666672</v>
      </c>
      <c r="F31" s="232">
        <v>4363.8333333333339</v>
      </c>
      <c r="G31" s="232">
        <v>4315.6166666666677</v>
      </c>
      <c r="H31" s="232">
        <v>4469.3166666666666</v>
      </c>
      <c r="I31" s="232">
        <v>4517.5333333333319</v>
      </c>
      <c r="J31" s="232">
        <v>4546.1666666666661</v>
      </c>
      <c r="K31" s="231">
        <v>4488.8999999999996</v>
      </c>
      <c r="L31" s="231">
        <v>4412.05</v>
      </c>
      <c r="M31" s="231">
        <v>2.4266100000000002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146</v>
      </c>
      <c r="D32" s="232">
        <v>145.78333333333333</v>
      </c>
      <c r="E32" s="232">
        <v>145.21666666666667</v>
      </c>
      <c r="F32" s="232">
        <v>144.43333333333334</v>
      </c>
      <c r="G32" s="232">
        <v>143.86666666666667</v>
      </c>
      <c r="H32" s="232">
        <v>146.56666666666666</v>
      </c>
      <c r="I32" s="232">
        <v>147.13333333333333</v>
      </c>
      <c r="J32" s="232">
        <v>147.91666666666666</v>
      </c>
      <c r="K32" s="231">
        <v>146.35</v>
      </c>
      <c r="L32" s="231">
        <v>145</v>
      </c>
      <c r="M32" s="231">
        <v>58.60324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2864.55</v>
      </c>
      <c r="D33" s="232">
        <v>2859.6</v>
      </c>
      <c r="E33" s="232">
        <v>2835.2</v>
      </c>
      <c r="F33" s="232">
        <v>2805.85</v>
      </c>
      <c r="G33" s="232">
        <v>2781.45</v>
      </c>
      <c r="H33" s="232">
        <v>2888.95</v>
      </c>
      <c r="I33" s="232">
        <v>2913.3500000000004</v>
      </c>
      <c r="J33" s="232">
        <v>2942.7</v>
      </c>
      <c r="K33" s="231">
        <v>2884</v>
      </c>
      <c r="L33" s="231">
        <v>2830.25</v>
      </c>
      <c r="M33" s="231">
        <v>10.50267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1923.45</v>
      </c>
      <c r="D34" s="232">
        <v>1927.7666666666667</v>
      </c>
      <c r="E34" s="232">
        <v>1915.4333333333334</v>
      </c>
      <c r="F34" s="232">
        <v>1907.4166666666667</v>
      </c>
      <c r="G34" s="232">
        <v>1895.0833333333335</v>
      </c>
      <c r="H34" s="232">
        <v>1935.7833333333333</v>
      </c>
      <c r="I34" s="232">
        <v>1948.1166666666668</v>
      </c>
      <c r="J34" s="232">
        <v>1956.1333333333332</v>
      </c>
      <c r="K34" s="231">
        <v>1940.1</v>
      </c>
      <c r="L34" s="231">
        <v>1919.75</v>
      </c>
      <c r="M34" s="231">
        <v>2.0889799999999998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466.85</v>
      </c>
      <c r="D35" s="232">
        <v>467.31666666666661</v>
      </c>
      <c r="E35" s="232">
        <v>460.68333333333322</v>
      </c>
      <c r="F35" s="232">
        <v>454.51666666666659</v>
      </c>
      <c r="G35" s="232">
        <v>447.88333333333321</v>
      </c>
      <c r="H35" s="232">
        <v>473.48333333333323</v>
      </c>
      <c r="I35" s="232">
        <v>480.11666666666667</v>
      </c>
      <c r="J35" s="232">
        <v>486.28333333333325</v>
      </c>
      <c r="K35" s="231">
        <v>473.95</v>
      </c>
      <c r="L35" s="231">
        <v>461.15</v>
      </c>
      <c r="M35" s="231">
        <v>13.31058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3437.15</v>
      </c>
      <c r="D36" s="232">
        <v>3447.75</v>
      </c>
      <c r="E36" s="232">
        <v>3412.6</v>
      </c>
      <c r="F36" s="232">
        <v>3388.0499999999997</v>
      </c>
      <c r="G36" s="232">
        <v>3352.8999999999996</v>
      </c>
      <c r="H36" s="232">
        <v>3472.3</v>
      </c>
      <c r="I36" s="232">
        <v>3507.45</v>
      </c>
      <c r="J36" s="232">
        <v>3532.0000000000005</v>
      </c>
      <c r="K36" s="231">
        <v>3482.9</v>
      </c>
      <c r="L36" s="231">
        <v>3423.2</v>
      </c>
      <c r="M36" s="231">
        <v>1.8978200000000001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859.5</v>
      </c>
      <c r="D37" s="232">
        <v>859.61666666666667</v>
      </c>
      <c r="E37" s="232">
        <v>855.48333333333335</v>
      </c>
      <c r="F37" s="232">
        <v>851.4666666666667</v>
      </c>
      <c r="G37" s="232">
        <v>847.33333333333337</v>
      </c>
      <c r="H37" s="232">
        <v>863.63333333333333</v>
      </c>
      <c r="I37" s="232">
        <v>867.76666666666677</v>
      </c>
      <c r="J37" s="232">
        <v>871.7833333333333</v>
      </c>
      <c r="K37" s="231">
        <v>863.75</v>
      </c>
      <c r="L37" s="231">
        <v>855.6</v>
      </c>
      <c r="M37" s="231">
        <v>107.81567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3723.05</v>
      </c>
      <c r="D38" s="232">
        <v>3738.4</v>
      </c>
      <c r="E38" s="232">
        <v>3702.8</v>
      </c>
      <c r="F38" s="232">
        <v>3682.55</v>
      </c>
      <c r="G38" s="232">
        <v>3646.9500000000003</v>
      </c>
      <c r="H38" s="232">
        <v>3758.65</v>
      </c>
      <c r="I38" s="232">
        <v>3794.2499999999995</v>
      </c>
      <c r="J38" s="232">
        <v>3814.5</v>
      </c>
      <c r="K38" s="231">
        <v>3774</v>
      </c>
      <c r="L38" s="231">
        <v>3718.15</v>
      </c>
      <c r="M38" s="231">
        <v>1.86747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6134.85</v>
      </c>
      <c r="D39" s="232">
        <v>6145.9666666666672</v>
      </c>
      <c r="E39" s="232">
        <v>6108.9333333333343</v>
      </c>
      <c r="F39" s="232">
        <v>6083.0166666666673</v>
      </c>
      <c r="G39" s="232">
        <v>6045.9833333333345</v>
      </c>
      <c r="H39" s="232">
        <v>6171.8833333333341</v>
      </c>
      <c r="I39" s="232">
        <v>6208.916666666667</v>
      </c>
      <c r="J39" s="232">
        <v>6234.8333333333339</v>
      </c>
      <c r="K39" s="231">
        <v>6183</v>
      </c>
      <c r="L39" s="231">
        <v>6120.05</v>
      </c>
      <c r="M39" s="231">
        <v>6.0847699999999998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1380.8</v>
      </c>
      <c r="D40" s="232">
        <v>1379.1666666666667</v>
      </c>
      <c r="E40" s="232">
        <v>1358.8833333333334</v>
      </c>
      <c r="F40" s="232">
        <v>1336.9666666666667</v>
      </c>
      <c r="G40" s="232">
        <v>1316.6833333333334</v>
      </c>
      <c r="H40" s="232">
        <v>1401.0833333333335</v>
      </c>
      <c r="I40" s="232">
        <v>1421.3666666666668</v>
      </c>
      <c r="J40" s="232">
        <v>1443.2833333333335</v>
      </c>
      <c r="K40" s="231">
        <v>1399.45</v>
      </c>
      <c r="L40" s="231">
        <v>1357.25</v>
      </c>
      <c r="M40" s="231">
        <v>24.66703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6312</v>
      </c>
      <c r="D41" s="232">
        <v>6287.333333333333</v>
      </c>
      <c r="E41" s="232">
        <v>6179.6666666666661</v>
      </c>
      <c r="F41" s="232">
        <v>6047.333333333333</v>
      </c>
      <c r="G41" s="232">
        <v>5939.6666666666661</v>
      </c>
      <c r="H41" s="232">
        <v>6419.6666666666661</v>
      </c>
      <c r="I41" s="232">
        <v>6527.3333333333321</v>
      </c>
      <c r="J41" s="232">
        <v>6659.6666666666661</v>
      </c>
      <c r="K41" s="231">
        <v>6395</v>
      </c>
      <c r="L41" s="231">
        <v>6155</v>
      </c>
      <c r="M41" s="231">
        <v>0.49983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2058.1</v>
      </c>
      <c r="D42" s="232">
        <v>2057.0166666666664</v>
      </c>
      <c r="E42" s="232">
        <v>2048.083333333333</v>
      </c>
      <c r="F42" s="232">
        <v>2038.0666666666666</v>
      </c>
      <c r="G42" s="232">
        <v>2029.1333333333332</v>
      </c>
      <c r="H42" s="232">
        <v>2067.0333333333328</v>
      </c>
      <c r="I42" s="232">
        <v>2075.9666666666662</v>
      </c>
      <c r="J42" s="232">
        <v>2085.9833333333327</v>
      </c>
      <c r="K42" s="231">
        <v>2065.9499999999998</v>
      </c>
      <c r="L42" s="231">
        <v>2047</v>
      </c>
      <c r="M42" s="231">
        <v>1.05182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232.25</v>
      </c>
      <c r="D43" s="232">
        <v>233.36666666666667</v>
      </c>
      <c r="E43" s="232">
        <v>230.28333333333336</v>
      </c>
      <c r="F43" s="232">
        <v>228.31666666666669</v>
      </c>
      <c r="G43" s="232">
        <v>225.23333333333338</v>
      </c>
      <c r="H43" s="232">
        <v>235.33333333333334</v>
      </c>
      <c r="I43" s="232">
        <v>238.41666666666666</v>
      </c>
      <c r="J43" s="232">
        <v>240.38333333333333</v>
      </c>
      <c r="K43" s="231">
        <v>236.45</v>
      </c>
      <c r="L43" s="231">
        <v>231.4</v>
      </c>
      <c r="M43" s="231">
        <v>39.67163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173.1</v>
      </c>
      <c r="D44" s="232">
        <v>173.98333333333335</v>
      </c>
      <c r="E44" s="232">
        <v>171.56666666666669</v>
      </c>
      <c r="F44" s="232">
        <v>170.03333333333333</v>
      </c>
      <c r="G44" s="232">
        <v>167.61666666666667</v>
      </c>
      <c r="H44" s="232">
        <v>175.51666666666671</v>
      </c>
      <c r="I44" s="232">
        <v>177.93333333333334</v>
      </c>
      <c r="J44" s="232">
        <v>179.46666666666673</v>
      </c>
      <c r="K44" s="231">
        <v>176.4</v>
      </c>
      <c r="L44" s="231">
        <v>172.45</v>
      </c>
      <c r="M44" s="231">
        <v>237.52197000000001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81.150000000000006</v>
      </c>
      <c r="D45" s="232">
        <v>82.283333333333346</v>
      </c>
      <c r="E45" s="232">
        <v>78.666666666666686</v>
      </c>
      <c r="F45" s="232">
        <v>76.183333333333337</v>
      </c>
      <c r="G45" s="232">
        <v>72.566666666666677</v>
      </c>
      <c r="H45" s="232">
        <v>84.766666666666694</v>
      </c>
      <c r="I45" s="232">
        <v>88.38333333333334</v>
      </c>
      <c r="J45" s="232">
        <v>90.866666666666703</v>
      </c>
      <c r="K45" s="231">
        <v>85.9</v>
      </c>
      <c r="L45" s="231">
        <v>79.8</v>
      </c>
      <c r="M45" s="231">
        <v>264.94355000000002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1420.6</v>
      </c>
      <c r="D46" s="232">
        <v>1417.8666666666668</v>
      </c>
      <c r="E46" s="232">
        <v>1409.7333333333336</v>
      </c>
      <c r="F46" s="232">
        <v>1398.8666666666668</v>
      </c>
      <c r="G46" s="232">
        <v>1390.7333333333336</v>
      </c>
      <c r="H46" s="232">
        <v>1428.7333333333336</v>
      </c>
      <c r="I46" s="232">
        <v>1436.8666666666668</v>
      </c>
      <c r="J46" s="232">
        <v>1447.7333333333336</v>
      </c>
      <c r="K46" s="231">
        <v>1426</v>
      </c>
      <c r="L46" s="231">
        <v>1407</v>
      </c>
      <c r="M46" s="231">
        <v>3.48034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586.29999999999995</v>
      </c>
      <c r="D47" s="232">
        <v>585.01666666666665</v>
      </c>
      <c r="E47" s="232">
        <v>581.0333333333333</v>
      </c>
      <c r="F47" s="232">
        <v>575.76666666666665</v>
      </c>
      <c r="G47" s="232">
        <v>571.7833333333333</v>
      </c>
      <c r="H47" s="232">
        <v>590.2833333333333</v>
      </c>
      <c r="I47" s="232">
        <v>594.26666666666665</v>
      </c>
      <c r="J47" s="232">
        <v>599.5333333333333</v>
      </c>
      <c r="K47" s="231">
        <v>589</v>
      </c>
      <c r="L47" s="231">
        <v>579.75</v>
      </c>
      <c r="M47" s="231">
        <v>5.7492200000000002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96.45</v>
      </c>
      <c r="D48" s="232">
        <v>96.533333333333346</v>
      </c>
      <c r="E48" s="232">
        <v>95.816666666666691</v>
      </c>
      <c r="F48" s="232">
        <v>95.183333333333351</v>
      </c>
      <c r="G48" s="232">
        <v>94.466666666666697</v>
      </c>
      <c r="H48" s="232">
        <v>97.166666666666686</v>
      </c>
      <c r="I48" s="232">
        <v>97.883333333333354</v>
      </c>
      <c r="J48" s="232">
        <v>98.51666666666668</v>
      </c>
      <c r="K48" s="231">
        <v>97.25</v>
      </c>
      <c r="L48" s="231">
        <v>95.9</v>
      </c>
      <c r="M48" s="231">
        <v>82.893190000000004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827.9</v>
      </c>
      <c r="D49" s="232">
        <v>829.4666666666667</v>
      </c>
      <c r="E49" s="232">
        <v>824.43333333333339</v>
      </c>
      <c r="F49" s="232">
        <v>820.9666666666667</v>
      </c>
      <c r="G49" s="232">
        <v>815.93333333333339</v>
      </c>
      <c r="H49" s="232">
        <v>832.93333333333339</v>
      </c>
      <c r="I49" s="232">
        <v>837.9666666666667</v>
      </c>
      <c r="J49" s="232">
        <v>841.43333333333339</v>
      </c>
      <c r="K49" s="231">
        <v>834.5</v>
      </c>
      <c r="L49" s="231">
        <v>826</v>
      </c>
      <c r="M49" s="231">
        <v>4.4045300000000003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74.900000000000006</v>
      </c>
      <c r="D50" s="232">
        <v>74.88333333333334</v>
      </c>
      <c r="E50" s="232">
        <v>74.26666666666668</v>
      </c>
      <c r="F50" s="232">
        <v>73.63333333333334</v>
      </c>
      <c r="G50" s="232">
        <v>73.01666666666668</v>
      </c>
      <c r="H50" s="232">
        <v>75.51666666666668</v>
      </c>
      <c r="I50" s="232">
        <v>76.133333333333326</v>
      </c>
      <c r="J50" s="232">
        <v>76.76666666666668</v>
      </c>
      <c r="K50" s="231">
        <v>75.5</v>
      </c>
      <c r="L50" s="231">
        <v>74.25</v>
      </c>
      <c r="M50" s="231">
        <v>87.000810000000001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324.55</v>
      </c>
      <c r="D51" s="232">
        <v>324.06666666666666</v>
      </c>
      <c r="E51" s="232">
        <v>321.63333333333333</v>
      </c>
      <c r="F51" s="232">
        <v>318.71666666666664</v>
      </c>
      <c r="G51" s="232">
        <v>316.2833333333333</v>
      </c>
      <c r="H51" s="232">
        <v>326.98333333333335</v>
      </c>
      <c r="I51" s="232">
        <v>329.41666666666663</v>
      </c>
      <c r="J51" s="232">
        <v>332.33333333333337</v>
      </c>
      <c r="K51" s="231">
        <v>326.5</v>
      </c>
      <c r="L51" s="231">
        <v>321.14999999999998</v>
      </c>
      <c r="M51" s="231">
        <v>18.149619999999999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766.6</v>
      </c>
      <c r="D52" s="232">
        <v>769.19999999999993</v>
      </c>
      <c r="E52" s="232">
        <v>762.49999999999989</v>
      </c>
      <c r="F52" s="232">
        <v>758.4</v>
      </c>
      <c r="G52" s="232">
        <v>751.69999999999993</v>
      </c>
      <c r="H52" s="232">
        <v>773.29999999999984</v>
      </c>
      <c r="I52" s="232">
        <v>779.99999999999989</v>
      </c>
      <c r="J52" s="232">
        <v>784.0999999999998</v>
      </c>
      <c r="K52" s="231">
        <v>775.9</v>
      </c>
      <c r="L52" s="231">
        <v>765.1</v>
      </c>
      <c r="M52" s="231">
        <v>45.97345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226.4</v>
      </c>
      <c r="D53" s="232">
        <v>227.1</v>
      </c>
      <c r="E53" s="232">
        <v>224.6</v>
      </c>
      <c r="F53" s="232">
        <v>222.8</v>
      </c>
      <c r="G53" s="232">
        <v>220.3</v>
      </c>
      <c r="H53" s="232">
        <v>228.89999999999998</v>
      </c>
      <c r="I53" s="232">
        <v>231.39999999999998</v>
      </c>
      <c r="J53" s="232">
        <v>233.19999999999996</v>
      </c>
      <c r="K53" s="231">
        <v>229.6</v>
      </c>
      <c r="L53" s="231">
        <v>225.3</v>
      </c>
      <c r="M53" s="231">
        <v>40.489440000000002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18095.849999999999</v>
      </c>
      <c r="D54" s="232">
        <v>18062.616666666665</v>
      </c>
      <c r="E54" s="232">
        <v>17933.23333333333</v>
      </c>
      <c r="F54" s="232">
        <v>17770.616666666665</v>
      </c>
      <c r="G54" s="232">
        <v>17641.23333333333</v>
      </c>
      <c r="H54" s="232">
        <v>18225.23333333333</v>
      </c>
      <c r="I54" s="232">
        <v>18354.616666666669</v>
      </c>
      <c r="J54" s="232">
        <v>18517.23333333333</v>
      </c>
      <c r="K54" s="231">
        <v>18192</v>
      </c>
      <c r="L54" s="231">
        <v>17900</v>
      </c>
      <c r="M54" s="231">
        <v>0.16395999999999999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4319.8500000000004</v>
      </c>
      <c r="D55" s="232">
        <v>4329.583333333333</v>
      </c>
      <c r="E55" s="232">
        <v>4270.1666666666661</v>
      </c>
      <c r="F55" s="232">
        <v>4220.4833333333327</v>
      </c>
      <c r="G55" s="232">
        <v>4161.0666666666657</v>
      </c>
      <c r="H55" s="232">
        <v>4379.2666666666664</v>
      </c>
      <c r="I55" s="232">
        <v>4438.6833333333325</v>
      </c>
      <c r="J55" s="232">
        <v>4488.3666666666668</v>
      </c>
      <c r="K55" s="231">
        <v>4389</v>
      </c>
      <c r="L55" s="231">
        <v>4279.8999999999996</v>
      </c>
      <c r="M55" s="231">
        <v>6.81562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305.64999999999998</v>
      </c>
      <c r="D56" s="232">
        <v>306.36666666666662</v>
      </c>
      <c r="E56" s="232">
        <v>303.78333333333325</v>
      </c>
      <c r="F56" s="232">
        <v>301.91666666666663</v>
      </c>
      <c r="G56" s="232">
        <v>299.33333333333326</v>
      </c>
      <c r="H56" s="232">
        <v>308.23333333333323</v>
      </c>
      <c r="I56" s="232">
        <v>310.81666666666661</v>
      </c>
      <c r="J56" s="232">
        <v>312.68333333333322</v>
      </c>
      <c r="K56" s="231">
        <v>308.95</v>
      </c>
      <c r="L56" s="231">
        <v>304.5</v>
      </c>
      <c r="M56" s="231">
        <v>62.8217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769.3</v>
      </c>
      <c r="D57" s="232">
        <v>766.06666666666661</v>
      </c>
      <c r="E57" s="232">
        <v>756.23333333333323</v>
      </c>
      <c r="F57" s="232">
        <v>743.16666666666663</v>
      </c>
      <c r="G57" s="232">
        <v>733.33333333333326</v>
      </c>
      <c r="H57" s="232">
        <v>779.13333333333321</v>
      </c>
      <c r="I57" s="232">
        <v>788.9666666666667</v>
      </c>
      <c r="J57" s="232">
        <v>802.03333333333319</v>
      </c>
      <c r="K57" s="231">
        <v>775.9</v>
      </c>
      <c r="L57" s="231">
        <v>753</v>
      </c>
      <c r="M57" s="231">
        <v>15.118399999999999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880.9</v>
      </c>
      <c r="D58" s="232">
        <v>878.5</v>
      </c>
      <c r="E58" s="232">
        <v>871.45</v>
      </c>
      <c r="F58" s="232">
        <v>862</v>
      </c>
      <c r="G58" s="232">
        <v>854.95</v>
      </c>
      <c r="H58" s="232">
        <v>887.95</v>
      </c>
      <c r="I58" s="232">
        <v>895</v>
      </c>
      <c r="J58" s="232">
        <v>904.45</v>
      </c>
      <c r="K58" s="231">
        <v>885.55</v>
      </c>
      <c r="L58" s="231">
        <v>869.05</v>
      </c>
      <c r="M58" s="231">
        <v>40.903559999999999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1448.1</v>
      </c>
      <c r="D59" s="232">
        <v>1436.9833333333333</v>
      </c>
      <c r="E59" s="232">
        <v>1416.1166666666668</v>
      </c>
      <c r="F59" s="232">
        <v>1384.1333333333334</v>
      </c>
      <c r="G59" s="232">
        <v>1363.2666666666669</v>
      </c>
      <c r="H59" s="232">
        <v>1468.9666666666667</v>
      </c>
      <c r="I59" s="232">
        <v>1489.833333333333</v>
      </c>
      <c r="J59" s="232">
        <v>1521.8166666666666</v>
      </c>
      <c r="K59" s="231">
        <v>1457.85</v>
      </c>
      <c r="L59" s="231">
        <v>1405</v>
      </c>
      <c r="M59" s="231">
        <v>0.76868999999999998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224.9</v>
      </c>
      <c r="D60" s="232">
        <v>224.04999999999998</v>
      </c>
      <c r="E60" s="232">
        <v>222.59999999999997</v>
      </c>
      <c r="F60" s="232">
        <v>220.29999999999998</v>
      </c>
      <c r="G60" s="232">
        <v>218.84999999999997</v>
      </c>
      <c r="H60" s="232">
        <v>226.34999999999997</v>
      </c>
      <c r="I60" s="232">
        <v>227.79999999999995</v>
      </c>
      <c r="J60" s="232">
        <v>230.09999999999997</v>
      </c>
      <c r="K60" s="231">
        <v>225.5</v>
      </c>
      <c r="L60" s="231">
        <v>221.75</v>
      </c>
      <c r="M60" s="231">
        <v>47.713410000000003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4328.3500000000004</v>
      </c>
      <c r="D61" s="232">
        <v>4324.5166666666664</v>
      </c>
      <c r="E61" s="232">
        <v>4283.833333333333</v>
      </c>
      <c r="F61" s="232">
        <v>4239.3166666666666</v>
      </c>
      <c r="G61" s="232">
        <v>4198.6333333333332</v>
      </c>
      <c r="H61" s="232">
        <v>4369.0333333333328</v>
      </c>
      <c r="I61" s="232">
        <v>4409.7166666666672</v>
      </c>
      <c r="J61" s="232">
        <v>4454.2333333333327</v>
      </c>
      <c r="K61" s="231">
        <v>4365.2</v>
      </c>
      <c r="L61" s="231">
        <v>4280</v>
      </c>
      <c r="M61" s="231">
        <v>2.1793999999999998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1508.6</v>
      </c>
      <c r="D62" s="232">
        <v>1505.0666666666666</v>
      </c>
      <c r="E62" s="232">
        <v>1496.8833333333332</v>
      </c>
      <c r="F62" s="232">
        <v>1485.1666666666665</v>
      </c>
      <c r="G62" s="232">
        <v>1476.9833333333331</v>
      </c>
      <c r="H62" s="232">
        <v>1516.7833333333333</v>
      </c>
      <c r="I62" s="232">
        <v>1524.9666666666667</v>
      </c>
      <c r="J62" s="232">
        <v>1536.6833333333334</v>
      </c>
      <c r="K62" s="231">
        <v>1513.25</v>
      </c>
      <c r="L62" s="231">
        <v>1493.35</v>
      </c>
      <c r="M62" s="231">
        <v>3.3545199999999999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602.25</v>
      </c>
      <c r="D63" s="232">
        <v>605.18333333333328</v>
      </c>
      <c r="E63" s="232">
        <v>598.31666666666661</v>
      </c>
      <c r="F63" s="232">
        <v>594.38333333333333</v>
      </c>
      <c r="G63" s="232">
        <v>587.51666666666665</v>
      </c>
      <c r="H63" s="232">
        <v>609.11666666666656</v>
      </c>
      <c r="I63" s="232">
        <v>615.98333333333312</v>
      </c>
      <c r="J63" s="232">
        <v>619.91666666666652</v>
      </c>
      <c r="K63" s="231">
        <v>612.04999999999995</v>
      </c>
      <c r="L63" s="231">
        <v>601.25</v>
      </c>
      <c r="M63" s="231">
        <v>14.616960000000001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934.05</v>
      </c>
      <c r="D64" s="232">
        <v>927.16666666666663</v>
      </c>
      <c r="E64" s="232">
        <v>914.93333333333328</v>
      </c>
      <c r="F64" s="232">
        <v>895.81666666666661</v>
      </c>
      <c r="G64" s="232">
        <v>883.58333333333326</v>
      </c>
      <c r="H64" s="232">
        <v>946.2833333333333</v>
      </c>
      <c r="I64" s="232">
        <v>958.51666666666665</v>
      </c>
      <c r="J64" s="232">
        <v>977.63333333333333</v>
      </c>
      <c r="K64" s="231">
        <v>939.4</v>
      </c>
      <c r="L64" s="231">
        <v>908.05</v>
      </c>
      <c r="M64" s="231">
        <v>7.6855900000000004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316.05</v>
      </c>
      <c r="D65" s="232">
        <v>314.7</v>
      </c>
      <c r="E65" s="232">
        <v>312.45</v>
      </c>
      <c r="F65" s="232">
        <v>308.85000000000002</v>
      </c>
      <c r="G65" s="232">
        <v>306.60000000000002</v>
      </c>
      <c r="H65" s="232">
        <v>318.29999999999995</v>
      </c>
      <c r="I65" s="232">
        <v>320.54999999999995</v>
      </c>
      <c r="J65" s="232">
        <v>324.14999999999992</v>
      </c>
      <c r="K65" s="231">
        <v>316.95</v>
      </c>
      <c r="L65" s="231">
        <v>311.10000000000002</v>
      </c>
      <c r="M65" s="231">
        <v>13.277290000000001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1629.35</v>
      </c>
      <c r="D66" s="232">
        <v>1624.45</v>
      </c>
      <c r="E66" s="232">
        <v>1606.9</v>
      </c>
      <c r="F66" s="232">
        <v>1584.45</v>
      </c>
      <c r="G66" s="232">
        <v>1566.9</v>
      </c>
      <c r="H66" s="232">
        <v>1646.9</v>
      </c>
      <c r="I66" s="232">
        <v>1664.4499999999998</v>
      </c>
      <c r="J66" s="232">
        <v>1686.9</v>
      </c>
      <c r="K66" s="231">
        <v>1642</v>
      </c>
      <c r="L66" s="231">
        <v>1602</v>
      </c>
      <c r="M66" s="231">
        <v>7.3781400000000001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359.85</v>
      </c>
      <c r="D67" s="232">
        <v>360.73333333333335</v>
      </c>
      <c r="E67" s="232">
        <v>357.06666666666672</v>
      </c>
      <c r="F67" s="232">
        <v>354.28333333333336</v>
      </c>
      <c r="G67" s="232">
        <v>350.61666666666673</v>
      </c>
      <c r="H67" s="232">
        <v>363.51666666666671</v>
      </c>
      <c r="I67" s="232">
        <v>367.18333333333334</v>
      </c>
      <c r="J67" s="232">
        <v>369.9666666666667</v>
      </c>
      <c r="K67" s="231">
        <v>364.4</v>
      </c>
      <c r="L67" s="231">
        <v>357.95</v>
      </c>
      <c r="M67" s="231">
        <v>20.531220000000001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537</v>
      </c>
      <c r="D68" s="232">
        <v>536.4</v>
      </c>
      <c r="E68" s="232">
        <v>533.69999999999993</v>
      </c>
      <c r="F68" s="232">
        <v>530.4</v>
      </c>
      <c r="G68" s="232">
        <v>527.69999999999993</v>
      </c>
      <c r="H68" s="232">
        <v>539.69999999999993</v>
      </c>
      <c r="I68" s="232">
        <v>542.4</v>
      </c>
      <c r="J68" s="232">
        <v>545.69999999999993</v>
      </c>
      <c r="K68" s="231">
        <v>539.1</v>
      </c>
      <c r="L68" s="231">
        <v>533.1</v>
      </c>
      <c r="M68" s="231">
        <v>10.701280000000001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1828.2</v>
      </c>
      <c r="D69" s="232">
        <v>1840.0333333333335</v>
      </c>
      <c r="E69" s="232">
        <v>1813.0666666666671</v>
      </c>
      <c r="F69" s="232">
        <v>1797.9333333333336</v>
      </c>
      <c r="G69" s="232">
        <v>1770.9666666666672</v>
      </c>
      <c r="H69" s="232">
        <v>1855.166666666667</v>
      </c>
      <c r="I69" s="232">
        <v>1882.1333333333337</v>
      </c>
      <c r="J69" s="232">
        <v>1897.2666666666669</v>
      </c>
      <c r="K69" s="231">
        <v>1867</v>
      </c>
      <c r="L69" s="231">
        <v>1824.9</v>
      </c>
      <c r="M69" s="231">
        <v>2.2924899999999999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1831.55</v>
      </c>
      <c r="D70" s="232">
        <v>1835.8666666666668</v>
      </c>
      <c r="E70" s="232">
        <v>1822.7333333333336</v>
      </c>
      <c r="F70" s="232">
        <v>1813.9166666666667</v>
      </c>
      <c r="G70" s="232">
        <v>1800.7833333333335</v>
      </c>
      <c r="H70" s="232">
        <v>1844.6833333333336</v>
      </c>
      <c r="I70" s="232">
        <v>1857.8166666666668</v>
      </c>
      <c r="J70" s="232">
        <v>1866.6333333333337</v>
      </c>
      <c r="K70" s="231">
        <v>1849</v>
      </c>
      <c r="L70" s="231">
        <v>1827.05</v>
      </c>
      <c r="M70" s="231">
        <v>1.4692700000000001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336.35</v>
      </c>
      <c r="D71" s="232">
        <v>337.73333333333335</v>
      </c>
      <c r="E71" s="232">
        <v>331.31666666666672</v>
      </c>
      <c r="F71" s="232">
        <v>326.28333333333336</v>
      </c>
      <c r="G71" s="232">
        <v>319.86666666666673</v>
      </c>
      <c r="H71" s="232">
        <v>342.76666666666671</v>
      </c>
      <c r="I71" s="232">
        <v>349.18333333333334</v>
      </c>
      <c r="J71" s="232">
        <v>354.2166666666667</v>
      </c>
      <c r="K71" s="231">
        <v>344.15</v>
      </c>
      <c r="L71" s="231">
        <v>332.7</v>
      </c>
      <c r="M71" s="231">
        <v>8.1242400000000004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2846.8</v>
      </c>
      <c r="D72" s="232">
        <v>2856.6</v>
      </c>
      <c r="E72" s="232">
        <v>2832.2</v>
      </c>
      <c r="F72" s="232">
        <v>2817.6</v>
      </c>
      <c r="G72" s="232">
        <v>2793.2</v>
      </c>
      <c r="H72" s="232">
        <v>2871.2</v>
      </c>
      <c r="I72" s="232">
        <v>2895.6000000000004</v>
      </c>
      <c r="J72" s="232">
        <v>2910.2</v>
      </c>
      <c r="K72" s="231">
        <v>2881</v>
      </c>
      <c r="L72" s="231">
        <v>2842</v>
      </c>
      <c r="M72" s="231">
        <v>1.96556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2988.1</v>
      </c>
      <c r="D73" s="232">
        <v>3003.9666666666667</v>
      </c>
      <c r="E73" s="232">
        <v>2955.1333333333332</v>
      </c>
      <c r="F73" s="232">
        <v>2922.1666666666665</v>
      </c>
      <c r="G73" s="232">
        <v>2873.333333333333</v>
      </c>
      <c r="H73" s="232">
        <v>3036.9333333333334</v>
      </c>
      <c r="I73" s="232">
        <v>3085.7666666666664</v>
      </c>
      <c r="J73" s="232">
        <v>3118.7333333333336</v>
      </c>
      <c r="K73" s="231">
        <v>3052.8</v>
      </c>
      <c r="L73" s="231">
        <v>2971</v>
      </c>
      <c r="M73" s="231">
        <v>2.7554500000000002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1958.95</v>
      </c>
      <c r="D74" s="232">
        <v>1965.2333333333333</v>
      </c>
      <c r="E74" s="232">
        <v>1948.7166666666667</v>
      </c>
      <c r="F74" s="232">
        <v>1938.4833333333333</v>
      </c>
      <c r="G74" s="232">
        <v>1921.9666666666667</v>
      </c>
      <c r="H74" s="232">
        <v>1975.4666666666667</v>
      </c>
      <c r="I74" s="232">
        <v>1991.9833333333336</v>
      </c>
      <c r="J74" s="232">
        <v>2002.2166666666667</v>
      </c>
      <c r="K74" s="231">
        <v>1981.75</v>
      </c>
      <c r="L74" s="231">
        <v>1955</v>
      </c>
      <c r="M74" s="231">
        <v>1.1410100000000001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4439.2</v>
      </c>
      <c r="D75" s="232">
        <v>4438.0166666666664</v>
      </c>
      <c r="E75" s="232">
        <v>4417.2333333333327</v>
      </c>
      <c r="F75" s="232">
        <v>4395.2666666666664</v>
      </c>
      <c r="G75" s="232">
        <v>4374.4833333333327</v>
      </c>
      <c r="H75" s="232">
        <v>4459.9833333333327</v>
      </c>
      <c r="I75" s="232">
        <v>4480.7666666666655</v>
      </c>
      <c r="J75" s="232">
        <v>4502.7333333333327</v>
      </c>
      <c r="K75" s="231">
        <v>4458.8</v>
      </c>
      <c r="L75" s="231">
        <v>4416.05</v>
      </c>
      <c r="M75" s="231">
        <v>1.7558400000000001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3166.2</v>
      </c>
      <c r="D76" s="232">
        <v>3155.8999999999996</v>
      </c>
      <c r="E76" s="232">
        <v>3142.6999999999994</v>
      </c>
      <c r="F76" s="232">
        <v>3119.2</v>
      </c>
      <c r="G76" s="232">
        <v>3105.9999999999995</v>
      </c>
      <c r="H76" s="232">
        <v>3179.3999999999992</v>
      </c>
      <c r="I76" s="232">
        <v>3192.6</v>
      </c>
      <c r="J76" s="232">
        <v>3216.099999999999</v>
      </c>
      <c r="K76" s="231">
        <v>3169.1</v>
      </c>
      <c r="L76" s="231">
        <v>3132.4</v>
      </c>
      <c r="M76" s="231">
        <v>3.6269300000000002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389.25</v>
      </c>
      <c r="D77" s="232">
        <v>390.01666666666665</v>
      </c>
      <c r="E77" s="232">
        <v>386.0333333333333</v>
      </c>
      <c r="F77" s="232">
        <v>382.81666666666666</v>
      </c>
      <c r="G77" s="232">
        <v>378.83333333333331</v>
      </c>
      <c r="H77" s="232">
        <v>393.23333333333329</v>
      </c>
      <c r="I77" s="232">
        <v>397.21666666666664</v>
      </c>
      <c r="J77" s="232">
        <v>400.43333333333328</v>
      </c>
      <c r="K77" s="231">
        <v>394</v>
      </c>
      <c r="L77" s="231">
        <v>386.8</v>
      </c>
      <c r="M77" s="231">
        <v>1.34246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2014.05</v>
      </c>
      <c r="D78" s="232">
        <v>2012.1833333333334</v>
      </c>
      <c r="E78" s="232">
        <v>1997.3666666666668</v>
      </c>
      <c r="F78" s="232">
        <v>1980.6833333333334</v>
      </c>
      <c r="G78" s="232">
        <v>1965.8666666666668</v>
      </c>
      <c r="H78" s="232">
        <v>2028.8666666666668</v>
      </c>
      <c r="I78" s="232">
        <v>2043.6833333333334</v>
      </c>
      <c r="J78" s="232">
        <v>2060.3666666666668</v>
      </c>
      <c r="K78" s="231">
        <v>2027</v>
      </c>
      <c r="L78" s="231">
        <v>1995.5</v>
      </c>
      <c r="M78" s="231">
        <v>1.6992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149.6</v>
      </c>
      <c r="D79" s="232">
        <v>148.73333333333335</v>
      </c>
      <c r="E79" s="232">
        <v>146.4666666666667</v>
      </c>
      <c r="F79" s="232">
        <v>143.33333333333334</v>
      </c>
      <c r="G79" s="232">
        <v>141.06666666666669</v>
      </c>
      <c r="H79" s="232">
        <v>151.8666666666667</v>
      </c>
      <c r="I79" s="232">
        <v>154.13333333333335</v>
      </c>
      <c r="J79" s="232">
        <v>157.26666666666671</v>
      </c>
      <c r="K79" s="231">
        <v>151</v>
      </c>
      <c r="L79" s="231">
        <v>145.6</v>
      </c>
      <c r="M79" s="231">
        <v>85.348709999999997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134.15</v>
      </c>
      <c r="D80" s="232">
        <v>134.6</v>
      </c>
      <c r="E80" s="232">
        <v>133.25</v>
      </c>
      <c r="F80" s="232">
        <v>132.35</v>
      </c>
      <c r="G80" s="232">
        <v>131</v>
      </c>
      <c r="H80" s="232">
        <v>135.5</v>
      </c>
      <c r="I80" s="232">
        <v>136.84999999999997</v>
      </c>
      <c r="J80" s="232">
        <v>137.75</v>
      </c>
      <c r="K80" s="231">
        <v>135.94999999999999</v>
      </c>
      <c r="L80" s="231">
        <v>133.69999999999999</v>
      </c>
      <c r="M80" s="231">
        <v>106.85105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280.8</v>
      </c>
      <c r="D81" s="232">
        <v>278.81666666666666</v>
      </c>
      <c r="E81" s="232">
        <v>275.63333333333333</v>
      </c>
      <c r="F81" s="232">
        <v>270.46666666666664</v>
      </c>
      <c r="G81" s="232">
        <v>267.2833333333333</v>
      </c>
      <c r="H81" s="232">
        <v>283.98333333333335</v>
      </c>
      <c r="I81" s="232">
        <v>287.16666666666663</v>
      </c>
      <c r="J81" s="232">
        <v>292.33333333333337</v>
      </c>
      <c r="K81" s="231">
        <v>282</v>
      </c>
      <c r="L81" s="231">
        <v>273.64999999999998</v>
      </c>
      <c r="M81" s="231">
        <v>7.3021000000000003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109.05</v>
      </c>
      <c r="D82" s="232">
        <v>108.10000000000001</v>
      </c>
      <c r="E82" s="232">
        <v>106.70000000000002</v>
      </c>
      <c r="F82" s="232">
        <v>104.35000000000001</v>
      </c>
      <c r="G82" s="232">
        <v>102.95000000000002</v>
      </c>
      <c r="H82" s="232">
        <v>110.45000000000002</v>
      </c>
      <c r="I82" s="232">
        <v>111.85000000000002</v>
      </c>
      <c r="J82" s="232">
        <v>114.20000000000002</v>
      </c>
      <c r="K82" s="231">
        <v>109.5</v>
      </c>
      <c r="L82" s="231">
        <v>105.75</v>
      </c>
      <c r="M82" s="231">
        <v>357.71465000000001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1277.55</v>
      </c>
      <c r="D83" s="232">
        <v>1283.2833333333335</v>
      </c>
      <c r="E83" s="232">
        <v>1266.5666666666671</v>
      </c>
      <c r="F83" s="232">
        <v>1255.5833333333335</v>
      </c>
      <c r="G83" s="232">
        <v>1238.866666666667</v>
      </c>
      <c r="H83" s="232">
        <v>1294.2666666666671</v>
      </c>
      <c r="I83" s="232">
        <v>1310.9833333333338</v>
      </c>
      <c r="J83" s="232">
        <v>1321.9666666666672</v>
      </c>
      <c r="K83" s="231">
        <v>1300</v>
      </c>
      <c r="L83" s="231">
        <v>1272.3</v>
      </c>
      <c r="M83" s="231">
        <v>1.62588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915.75</v>
      </c>
      <c r="D84" s="232">
        <v>915.93333333333339</v>
      </c>
      <c r="E84" s="232">
        <v>905.86666666666679</v>
      </c>
      <c r="F84" s="232">
        <v>895.98333333333335</v>
      </c>
      <c r="G84" s="232">
        <v>885.91666666666674</v>
      </c>
      <c r="H84" s="232">
        <v>925.81666666666683</v>
      </c>
      <c r="I84" s="232">
        <v>935.88333333333344</v>
      </c>
      <c r="J84" s="232">
        <v>945.76666666666688</v>
      </c>
      <c r="K84" s="231">
        <v>926</v>
      </c>
      <c r="L84" s="231">
        <v>906.05</v>
      </c>
      <c r="M84" s="231">
        <v>14.97749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1165.9000000000001</v>
      </c>
      <c r="D85" s="232">
        <v>1170.6333333333334</v>
      </c>
      <c r="E85" s="232">
        <v>1157.2666666666669</v>
      </c>
      <c r="F85" s="232">
        <v>1148.6333333333334</v>
      </c>
      <c r="G85" s="232">
        <v>1135.2666666666669</v>
      </c>
      <c r="H85" s="232">
        <v>1179.2666666666669</v>
      </c>
      <c r="I85" s="232">
        <v>1192.6333333333332</v>
      </c>
      <c r="J85" s="232">
        <v>1201.2666666666669</v>
      </c>
      <c r="K85" s="231">
        <v>1184</v>
      </c>
      <c r="L85" s="231">
        <v>1162</v>
      </c>
      <c r="M85" s="231">
        <v>2.9662299999999999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1598.55</v>
      </c>
      <c r="D86" s="232">
        <v>1601.8500000000001</v>
      </c>
      <c r="E86" s="232">
        <v>1592.7000000000003</v>
      </c>
      <c r="F86" s="232">
        <v>1586.8500000000001</v>
      </c>
      <c r="G86" s="232">
        <v>1577.7000000000003</v>
      </c>
      <c r="H86" s="232">
        <v>1607.7000000000003</v>
      </c>
      <c r="I86" s="232">
        <v>1616.8500000000004</v>
      </c>
      <c r="J86" s="232">
        <v>1622.7000000000003</v>
      </c>
      <c r="K86" s="231">
        <v>1611</v>
      </c>
      <c r="L86" s="231">
        <v>1596</v>
      </c>
      <c r="M86" s="231">
        <v>3.2935400000000001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512.65</v>
      </c>
      <c r="D87" s="232">
        <v>515.65</v>
      </c>
      <c r="E87" s="232">
        <v>505.29999999999995</v>
      </c>
      <c r="F87" s="232">
        <v>497.95</v>
      </c>
      <c r="G87" s="232">
        <v>487.59999999999997</v>
      </c>
      <c r="H87" s="232">
        <v>523</v>
      </c>
      <c r="I87" s="232">
        <v>533.35000000000014</v>
      </c>
      <c r="J87" s="232">
        <v>540.69999999999993</v>
      </c>
      <c r="K87" s="231">
        <v>526</v>
      </c>
      <c r="L87" s="231">
        <v>508.3</v>
      </c>
      <c r="M87" s="231">
        <v>21.453589999999998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292.60000000000002</v>
      </c>
      <c r="D88" s="232">
        <v>288.23333333333335</v>
      </c>
      <c r="E88" s="232">
        <v>281.9666666666667</v>
      </c>
      <c r="F88" s="232">
        <v>271.33333333333337</v>
      </c>
      <c r="G88" s="232">
        <v>265.06666666666672</v>
      </c>
      <c r="H88" s="232">
        <v>298.86666666666667</v>
      </c>
      <c r="I88" s="232">
        <v>305.13333333333333</v>
      </c>
      <c r="J88" s="232">
        <v>315.76666666666665</v>
      </c>
      <c r="K88" s="231">
        <v>294.5</v>
      </c>
      <c r="L88" s="231">
        <v>277.60000000000002</v>
      </c>
      <c r="M88" s="231">
        <v>20.654060000000001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1126.7</v>
      </c>
      <c r="D89" s="232">
        <v>1132.6666666666667</v>
      </c>
      <c r="E89" s="232">
        <v>1117.3333333333335</v>
      </c>
      <c r="F89" s="232">
        <v>1107.9666666666667</v>
      </c>
      <c r="G89" s="232">
        <v>1092.6333333333334</v>
      </c>
      <c r="H89" s="232">
        <v>1142.0333333333335</v>
      </c>
      <c r="I89" s="232">
        <v>1157.366666666667</v>
      </c>
      <c r="J89" s="232">
        <v>1166.7333333333336</v>
      </c>
      <c r="K89" s="231">
        <v>1148</v>
      </c>
      <c r="L89" s="231">
        <v>1123.3</v>
      </c>
      <c r="M89" s="231">
        <v>40.916739999999997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1796.55</v>
      </c>
      <c r="D90" s="232">
        <v>1798.5</v>
      </c>
      <c r="E90" s="232">
        <v>1789.65</v>
      </c>
      <c r="F90" s="232">
        <v>1782.75</v>
      </c>
      <c r="G90" s="232">
        <v>1773.9</v>
      </c>
      <c r="H90" s="232">
        <v>1805.4</v>
      </c>
      <c r="I90" s="232">
        <v>1814.25</v>
      </c>
      <c r="J90" s="232">
        <v>1821.15</v>
      </c>
      <c r="K90" s="231">
        <v>1807.35</v>
      </c>
      <c r="L90" s="231">
        <v>1791.6</v>
      </c>
      <c r="M90" s="231">
        <v>3.10575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1627.3</v>
      </c>
      <c r="D91" s="232">
        <v>1628.2666666666667</v>
      </c>
      <c r="E91" s="232">
        <v>1617.0833333333333</v>
      </c>
      <c r="F91" s="232">
        <v>1606.8666666666666</v>
      </c>
      <c r="G91" s="232">
        <v>1595.6833333333332</v>
      </c>
      <c r="H91" s="232">
        <v>1638.4833333333333</v>
      </c>
      <c r="I91" s="232">
        <v>1649.6666666666667</v>
      </c>
      <c r="J91" s="232">
        <v>1659.8833333333334</v>
      </c>
      <c r="K91" s="231">
        <v>1639.45</v>
      </c>
      <c r="L91" s="231">
        <v>1618.05</v>
      </c>
      <c r="M91" s="231">
        <v>135.02355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490.15</v>
      </c>
      <c r="D92" s="232">
        <v>491.9666666666667</v>
      </c>
      <c r="E92" s="232">
        <v>487.18333333333339</v>
      </c>
      <c r="F92" s="232">
        <v>484.2166666666667</v>
      </c>
      <c r="G92" s="232">
        <v>479.43333333333339</v>
      </c>
      <c r="H92" s="232">
        <v>494.93333333333339</v>
      </c>
      <c r="I92" s="232">
        <v>499.7166666666667</v>
      </c>
      <c r="J92" s="232">
        <v>502.68333333333339</v>
      </c>
      <c r="K92" s="231">
        <v>496.75</v>
      </c>
      <c r="L92" s="231">
        <v>489</v>
      </c>
      <c r="M92" s="231">
        <v>30.07451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1225</v>
      </c>
      <c r="D93" s="232">
        <v>1220.7</v>
      </c>
      <c r="E93" s="232">
        <v>1214.8500000000001</v>
      </c>
      <c r="F93" s="232">
        <v>1204.7</v>
      </c>
      <c r="G93" s="232">
        <v>1198.8500000000001</v>
      </c>
      <c r="H93" s="232">
        <v>1230.8500000000001</v>
      </c>
      <c r="I93" s="232">
        <v>1236.7</v>
      </c>
      <c r="J93" s="232">
        <v>1246.8500000000001</v>
      </c>
      <c r="K93" s="231">
        <v>1226.55</v>
      </c>
      <c r="L93" s="231">
        <v>1210.55</v>
      </c>
      <c r="M93" s="231">
        <v>4.1789300000000003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2479.6999999999998</v>
      </c>
      <c r="D94" s="232">
        <v>2477.5499999999997</v>
      </c>
      <c r="E94" s="232">
        <v>2463.3499999999995</v>
      </c>
      <c r="F94" s="232">
        <v>2446.9999999999995</v>
      </c>
      <c r="G94" s="232">
        <v>2432.7999999999993</v>
      </c>
      <c r="H94" s="232">
        <v>2493.8999999999996</v>
      </c>
      <c r="I94" s="232">
        <v>2508.0999999999995</v>
      </c>
      <c r="J94" s="232">
        <v>2524.4499999999998</v>
      </c>
      <c r="K94" s="231">
        <v>2491.75</v>
      </c>
      <c r="L94" s="231">
        <v>2461.1999999999998</v>
      </c>
      <c r="M94" s="231">
        <v>2.0342199999999999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414.5</v>
      </c>
      <c r="D95" s="232">
        <v>416.86666666666662</v>
      </c>
      <c r="E95" s="232">
        <v>411.53333333333325</v>
      </c>
      <c r="F95" s="232">
        <v>408.56666666666661</v>
      </c>
      <c r="G95" s="232">
        <v>403.23333333333323</v>
      </c>
      <c r="H95" s="232">
        <v>419.83333333333326</v>
      </c>
      <c r="I95" s="232">
        <v>425.16666666666663</v>
      </c>
      <c r="J95" s="232">
        <v>428.13333333333327</v>
      </c>
      <c r="K95" s="231">
        <v>422.2</v>
      </c>
      <c r="L95" s="231">
        <v>413.9</v>
      </c>
      <c r="M95" s="231">
        <v>50.715980000000002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2710.75</v>
      </c>
      <c r="D96" s="232">
        <v>2711.2833333333333</v>
      </c>
      <c r="E96" s="232">
        <v>2695.5666666666666</v>
      </c>
      <c r="F96" s="232">
        <v>2680.3833333333332</v>
      </c>
      <c r="G96" s="232">
        <v>2664.6666666666665</v>
      </c>
      <c r="H96" s="232">
        <v>2726.4666666666667</v>
      </c>
      <c r="I96" s="232">
        <v>2742.1833333333329</v>
      </c>
      <c r="J96" s="232">
        <v>2757.3666666666668</v>
      </c>
      <c r="K96" s="231">
        <v>2727</v>
      </c>
      <c r="L96" s="231">
        <v>2696.1</v>
      </c>
      <c r="M96" s="231">
        <v>7.4531499999999999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220.4</v>
      </c>
      <c r="D97" s="232">
        <v>220.66666666666666</v>
      </c>
      <c r="E97" s="232">
        <v>218.7833333333333</v>
      </c>
      <c r="F97" s="232">
        <v>217.16666666666666</v>
      </c>
      <c r="G97" s="232">
        <v>215.2833333333333</v>
      </c>
      <c r="H97" s="232">
        <v>222.2833333333333</v>
      </c>
      <c r="I97" s="232">
        <v>224.16666666666669</v>
      </c>
      <c r="J97" s="232">
        <v>225.7833333333333</v>
      </c>
      <c r="K97" s="231">
        <v>222.55</v>
      </c>
      <c r="L97" s="231">
        <v>219.05</v>
      </c>
      <c r="M97" s="231">
        <v>30.810020000000002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2484.85</v>
      </c>
      <c r="D98" s="232">
        <v>2486.4333333333329</v>
      </c>
      <c r="E98" s="232">
        <v>2474.016666666666</v>
      </c>
      <c r="F98" s="232">
        <v>2463.1833333333329</v>
      </c>
      <c r="G98" s="232">
        <v>2450.766666666666</v>
      </c>
      <c r="H98" s="232">
        <v>2497.266666666666</v>
      </c>
      <c r="I98" s="232">
        <v>2509.6833333333329</v>
      </c>
      <c r="J98" s="232">
        <v>2520.516666666666</v>
      </c>
      <c r="K98" s="231">
        <v>2498.85</v>
      </c>
      <c r="L98" s="231">
        <v>2475.6</v>
      </c>
      <c r="M98" s="231">
        <v>12.14503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311.95</v>
      </c>
      <c r="D99" s="232">
        <v>313.21666666666664</v>
      </c>
      <c r="E99" s="232">
        <v>309.73333333333329</v>
      </c>
      <c r="F99" s="232">
        <v>307.51666666666665</v>
      </c>
      <c r="G99" s="232">
        <v>304.0333333333333</v>
      </c>
      <c r="H99" s="232">
        <v>315.43333333333328</v>
      </c>
      <c r="I99" s="232">
        <v>318.91666666666663</v>
      </c>
      <c r="J99" s="232">
        <v>321.13333333333327</v>
      </c>
      <c r="K99" s="231">
        <v>316.7</v>
      </c>
      <c r="L99" s="231">
        <v>311</v>
      </c>
      <c r="M99" s="231">
        <v>4.9222999999999999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35459.35</v>
      </c>
      <c r="D100" s="232">
        <v>35654.300000000003</v>
      </c>
      <c r="E100" s="232">
        <v>35108.600000000006</v>
      </c>
      <c r="F100" s="232">
        <v>34757.850000000006</v>
      </c>
      <c r="G100" s="232">
        <v>34212.150000000009</v>
      </c>
      <c r="H100" s="232">
        <v>36005.050000000003</v>
      </c>
      <c r="I100" s="232">
        <v>36550.75</v>
      </c>
      <c r="J100" s="232">
        <v>36901.5</v>
      </c>
      <c r="K100" s="231">
        <v>36200</v>
      </c>
      <c r="L100" s="231">
        <v>35303.550000000003</v>
      </c>
      <c r="M100" s="231">
        <v>0.10195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2674.75</v>
      </c>
      <c r="D101" s="232">
        <v>2673.8333333333335</v>
      </c>
      <c r="E101" s="232">
        <v>2654.666666666667</v>
      </c>
      <c r="F101" s="232">
        <v>2634.5833333333335</v>
      </c>
      <c r="G101" s="232">
        <v>2615.416666666667</v>
      </c>
      <c r="H101" s="232">
        <v>2693.916666666667</v>
      </c>
      <c r="I101" s="232">
        <v>2713.0833333333339</v>
      </c>
      <c r="J101" s="232">
        <v>2733.166666666667</v>
      </c>
      <c r="K101" s="231">
        <v>2693</v>
      </c>
      <c r="L101" s="231">
        <v>2653.75</v>
      </c>
      <c r="M101" s="231">
        <v>38.130400000000002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867.75</v>
      </c>
      <c r="D102" s="232">
        <v>869.98333333333323</v>
      </c>
      <c r="E102" s="232">
        <v>863.11666666666645</v>
      </c>
      <c r="F102" s="232">
        <v>858.48333333333323</v>
      </c>
      <c r="G102" s="232">
        <v>851.61666666666645</v>
      </c>
      <c r="H102" s="232">
        <v>874.61666666666645</v>
      </c>
      <c r="I102" s="232">
        <v>881.48333333333323</v>
      </c>
      <c r="J102" s="232">
        <v>886.11666666666645</v>
      </c>
      <c r="K102" s="231">
        <v>876.85</v>
      </c>
      <c r="L102" s="231">
        <v>865.35</v>
      </c>
      <c r="M102" s="231">
        <v>139.04230999999999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1092.55</v>
      </c>
      <c r="D103" s="232">
        <v>1087.4333333333334</v>
      </c>
      <c r="E103" s="232">
        <v>1079.3666666666668</v>
      </c>
      <c r="F103" s="232">
        <v>1066.1833333333334</v>
      </c>
      <c r="G103" s="232">
        <v>1058.1166666666668</v>
      </c>
      <c r="H103" s="232">
        <v>1100.6166666666668</v>
      </c>
      <c r="I103" s="232">
        <v>1108.6833333333334</v>
      </c>
      <c r="J103" s="232">
        <v>1121.8666666666668</v>
      </c>
      <c r="K103" s="231">
        <v>1095.5</v>
      </c>
      <c r="L103" s="231">
        <v>1074.25</v>
      </c>
      <c r="M103" s="231">
        <v>4.61653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405.4</v>
      </c>
      <c r="D104" s="232">
        <v>406.83333333333331</v>
      </c>
      <c r="E104" s="232">
        <v>403.26666666666665</v>
      </c>
      <c r="F104" s="232">
        <v>401.13333333333333</v>
      </c>
      <c r="G104" s="232">
        <v>397.56666666666666</v>
      </c>
      <c r="H104" s="232">
        <v>408.96666666666664</v>
      </c>
      <c r="I104" s="232">
        <v>412.53333333333336</v>
      </c>
      <c r="J104" s="232">
        <v>414.66666666666663</v>
      </c>
      <c r="K104" s="231">
        <v>410.4</v>
      </c>
      <c r="L104" s="231">
        <v>404.7</v>
      </c>
      <c r="M104" s="231">
        <v>7.1626000000000003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482.75</v>
      </c>
      <c r="D105" s="232">
        <v>481.15000000000003</v>
      </c>
      <c r="E105" s="232">
        <v>476.70000000000005</v>
      </c>
      <c r="F105" s="232">
        <v>470.65000000000003</v>
      </c>
      <c r="G105" s="232">
        <v>466.20000000000005</v>
      </c>
      <c r="H105" s="232">
        <v>487.20000000000005</v>
      </c>
      <c r="I105" s="232">
        <v>491.65</v>
      </c>
      <c r="J105" s="232">
        <v>497.70000000000005</v>
      </c>
      <c r="K105" s="231">
        <v>485.6</v>
      </c>
      <c r="L105" s="231">
        <v>475.1</v>
      </c>
      <c r="M105" s="231">
        <v>1.6165099999999999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57.15</v>
      </c>
      <c r="D106" s="232">
        <v>57.183333333333337</v>
      </c>
      <c r="E106" s="232">
        <v>56.516666666666673</v>
      </c>
      <c r="F106" s="232">
        <v>55.883333333333333</v>
      </c>
      <c r="G106" s="232">
        <v>55.216666666666669</v>
      </c>
      <c r="H106" s="232">
        <v>57.816666666666677</v>
      </c>
      <c r="I106" s="232">
        <v>58.483333333333334</v>
      </c>
      <c r="J106" s="232">
        <v>59.116666666666681</v>
      </c>
      <c r="K106" s="231">
        <v>57.85</v>
      </c>
      <c r="L106" s="231">
        <v>56.55</v>
      </c>
      <c r="M106" s="231">
        <v>302.00876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388.15</v>
      </c>
      <c r="D107" s="232">
        <v>388.63333333333338</v>
      </c>
      <c r="E107" s="232">
        <v>384.76666666666677</v>
      </c>
      <c r="F107" s="232">
        <v>381.38333333333338</v>
      </c>
      <c r="G107" s="232">
        <v>377.51666666666677</v>
      </c>
      <c r="H107" s="232">
        <v>392.01666666666677</v>
      </c>
      <c r="I107" s="232">
        <v>395.88333333333344</v>
      </c>
      <c r="J107" s="232">
        <v>399.26666666666677</v>
      </c>
      <c r="K107" s="231">
        <v>392.5</v>
      </c>
      <c r="L107" s="231">
        <v>385.25</v>
      </c>
      <c r="M107" s="231">
        <v>107.14339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4954.25</v>
      </c>
      <c r="D108" s="232">
        <v>4964.7</v>
      </c>
      <c r="E108" s="232">
        <v>4919.5999999999995</v>
      </c>
      <c r="F108" s="232">
        <v>4884.95</v>
      </c>
      <c r="G108" s="232">
        <v>4839.8499999999995</v>
      </c>
      <c r="H108" s="232">
        <v>4999.3499999999995</v>
      </c>
      <c r="I108" s="232">
        <v>5044.45</v>
      </c>
      <c r="J108" s="232">
        <v>5079.0999999999995</v>
      </c>
      <c r="K108" s="231">
        <v>5009.8</v>
      </c>
      <c r="L108" s="231">
        <v>4930.05</v>
      </c>
      <c r="M108" s="231">
        <v>0.78056000000000003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286.8</v>
      </c>
      <c r="D109" s="232">
        <v>288.86666666666662</v>
      </c>
      <c r="E109" s="232">
        <v>283.23333333333323</v>
      </c>
      <c r="F109" s="232">
        <v>279.66666666666663</v>
      </c>
      <c r="G109" s="232">
        <v>274.03333333333325</v>
      </c>
      <c r="H109" s="232">
        <v>292.43333333333322</v>
      </c>
      <c r="I109" s="232">
        <v>298.06666666666655</v>
      </c>
      <c r="J109" s="232">
        <v>301.63333333333321</v>
      </c>
      <c r="K109" s="231">
        <v>294.5</v>
      </c>
      <c r="L109" s="231">
        <v>285.3</v>
      </c>
      <c r="M109" s="231">
        <v>12.62149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146.69999999999999</v>
      </c>
      <c r="D110" s="232">
        <v>146.03333333333333</v>
      </c>
      <c r="E110" s="232">
        <v>144.26666666666665</v>
      </c>
      <c r="F110" s="232">
        <v>141.83333333333331</v>
      </c>
      <c r="G110" s="232">
        <v>140.06666666666663</v>
      </c>
      <c r="H110" s="232">
        <v>148.46666666666667</v>
      </c>
      <c r="I110" s="232">
        <v>150.23333333333338</v>
      </c>
      <c r="J110" s="232">
        <v>152.66666666666669</v>
      </c>
      <c r="K110" s="231">
        <v>147.80000000000001</v>
      </c>
      <c r="L110" s="231">
        <v>143.6</v>
      </c>
      <c r="M110" s="231">
        <v>59.654769999999999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319.7</v>
      </c>
      <c r="D111" s="232">
        <v>319.83333333333331</v>
      </c>
      <c r="E111" s="232">
        <v>317.16666666666663</v>
      </c>
      <c r="F111" s="232">
        <v>314.63333333333333</v>
      </c>
      <c r="G111" s="232">
        <v>311.96666666666664</v>
      </c>
      <c r="H111" s="232">
        <v>322.36666666666662</v>
      </c>
      <c r="I111" s="232">
        <v>325.03333333333325</v>
      </c>
      <c r="J111" s="232">
        <v>327.56666666666661</v>
      </c>
      <c r="K111" s="231">
        <v>322.5</v>
      </c>
      <c r="L111" s="231">
        <v>317.3</v>
      </c>
      <c r="M111" s="231">
        <v>28.720210000000002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79.25</v>
      </c>
      <c r="D112" s="232">
        <v>79.033333333333346</v>
      </c>
      <c r="E112" s="232">
        <v>78.266666666666694</v>
      </c>
      <c r="F112" s="232">
        <v>77.283333333333346</v>
      </c>
      <c r="G112" s="232">
        <v>76.516666666666694</v>
      </c>
      <c r="H112" s="232">
        <v>80.016666666666694</v>
      </c>
      <c r="I112" s="232">
        <v>80.783333333333346</v>
      </c>
      <c r="J112" s="232">
        <v>81.766666666666694</v>
      </c>
      <c r="K112" s="231">
        <v>79.8</v>
      </c>
      <c r="L112" s="231">
        <v>78.05</v>
      </c>
      <c r="M112" s="231">
        <v>85.825540000000004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615.79999999999995</v>
      </c>
      <c r="D113" s="232">
        <v>617.26666666666665</v>
      </c>
      <c r="E113" s="232">
        <v>613.58333333333326</v>
      </c>
      <c r="F113" s="232">
        <v>611.36666666666656</v>
      </c>
      <c r="G113" s="232">
        <v>607.68333333333317</v>
      </c>
      <c r="H113" s="232">
        <v>619.48333333333335</v>
      </c>
      <c r="I113" s="232">
        <v>623.16666666666674</v>
      </c>
      <c r="J113" s="232">
        <v>625.38333333333344</v>
      </c>
      <c r="K113" s="231">
        <v>620.95000000000005</v>
      </c>
      <c r="L113" s="231">
        <v>615.04999999999995</v>
      </c>
      <c r="M113" s="231">
        <v>11.59437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445.05</v>
      </c>
      <c r="D114" s="232">
        <v>442.2</v>
      </c>
      <c r="E114" s="232">
        <v>434.59999999999997</v>
      </c>
      <c r="F114" s="232">
        <v>424.15</v>
      </c>
      <c r="G114" s="232">
        <v>416.54999999999995</v>
      </c>
      <c r="H114" s="232">
        <v>452.65</v>
      </c>
      <c r="I114" s="232">
        <v>460.25</v>
      </c>
      <c r="J114" s="232">
        <v>470.7</v>
      </c>
      <c r="K114" s="231">
        <v>449.8</v>
      </c>
      <c r="L114" s="231">
        <v>431.75</v>
      </c>
      <c r="M114" s="231">
        <v>41.941879999999998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166.3</v>
      </c>
      <c r="D115" s="232">
        <v>166.65</v>
      </c>
      <c r="E115" s="232">
        <v>164.4</v>
      </c>
      <c r="F115" s="232">
        <v>162.5</v>
      </c>
      <c r="G115" s="232">
        <v>160.25</v>
      </c>
      <c r="H115" s="232">
        <v>168.55</v>
      </c>
      <c r="I115" s="232">
        <v>170.8</v>
      </c>
      <c r="J115" s="232">
        <v>172.70000000000002</v>
      </c>
      <c r="K115" s="231">
        <v>168.9</v>
      </c>
      <c r="L115" s="231">
        <v>164.75</v>
      </c>
      <c r="M115" s="231">
        <v>35.893500000000003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1120.5999999999999</v>
      </c>
      <c r="D116" s="232">
        <v>1125.75</v>
      </c>
      <c r="E116" s="232">
        <v>1111.5</v>
      </c>
      <c r="F116" s="232">
        <v>1102.4000000000001</v>
      </c>
      <c r="G116" s="232">
        <v>1088.1500000000001</v>
      </c>
      <c r="H116" s="232">
        <v>1134.8499999999999</v>
      </c>
      <c r="I116" s="232">
        <v>1149.0999999999999</v>
      </c>
      <c r="J116" s="232">
        <v>1158.1999999999998</v>
      </c>
      <c r="K116" s="231">
        <v>1140</v>
      </c>
      <c r="L116" s="231">
        <v>1116.6500000000001</v>
      </c>
      <c r="M116" s="231">
        <v>36.235900000000001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3552.1</v>
      </c>
      <c r="D117" s="232">
        <v>3552.0333333333333</v>
      </c>
      <c r="E117" s="232">
        <v>3529.0666666666666</v>
      </c>
      <c r="F117" s="232">
        <v>3506.0333333333333</v>
      </c>
      <c r="G117" s="232">
        <v>3483.0666666666666</v>
      </c>
      <c r="H117" s="232">
        <v>3575.0666666666666</v>
      </c>
      <c r="I117" s="232">
        <v>3598.0333333333328</v>
      </c>
      <c r="J117" s="232">
        <v>3621.0666666666666</v>
      </c>
      <c r="K117" s="231">
        <v>3575</v>
      </c>
      <c r="L117" s="231">
        <v>3529</v>
      </c>
      <c r="M117" s="231">
        <v>1.7914099999999999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1507.45</v>
      </c>
      <c r="D118" s="232">
        <v>1507</v>
      </c>
      <c r="E118" s="232">
        <v>1493.6</v>
      </c>
      <c r="F118" s="232">
        <v>1479.75</v>
      </c>
      <c r="G118" s="232">
        <v>1466.35</v>
      </c>
      <c r="H118" s="232">
        <v>1520.85</v>
      </c>
      <c r="I118" s="232">
        <v>1534.25</v>
      </c>
      <c r="J118" s="232">
        <v>1548.1</v>
      </c>
      <c r="K118" s="231">
        <v>1520.4</v>
      </c>
      <c r="L118" s="231">
        <v>1493.15</v>
      </c>
      <c r="M118" s="231">
        <v>65.617419999999996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1855.75</v>
      </c>
      <c r="D119" s="232">
        <v>1861.5166666666667</v>
      </c>
      <c r="E119" s="232">
        <v>1845.2333333333333</v>
      </c>
      <c r="F119" s="232">
        <v>1834.7166666666667</v>
      </c>
      <c r="G119" s="232">
        <v>1818.4333333333334</v>
      </c>
      <c r="H119" s="232">
        <v>1872.0333333333333</v>
      </c>
      <c r="I119" s="232">
        <v>1888.3166666666666</v>
      </c>
      <c r="J119" s="232">
        <v>1898.8333333333333</v>
      </c>
      <c r="K119" s="231">
        <v>1877.8</v>
      </c>
      <c r="L119" s="231">
        <v>1851</v>
      </c>
      <c r="M119" s="231">
        <v>2.7364899999999999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800.4</v>
      </c>
      <c r="D120" s="232">
        <v>800.33333333333337</v>
      </c>
      <c r="E120" s="232">
        <v>797.06666666666672</v>
      </c>
      <c r="F120" s="232">
        <v>793.73333333333335</v>
      </c>
      <c r="G120" s="232">
        <v>790.4666666666667</v>
      </c>
      <c r="H120" s="232">
        <v>803.66666666666674</v>
      </c>
      <c r="I120" s="232">
        <v>806.93333333333339</v>
      </c>
      <c r="J120" s="232">
        <v>810.26666666666677</v>
      </c>
      <c r="K120" s="231">
        <v>803.6</v>
      </c>
      <c r="L120" s="231">
        <v>797</v>
      </c>
      <c r="M120" s="231">
        <v>2.2538800000000001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269.45</v>
      </c>
      <c r="D121" s="232">
        <v>262.05</v>
      </c>
      <c r="E121" s="232">
        <v>250.10000000000002</v>
      </c>
      <c r="F121" s="232">
        <v>230.75</v>
      </c>
      <c r="G121" s="232">
        <v>218.8</v>
      </c>
      <c r="H121" s="232">
        <v>281.40000000000003</v>
      </c>
      <c r="I121" s="232">
        <v>293.34999999999997</v>
      </c>
      <c r="J121" s="232">
        <v>312.70000000000005</v>
      </c>
      <c r="K121" s="231">
        <v>274</v>
      </c>
      <c r="L121" s="231">
        <v>242.7</v>
      </c>
      <c r="M121" s="231">
        <v>90.630439999999993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674.25</v>
      </c>
      <c r="D122" s="232">
        <v>677.13333333333333</v>
      </c>
      <c r="E122" s="232">
        <v>670.4666666666667</v>
      </c>
      <c r="F122" s="232">
        <v>666.68333333333339</v>
      </c>
      <c r="G122" s="232">
        <v>660.01666666666677</v>
      </c>
      <c r="H122" s="232">
        <v>680.91666666666663</v>
      </c>
      <c r="I122" s="232">
        <v>687.58333333333337</v>
      </c>
      <c r="J122" s="232">
        <v>691.36666666666656</v>
      </c>
      <c r="K122" s="231">
        <v>683.8</v>
      </c>
      <c r="L122" s="231">
        <v>673.35</v>
      </c>
      <c r="M122" s="231">
        <v>12.152229999999999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581.70000000000005</v>
      </c>
      <c r="D123" s="232">
        <v>583.1</v>
      </c>
      <c r="E123" s="232">
        <v>575.80000000000007</v>
      </c>
      <c r="F123" s="232">
        <v>569.90000000000009</v>
      </c>
      <c r="G123" s="232">
        <v>562.60000000000014</v>
      </c>
      <c r="H123" s="232">
        <v>589</v>
      </c>
      <c r="I123" s="232">
        <v>596.29999999999995</v>
      </c>
      <c r="J123" s="232">
        <v>602.19999999999993</v>
      </c>
      <c r="K123" s="231">
        <v>590.4</v>
      </c>
      <c r="L123" s="231">
        <v>577.20000000000005</v>
      </c>
      <c r="M123" s="231">
        <v>24.316469999999999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447.1</v>
      </c>
      <c r="D124" s="232">
        <v>448.68333333333334</v>
      </c>
      <c r="E124" s="232">
        <v>441.41666666666669</v>
      </c>
      <c r="F124" s="232">
        <v>435.73333333333335</v>
      </c>
      <c r="G124" s="232">
        <v>428.4666666666667</v>
      </c>
      <c r="H124" s="232">
        <v>454.36666666666667</v>
      </c>
      <c r="I124" s="232">
        <v>461.63333333333333</v>
      </c>
      <c r="J124" s="232">
        <v>467.31666666666666</v>
      </c>
      <c r="K124" s="231">
        <v>455.95</v>
      </c>
      <c r="L124" s="231">
        <v>443</v>
      </c>
      <c r="M124" s="231">
        <v>21.091819999999998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1751</v>
      </c>
      <c r="D125" s="232">
        <v>1752.3500000000001</v>
      </c>
      <c r="E125" s="232">
        <v>1740.1000000000004</v>
      </c>
      <c r="F125" s="232">
        <v>1729.2000000000003</v>
      </c>
      <c r="G125" s="232">
        <v>1716.9500000000005</v>
      </c>
      <c r="H125" s="232">
        <v>1763.2500000000002</v>
      </c>
      <c r="I125" s="232">
        <v>1775.4999999999998</v>
      </c>
      <c r="J125" s="232">
        <v>1786.4</v>
      </c>
      <c r="K125" s="231">
        <v>1764.6</v>
      </c>
      <c r="L125" s="231">
        <v>1741.45</v>
      </c>
      <c r="M125" s="231">
        <v>51.868459999999999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91.2</v>
      </c>
      <c r="D126" s="232">
        <v>91.633333333333326</v>
      </c>
      <c r="E126" s="232">
        <v>90.566666666666649</v>
      </c>
      <c r="F126" s="232">
        <v>89.933333333333323</v>
      </c>
      <c r="G126" s="232">
        <v>88.866666666666646</v>
      </c>
      <c r="H126" s="232">
        <v>92.266666666666652</v>
      </c>
      <c r="I126" s="232">
        <v>93.333333333333314</v>
      </c>
      <c r="J126" s="232">
        <v>93.966666666666654</v>
      </c>
      <c r="K126" s="231">
        <v>92.7</v>
      </c>
      <c r="L126" s="231">
        <v>91</v>
      </c>
      <c r="M126" s="231">
        <v>34.986409999999999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3713.25</v>
      </c>
      <c r="D127" s="232">
        <v>3751.0833333333335</v>
      </c>
      <c r="E127" s="232">
        <v>3662.166666666667</v>
      </c>
      <c r="F127" s="232">
        <v>3611.0833333333335</v>
      </c>
      <c r="G127" s="232">
        <v>3522.166666666667</v>
      </c>
      <c r="H127" s="232">
        <v>3802.166666666667</v>
      </c>
      <c r="I127" s="232">
        <v>3891.0833333333339</v>
      </c>
      <c r="J127" s="232">
        <v>3942.166666666667</v>
      </c>
      <c r="K127" s="231">
        <v>3840</v>
      </c>
      <c r="L127" s="231">
        <v>3700</v>
      </c>
      <c r="M127" s="231">
        <v>2.6571500000000001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360</v>
      </c>
      <c r="D128" s="232">
        <v>360.2833333333333</v>
      </c>
      <c r="E128" s="232">
        <v>357.76666666666659</v>
      </c>
      <c r="F128" s="232">
        <v>355.5333333333333</v>
      </c>
      <c r="G128" s="232">
        <v>353.01666666666659</v>
      </c>
      <c r="H128" s="232">
        <v>362.51666666666659</v>
      </c>
      <c r="I128" s="232">
        <v>365.03333333333325</v>
      </c>
      <c r="J128" s="232">
        <v>367.26666666666659</v>
      </c>
      <c r="K128" s="231">
        <v>362.8</v>
      </c>
      <c r="L128" s="231">
        <v>358.05</v>
      </c>
      <c r="M128" s="231">
        <v>24.054189999999998</v>
      </c>
      <c r="N128" s="1"/>
      <c r="O128" s="1"/>
    </row>
    <row r="129" spans="1:15" ht="12.75" customHeight="1">
      <c r="A129" s="214">
        <v>120</v>
      </c>
      <c r="B129" s="217" t="s">
        <v>869</v>
      </c>
      <c r="C129" s="231">
        <v>4821.2</v>
      </c>
      <c r="D129" s="232">
        <v>4807.0666666666666</v>
      </c>
      <c r="E129" s="232">
        <v>4769.1333333333332</v>
      </c>
      <c r="F129" s="232">
        <v>4717.0666666666666</v>
      </c>
      <c r="G129" s="232">
        <v>4679.1333333333332</v>
      </c>
      <c r="H129" s="232">
        <v>4859.1333333333332</v>
      </c>
      <c r="I129" s="232">
        <v>4897.0666666666657</v>
      </c>
      <c r="J129" s="232">
        <v>4949.1333333333332</v>
      </c>
      <c r="K129" s="231">
        <v>4845</v>
      </c>
      <c r="L129" s="231">
        <v>4755</v>
      </c>
      <c r="M129" s="231">
        <v>3.8537699999999999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2141.15</v>
      </c>
      <c r="D130" s="232">
        <v>2155.2666666666669</v>
      </c>
      <c r="E130" s="232">
        <v>2125.6833333333338</v>
      </c>
      <c r="F130" s="232">
        <v>2110.2166666666672</v>
      </c>
      <c r="G130" s="232">
        <v>2080.6333333333341</v>
      </c>
      <c r="H130" s="232">
        <v>2170.7333333333336</v>
      </c>
      <c r="I130" s="232">
        <v>2200.3166666666666</v>
      </c>
      <c r="J130" s="232">
        <v>2215.7833333333333</v>
      </c>
      <c r="K130" s="231">
        <v>2184.85</v>
      </c>
      <c r="L130" s="231">
        <v>2139.8000000000002</v>
      </c>
      <c r="M130" s="231">
        <v>18.21012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321</v>
      </c>
      <c r="D131" s="232">
        <v>318.38333333333333</v>
      </c>
      <c r="E131" s="232">
        <v>314.01666666666665</v>
      </c>
      <c r="F131" s="232">
        <v>307.0333333333333</v>
      </c>
      <c r="G131" s="232">
        <v>302.66666666666663</v>
      </c>
      <c r="H131" s="232">
        <v>325.36666666666667</v>
      </c>
      <c r="I131" s="232">
        <v>329.73333333333335</v>
      </c>
      <c r="J131" s="232">
        <v>336.7166666666667</v>
      </c>
      <c r="K131" s="231">
        <v>322.75</v>
      </c>
      <c r="L131" s="231">
        <v>311.39999999999998</v>
      </c>
      <c r="M131" s="231">
        <v>15.10355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611.65</v>
      </c>
      <c r="D132" s="232">
        <v>615.51666666666677</v>
      </c>
      <c r="E132" s="232">
        <v>606.03333333333353</v>
      </c>
      <c r="F132" s="232">
        <v>600.41666666666674</v>
      </c>
      <c r="G132" s="232">
        <v>590.93333333333351</v>
      </c>
      <c r="H132" s="232">
        <v>621.13333333333355</v>
      </c>
      <c r="I132" s="232">
        <v>630.6166666666669</v>
      </c>
      <c r="J132" s="232">
        <v>636.23333333333358</v>
      </c>
      <c r="K132" s="231">
        <v>625</v>
      </c>
      <c r="L132" s="231">
        <v>609.9</v>
      </c>
      <c r="M132" s="231">
        <v>14.045959999999999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3745.35</v>
      </c>
      <c r="D133" s="232">
        <v>3740.1166666666668</v>
      </c>
      <c r="E133" s="232">
        <v>3710.2333333333336</v>
      </c>
      <c r="F133" s="232">
        <v>3675.1166666666668</v>
      </c>
      <c r="G133" s="232">
        <v>3645.2333333333336</v>
      </c>
      <c r="H133" s="232">
        <v>3775.2333333333336</v>
      </c>
      <c r="I133" s="232">
        <v>3805.1166666666668</v>
      </c>
      <c r="J133" s="232">
        <v>3840.2333333333336</v>
      </c>
      <c r="K133" s="231">
        <v>3770</v>
      </c>
      <c r="L133" s="231">
        <v>3705</v>
      </c>
      <c r="M133" s="231">
        <v>0.23269000000000001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662.45</v>
      </c>
      <c r="D134" s="232">
        <v>664.38333333333333</v>
      </c>
      <c r="E134" s="232">
        <v>659.26666666666665</v>
      </c>
      <c r="F134" s="232">
        <v>656.08333333333337</v>
      </c>
      <c r="G134" s="232">
        <v>650.9666666666667</v>
      </c>
      <c r="H134" s="232">
        <v>667.56666666666661</v>
      </c>
      <c r="I134" s="232">
        <v>672.68333333333317</v>
      </c>
      <c r="J134" s="232">
        <v>675.86666666666656</v>
      </c>
      <c r="K134" s="231">
        <v>669.5</v>
      </c>
      <c r="L134" s="231">
        <v>661.2</v>
      </c>
      <c r="M134" s="231">
        <v>3.2965900000000001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86715.35</v>
      </c>
      <c r="D135" s="232">
        <v>86788.45</v>
      </c>
      <c r="E135" s="232">
        <v>86326.9</v>
      </c>
      <c r="F135" s="232">
        <v>85938.45</v>
      </c>
      <c r="G135" s="232">
        <v>85476.9</v>
      </c>
      <c r="H135" s="232">
        <v>87176.9</v>
      </c>
      <c r="I135" s="232">
        <v>87638.450000000012</v>
      </c>
      <c r="J135" s="232">
        <v>88026.9</v>
      </c>
      <c r="K135" s="231">
        <v>87250</v>
      </c>
      <c r="L135" s="231">
        <v>86400</v>
      </c>
      <c r="M135" s="231">
        <v>4.6100000000000002E-2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256.2</v>
      </c>
      <c r="D136" s="232">
        <v>256.66666666666669</v>
      </c>
      <c r="E136" s="232">
        <v>253.08333333333337</v>
      </c>
      <c r="F136" s="232">
        <v>249.9666666666667</v>
      </c>
      <c r="G136" s="232">
        <v>246.38333333333338</v>
      </c>
      <c r="H136" s="232">
        <v>259.78333333333336</v>
      </c>
      <c r="I136" s="232">
        <v>263.36666666666673</v>
      </c>
      <c r="J136" s="232">
        <v>266.48333333333335</v>
      </c>
      <c r="K136" s="231">
        <v>260.25</v>
      </c>
      <c r="L136" s="231">
        <v>253.55</v>
      </c>
      <c r="M136" s="231">
        <v>27.176770000000001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1270.45</v>
      </c>
      <c r="D137" s="232">
        <v>1274.2333333333333</v>
      </c>
      <c r="E137" s="232">
        <v>1264.2166666666667</v>
      </c>
      <c r="F137" s="232">
        <v>1257.9833333333333</v>
      </c>
      <c r="G137" s="232">
        <v>1247.9666666666667</v>
      </c>
      <c r="H137" s="232">
        <v>1280.4666666666667</v>
      </c>
      <c r="I137" s="232">
        <v>1290.4833333333336</v>
      </c>
      <c r="J137" s="232">
        <v>1296.7166666666667</v>
      </c>
      <c r="K137" s="231">
        <v>1284.25</v>
      </c>
      <c r="L137" s="231">
        <v>1268</v>
      </c>
      <c r="M137" s="231">
        <v>15.7041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500.95</v>
      </c>
      <c r="D138" s="232">
        <v>501.25</v>
      </c>
      <c r="E138" s="232">
        <v>498.7</v>
      </c>
      <c r="F138" s="232">
        <v>496.45</v>
      </c>
      <c r="G138" s="232">
        <v>493.9</v>
      </c>
      <c r="H138" s="232">
        <v>503.5</v>
      </c>
      <c r="I138" s="232">
        <v>506.04999999999995</v>
      </c>
      <c r="J138" s="232">
        <v>508.3</v>
      </c>
      <c r="K138" s="231">
        <v>503.8</v>
      </c>
      <c r="L138" s="231">
        <v>499</v>
      </c>
      <c r="M138" s="231">
        <v>6.7574699999999996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8631.4500000000007</v>
      </c>
      <c r="D139" s="232">
        <v>8628.4666666666672</v>
      </c>
      <c r="E139" s="232">
        <v>8593.9333333333343</v>
      </c>
      <c r="F139" s="232">
        <v>8556.4166666666679</v>
      </c>
      <c r="G139" s="232">
        <v>8521.883333333335</v>
      </c>
      <c r="H139" s="232">
        <v>8665.9833333333336</v>
      </c>
      <c r="I139" s="232">
        <v>8700.5166666666664</v>
      </c>
      <c r="J139" s="232">
        <v>8738.0333333333328</v>
      </c>
      <c r="K139" s="231">
        <v>8663</v>
      </c>
      <c r="L139" s="231">
        <v>8590.9500000000007</v>
      </c>
      <c r="M139" s="231">
        <v>2.7541699999999998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698.25</v>
      </c>
      <c r="D140" s="232">
        <v>698.30000000000007</v>
      </c>
      <c r="E140" s="232">
        <v>690.60000000000014</v>
      </c>
      <c r="F140" s="232">
        <v>682.95</v>
      </c>
      <c r="G140" s="232">
        <v>675.25000000000011</v>
      </c>
      <c r="H140" s="232">
        <v>705.95000000000016</v>
      </c>
      <c r="I140" s="232">
        <v>713.6500000000002</v>
      </c>
      <c r="J140" s="232">
        <v>721.30000000000018</v>
      </c>
      <c r="K140" s="231">
        <v>706</v>
      </c>
      <c r="L140" s="231">
        <v>690.65</v>
      </c>
      <c r="M140" s="231">
        <v>8.1308399999999992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430.8</v>
      </c>
      <c r="D141" s="232">
        <v>429.98333333333335</v>
      </c>
      <c r="E141" s="232">
        <v>427.36666666666667</v>
      </c>
      <c r="F141" s="232">
        <v>423.93333333333334</v>
      </c>
      <c r="G141" s="232">
        <v>421.31666666666666</v>
      </c>
      <c r="H141" s="232">
        <v>433.41666666666669</v>
      </c>
      <c r="I141" s="232">
        <v>436.03333333333336</v>
      </c>
      <c r="J141" s="232">
        <v>439.4666666666667</v>
      </c>
      <c r="K141" s="231">
        <v>432.6</v>
      </c>
      <c r="L141" s="231">
        <v>426.55</v>
      </c>
      <c r="M141" s="231">
        <v>10.27758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49.9</v>
      </c>
      <c r="D142" s="232">
        <v>49.85</v>
      </c>
      <c r="E142" s="232">
        <v>49.550000000000004</v>
      </c>
      <c r="F142" s="232">
        <v>49.2</v>
      </c>
      <c r="G142" s="232">
        <v>48.900000000000006</v>
      </c>
      <c r="H142" s="232">
        <v>50.2</v>
      </c>
      <c r="I142" s="232">
        <v>50.5</v>
      </c>
      <c r="J142" s="232">
        <v>50.85</v>
      </c>
      <c r="K142" s="231">
        <v>50.15</v>
      </c>
      <c r="L142" s="231">
        <v>49.5</v>
      </c>
      <c r="M142" s="231">
        <v>28.574480000000001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2138.4499999999998</v>
      </c>
      <c r="D143" s="232">
        <v>2123</v>
      </c>
      <c r="E143" s="232">
        <v>2100.4499999999998</v>
      </c>
      <c r="F143" s="232">
        <v>2062.4499999999998</v>
      </c>
      <c r="G143" s="232">
        <v>2039.8999999999996</v>
      </c>
      <c r="H143" s="232">
        <v>2161</v>
      </c>
      <c r="I143" s="232">
        <v>2183.5500000000002</v>
      </c>
      <c r="J143" s="232">
        <v>2221.5500000000002</v>
      </c>
      <c r="K143" s="231">
        <v>2145.5500000000002</v>
      </c>
      <c r="L143" s="231">
        <v>2085</v>
      </c>
      <c r="M143" s="231">
        <v>4.8870800000000001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952.9</v>
      </c>
      <c r="D144" s="232">
        <v>956.06666666666661</v>
      </c>
      <c r="E144" s="232">
        <v>947.13333333333321</v>
      </c>
      <c r="F144" s="232">
        <v>941.36666666666656</v>
      </c>
      <c r="G144" s="232">
        <v>932.43333333333317</v>
      </c>
      <c r="H144" s="232">
        <v>961.83333333333326</v>
      </c>
      <c r="I144" s="232">
        <v>970.76666666666665</v>
      </c>
      <c r="J144" s="232">
        <v>976.5333333333333</v>
      </c>
      <c r="K144" s="231">
        <v>965</v>
      </c>
      <c r="L144" s="231">
        <v>950.3</v>
      </c>
      <c r="M144" s="231">
        <v>3.2134200000000002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176.8</v>
      </c>
      <c r="D145" s="232">
        <v>175.66666666666666</v>
      </c>
      <c r="E145" s="232">
        <v>173.83333333333331</v>
      </c>
      <c r="F145" s="232">
        <v>170.86666666666665</v>
      </c>
      <c r="G145" s="232">
        <v>169.0333333333333</v>
      </c>
      <c r="H145" s="232">
        <v>178.63333333333333</v>
      </c>
      <c r="I145" s="232">
        <v>180.46666666666664</v>
      </c>
      <c r="J145" s="232">
        <v>183.43333333333334</v>
      </c>
      <c r="K145" s="231">
        <v>177.5</v>
      </c>
      <c r="L145" s="231">
        <v>172.7</v>
      </c>
      <c r="M145" s="231">
        <v>124.02804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84.2</v>
      </c>
      <c r="D146" s="232">
        <v>83.45</v>
      </c>
      <c r="E146" s="232">
        <v>82.25</v>
      </c>
      <c r="F146" s="232">
        <v>80.3</v>
      </c>
      <c r="G146" s="232">
        <v>79.099999999999994</v>
      </c>
      <c r="H146" s="232">
        <v>85.4</v>
      </c>
      <c r="I146" s="232">
        <v>86.600000000000023</v>
      </c>
      <c r="J146" s="232">
        <v>88.550000000000011</v>
      </c>
      <c r="K146" s="231">
        <v>84.65</v>
      </c>
      <c r="L146" s="231">
        <v>81.5</v>
      </c>
      <c r="M146" s="231">
        <v>140.92792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4224.75</v>
      </c>
      <c r="D147" s="232">
        <v>4224.916666666667</v>
      </c>
      <c r="E147" s="232">
        <v>4199.8333333333339</v>
      </c>
      <c r="F147" s="232">
        <v>4174.916666666667</v>
      </c>
      <c r="G147" s="232">
        <v>4149.8333333333339</v>
      </c>
      <c r="H147" s="232">
        <v>4249.8333333333339</v>
      </c>
      <c r="I147" s="232">
        <v>4274.9166666666679</v>
      </c>
      <c r="J147" s="232">
        <v>4299.8333333333339</v>
      </c>
      <c r="K147" s="231">
        <v>4250</v>
      </c>
      <c r="L147" s="231">
        <v>4200</v>
      </c>
      <c r="M147" s="231">
        <v>1.1358299999999999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18514.849999999999</v>
      </c>
      <c r="D148" s="232">
        <v>18497.966666666664</v>
      </c>
      <c r="E148" s="232">
        <v>18441.883333333328</v>
      </c>
      <c r="F148" s="232">
        <v>18368.916666666664</v>
      </c>
      <c r="G148" s="232">
        <v>18312.833333333328</v>
      </c>
      <c r="H148" s="232">
        <v>18570.933333333327</v>
      </c>
      <c r="I148" s="232">
        <v>18627.016666666663</v>
      </c>
      <c r="J148" s="232">
        <v>18699.983333333326</v>
      </c>
      <c r="K148" s="231">
        <v>18554.05</v>
      </c>
      <c r="L148" s="231">
        <v>18425</v>
      </c>
      <c r="M148" s="231">
        <v>0.52949000000000002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226.95</v>
      </c>
      <c r="D149" s="232">
        <v>227.70000000000002</v>
      </c>
      <c r="E149" s="232">
        <v>224.90000000000003</v>
      </c>
      <c r="F149" s="232">
        <v>222.85000000000002</v>
      </c>
      <c r="G149" s="232">
        <v>220.05000000000004</v>
      </c>
      <c r="H149" s="232">
        <v>229.75000000000003</v>
      </c>
      <c r="I149" s="232">
        <v>232.55000000000004</v>
      </c>
      <c r="J149" s="232">
        <v>234.60000000000002</v>
      </c>
      <c r="K149" s="231">
        <v>230.5</v>
      </c>
      <c r="L149" s="231">
        <v>225.65</v>
      </c>
      <c r="M149" s="231">
        <v>4.4273100000000003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884.8</v>
      </c>
      <c r="D150" s="232">
        <v>890.43333333333328</v>
      </c>
      <c r="E150" s="232">
        <v>875.96666666666658</v>
      </c>
      <c r="F150" s="232">
        <v>867.13333333333333</v>
      </c>
      <c r="G150" s="232">
        <v>852.66666666666663</v>
      </c>
      <c r="H150" s="232">
        <v>899.26666666666654</v>
      </c>
      <c r="I150" s="232">
        <v>913.73333333333323</v>
      </c>
      <c r="J150" s="232">
        <v>922.56666666666649</v>
      </c>
      <c r="K150" s="231">
        <v>904.9</v>
      </c>
      <c r="L150" s="231">
        <v>881.6</v>
      </c>
      <c r="M150" s="231">
        <v>2.87921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158.19999999999999</v>
      </c>
      <c r="D151" s="232">
        <v>157.15</v>
      </c>
      <c r="E151" s="232">
        <v>154.60000000000002</v>
      </c>
      <c r="F151" s="232">
        <v>151.00000000000003</v>
      </c>
      <c r="G151" s="232">
        <v>148.45000000000005</v>
      </c>
      <c r="H151" s="232">
        <v>160.75</v>
      </c>
      <c r="I151" s="232">
        <v>163.30000000000001</v>
      </c>
      <c r="J151" s="232">
        <v>166.89999999999998</v>
      </c>
      <c r="K151" s="231">
        <v>159.69999999999999</v>
      </c>
      <c r="L151" s="231">
        <v>153.55000000000001</v>
      </c>
      <c r="M151" s="231">
        <v>144.91522000000001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262.60000000000002</v>
      </c>
      <c r="D152" s="232">
        <v>261.40000000000003</v>
      </c>
      <c r="E152" s="232">
        <v>257.80000000000007</v>
      </c>
      <c r="F152" s="232">
        <v>253.00000000000006</v>
      </c>
      <c r="G152" s="232">
        <v>249.40000000000009</v>
      </c>
      <c r="H152" s="232">
        <v>266.20000000000005</v>
      </c>
      <c r="I152" s="232">
        <v>269.80000000000007</v>
      </c>
      <c r="J152" s="232">
        <v>274.60000000000002</v>
      </c>
      <c r="K152" s="231">
        <v>265</v>
      </c>
      <c r="L152" s="231">
        <v>256.60000000000002</v>
      </c>
      <c r="M152" s="231">
        <v>22.913689999999999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625.65</v>
      </c>
      <c r="D153" s="232">
        <v>628.05000000000007</v>
      </c>
      <c r="E153" s="232">
        <v>620.60000000000014</v>
      </c>
      <c r="F153" s="232">
        <v>615.55000000000007</v>
      </c>
      <c r="G153" s="232">
        <v>608.10000000000014</v>
      </c>
      <c r="H153" s="232">
        <v>633.10000000000014</v>
      </c>
      <c r="I153" s="232">
        <v>640.55000000000018</v>
      </c>
      <c r="J153" s="232">
        <v>645.60000000000014</v>
      </c>
      <c r="K153" s="231">
        <v>635.5</v>
      </c>
      <c r="L153" s="231">
        <v>623</v>
      </c>
      <c r="M153" s="231">
        <v>30.97926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3236.5</v>
      </c>
      <c r="D154" s="232">
        <v>3215.5166666666664</v>
      </c>
      <c r="E154" s="232">
        <v>3181.1333333333328</v>
      </c>
      <c r="F154" s="232">
        <v>3125.7666666666664</v>
      </c>
      <c r="G154" s="232">
        <v>3091.3833333333328</v>
      </c>
      <c r="H154" s="232">
        <v>3270.8833333333328</v>
      </c>
      <c r="I154" s="232">
        <v>3305.266666666666</v>
      </c>
      <c r="J154" s="232">
        <v>3360.6333333333328</v>
      </c>
      <c r="K154" s="231">
        <v>3249.9</v>
      </c>
      <c r="L154" s="231">
        <v>3160.15</v>
      </c>
      <c r="M154" s="231">
        <v>0.98909000000000002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595.20000000000005</v>
      </c>
      <c r="D155" s="232">
        <v>601.33333333333337</v>
      </c>
      <c r="E155" s="232">
        <v>585.9666666666667</v>
      </c>
      <c r="F155" s="232">
        <v>576.73333333333335</v>
      </c>
      <c r="G155" s="232">
        <v>561.36666666666667</v>
      </c>
      <c r="H155" s="232">
        <v>610.56666666666672</v>
      </c>
      <c r="I155" s="232">
        <v>625.93333333333328</v>
      </c>
      <c r="J155" s="232">
        <v>635.16666666666674</v>
      </c>
      <c r="K155" s="231">
        <v>616.70000000000005</v>
      </c>
      <c r="L155" s="231">
        <v>592.1</v>
      </c>
      <c r="M155" s="231">
        <v>32.121310000000001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3097</v>
      </c>
      <c r="D156" s="232">
        <v>3104.3333333333335</v>
      </c>
      <c r="E156" s="232">
        <v>3078.666666666667</v>
      </c>
      <c r="F156" s="232">
        <v>3060.3333333333335</v>
      </c>
      <c r="G156" s="232">
        <v>3034.666666666667</v>
      </c>
      <c r="H156" s="232">
        <v>3122.666666666667</v>
      </c>
      <c r="I156" s="232">
        <v>3148.3333333333339</v>
      </c>
      <c r="J156" s="232">
        <v>3166.666666666667</v>
      </c>
      <c r="K156" s="231">
        <v>3130</v>
      </c>
      <c r="L156" s="231">
        <v>3086</v>
      </c>
      <c r="M156" s="231">
        <v>1.50901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37305.35</v>
      </c>
      <c r="D157" s="232">
        <v>37303.633333333331</v>
      </c>
      <c r="E157" s="232">
        <v>37041.71666666666</v>
      </c>
      <c r="F157" s="232">
        <v>36778.083333333328</v>
      </c>
      <c r="G157" s="232">
        <v>36516.166666666657</v>
      </c>
      <c r="H157" s="232">
        <v>37567.266666666663</v>
      </c>
      <c r="I157" s="232">
        <v>37829.183333333334</v>
      </c>
      <c r="J157" s="232">
        <v>38092.816666666666</v>
      </c>
      <c r="K157" s="231">
        <v>37565.550000000003</v>
      </c>
      <c r="L157" s="231">
        <v>37040</v>
      </c>
      <c r="M157" s="231">
        <v>0.17618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1002.05</v>
      </c>
      <c r="D158" s="232">
        <v>975.83333333333337</v>
      </c>
      <c r="E158" s="232">
        <v>949.61666666666679</v>
      </c>
      <c r="F158" s="232">
        <v>897.18333333333339</v>
      </c>
      <c r="G158" s="232">
        <v>870.96666666666681</v>
      </c>
      <c r="H158" s="232">
        <v>1028.2666666666669</v>
      </c>
      <c r="I158" s="232">
        <v>1054.4833333333331</v>
      </c>
      <c r="J158" s="232">
        <v>1106.9166666666667</v>
      </c>
      <c r="K158" s="231">
        <v>1002.05</v>
      </c>
      <c r="L158" s="231">
        <v>923.4</v>
      </c>
      <c r="M158" s="231">
        <v>4.7443200000000001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4878</v>
      </c>
      <c r="D159" s="232">
        <v>4895.5333333333338</v>
      </c>
      <c r="E159" s="232">
        <v>4841.0666666666675</v>
      </c>
      <c r="F159" s="232">
        <v>4804.1333333333341</v>
      </c>
      <c r="G159" s="232">
        <v>4749.6666666666679</v>
      </c>
      <c r="H159" s="232">
        <v>4932.4666666666672</v>
      </c>
      <c r="I159" s="232">
        <v>4986.9333333333325</v>
      </c>
      <c r="J159" s="232">
        <v>5023.8666666666668</v>
      </c>
      <c r="K159" s="231">
        <v>4950</v>
      </c>
      <c r="L159" s="231">
        <v>4858.6000000000004</v>
      </c>
      <c r="M159" s="231">
        <v>2.0684800000000001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224.45</v>
      </c>
      <c r="D160" s="232">
        <v>223.79999999999998</v>
      </c>
      <c r="E160" s="232">
        <v>222.09999999999997</v>
      </c>
      <c r="F160" s="232">
        <v>219.74999999999997</v>
      </c>
      <c r="G160" s="232">
        <v>218.04999999999995</v>
      </c>
      <c r="H160" s="232">
        <v>226.14999999999998</v>
      </c>
      <c r="I160" s="232">
        <v>227.84999999999997</v>
      </c>
      <c r="J160" s="232">
        <v>230.2</v>
      </c>
      <c r="K160" s="231">
        <v>225.5</v>
      </c>
      <c r="L160" s="231">
        <v>221.45</v>
      </c>
      <c r="M160" s="231">
        <v>24.598800000000001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2351</v>
      </c>
      <c r="D161" s="232">
        <v>2348.6833333333329</v>
      </c>
      <c r="E161" s="232">
        <v>2327.7166666666658</v>
      </c>
      <c r="F161" s="232">
        <v>2304.4333333333329</v>
      </c>
      <c r="G161" s="232">
        <v>2283.4666666666658</v>
      </c>
      <c r="H161" s="232">
        <v>2371.9666666666658</v>
      </c>
      <c r="I161" s="232">
        <v>2392.9333333333329</v>
      </c>
      <c r="J161" s="232">
        <v>2416.2166666666658</v>
      </c>
      <c r="K161" s="231">
        <v>2369.65</v>
      </c>
      <c r="L161" s="231">
        <v>2325.4</v>
      </c>
      <c r="M161" s="231">
        <v>3.3238599999999998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3065.55</v>
      </c>
      <c r="D162" s="232">
        <v>3068.9500000000003</v>
      </c>
      <c r="E162" s="232">
        <v>3052.9000000000005</v>
      </c>
      <c r="F162" s="232">
        <v>3040.2500000000005</v>
      </c>
      <c r="G162" s="232">
        <v>3024.2000000000007</v>
      </c>
      <c r="H162" s="232">
        <v>3081.6000000000004</v>
      </c>
      <c r="I162" s="232">
        <v>3097.6500000000005</v>
      </c>
      <c r="J162" s="232">
        <v>3110.3</v>
      </c>
      <c r="K162" s="231">
        <v>3085</v>
      </c>
      <c r="L162" s="231">
        <v>3056.3</v>
      </c>
      <c r="M162" s="231">
        <v>1.65157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297.3</v>
      </c>
      <c r="D163" s="232">
        <v>296.21666666666664</v>
      </c>
      <c r="E163" s="232">
        <v>293.73333333333329</v>
      </c>
      <c r="F163" s="232">
        <v>290.16666666666663</v>
      </c>
      <c r="G163" s="232">
        <v>287.68333333333328</v>
      </c>
      <c r="H163" s="232">
        <v>299.7833333333333</v>
      </c>
      <c r="I163" s="232">
        <v>302.26666666666665</v>
      </c>
      <c r="J163" s="232">
        <v>305.83333333333331</v>
      </c>
      <c r="K163" s="231">
        <v>298.7</v>
      </c>
      <c r="L163" s="231">
        <v>292.64999999999998</v>
      </c>
      <c r="M163" s="231">
        <v>17.14827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161.75</v>
      </c>
      <c r="D164" s="232">
        <v>159.63333333333333</v>
      </c>
      <c r="E164" s="232">
        <v>157.26666666666665</v>
      </c>
      <c r="F164" s="232">
        <v>152.78333333333333</v>
      </c>
      <c r="G164" s="232">
        <v>150.41666666666666</v>
      </c>
      <c r="H164" s="232">
        <v>164.11666666666665</v>
      </c>
      <c r="I164" s="232">
        <v>166.48333333333332</v>
      </c>
      <c r="J164" s="232">
        <v>170.96666666666664</v>
      </c>
      <c r="K164" s="231">
        <v>162</v>
      </c>
      <c r="L164" s="231">
        <v>155.15</v>
      </c>
      <c r="M164" s="231">
        <v>119.87085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227.15</v>
      </c>
      <c r="D165" s="232">
        <v>226.31666666666669</v>
      </c>
      <c r="E165" s="232">
        <v>223.83333333333337</v>
      </c>
      <c r="F165" s="232">
        <v>220.51666666666668</v>
      </c>
      <c r="G165" s="232">
        <v>218.03333333333336</v>
      </c>
      <c r="H165" s="232">
        <v>229.63333333333338</v>
      </c>
      <c r="I165" s="232">
        <v>232.11666666666667</v>
      </c>
      <c r="J165" s="232">
        <v>235.43333333333339</v>
      </c>
      <c r="K165" s="231">
        <v>228.8</v>
      </c>
      <c r="L165" s="231">
        <v>223</v>
      </c>
      <c r="M165" s="231">
        <v>117.44968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402</v>
      </c>
      <c r="D166" s="232">
        <v>402.41666666666669</v>
      </c>
      <c r="E166" s="232">
        <v>398.98333333333335</v>
      </c>
      <c r="F166" s="232">
        <v>395.96666666666664</v>
      </c>
      <c r="G166" s="232">
        <v>392.5333333333333</v>
      </c>
      <c r="H166" s="232">
        <v>405.43333333333339</v>
      </c>
      <c r="I166" s="232">
        <v>408.86666666666667</v>
      </c>
      <c r="J166" s="232">
        <v>411.88333333333344</v>
      </c>
      <c r="K166" s="231">
        <v>405.85</v>
      </c>
      <c r="L166" s="231">
        <v>399.4</v>
      </c>
      <c r="M166" s="231">
        <v>2.6848399999999999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13976.25</v>
      </c>
      <c r="D167" s="232">
        <v>13971.366666666667</v>
      </c>
      <c r="E167" s="232">
        <v>13856.983333333334</v>
      </c>
      <c r="F167" s="232">
        <v>13737.716666666667</v>
      </c>
      <c r="G167" s="232">
        <v>13623.333333333334</v>
      </c>
      <c r="H167" s="232">
        <v>14090.633333333333</v>
      </c>
      <c r="I167" s="232">
        <v>14205.016666666668</v>
      </c>
      <c r="J167" s="232">
        <v>14324.283333333333</v>
      </c>
      <c r="K167" s="231">
        <v>14085.75</v>
      </c>
      <c r="L167" s="231">
        <v>13852.1</v>
      </c>
      <c r="M167" s="231">
        <v>1.464E-2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51.3</v>
      </c>
      <c r="D168" s="232">
        <v>51.633333333333333</v>
      </c>
      <c r="E168" s="232">
        <v>50.816666666666663</v>
      </c>
      <c r="F168" s="232">
        <v>50.333333333333329</v>
      </c>
      <c r="G168" s="232">
        <v>49.516666666666659</v>
      </c>
      <c r="H168" s="232">
        <v>52.116666666666667</v>
      </c>
      <c r="I168" s="232">
        <v>52.933333333333344</v>
      </c>
      <c r="J168" s="232">
        <v>53.416666666666671</v>
      </c>
      <c r="K168" s="231">
        <v>52.45</v>
      </c>
      <c r="L168" s="231">
        <v>51.15</v>
      </c>
      <c r="M168" s="231">
        <v>473.24176999999997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121.45</v>
      </c>
      <c r="D169" s="232">
        <v>120.64999999999999</v>
      </c>
      <c r="E169" s="232">
        <v>119.04999999999998</v>
      </c>
      <c r="F169" s="232">
        <v>116.64999999999999</v>
      </c>
      <c r="G169" s="232">
        <v>115.04999999999998</v>
      </c>
      <c r="H169" s="232">
        <v>123.04999999999998</v>
      </c>
      <c r="I169" s="232">
        <v>124.64999999999998</v>
      </c>
      <c r="J169" s="232">
        <v>127.04999999999998</v>
      </c>
      <c r="K169" s="231">
        <v>122.25</v>
      </c>
      <c r="L169" s="231">
        <v>118.25</v>
      </c>
      <c r="M169" s="231">
        <v>93.15446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2408.6999999999998</v>
      </c>
      <c r="D170" s="232">
        <v>2411.1</v>
      </c>
      <c r="E170" s="232">
        <v>2397.6</v>
      </c>
      <c r="F170" s="232">
        <v>2386.5</v>
      </c>
      <c r="G170" s="232">
        <v>2373</v>
      </c>
      <c r="H170" s="232">
        <v>2422.1999999999998</v>
      </c>
      <c r="I170" s="232">
        <v>2435.6999999999998</v>
      </c>
      <c r="J170" s="232">
        <v>2446.7999999999997</v>
      </c>
      <c r="K170" s="231">
        <v>2424.6</v>
      </c>
      <c r="L170" s="231">
        <v>2400</v>
      </c>
      <c r="M170" s="231">
        <v>46.943379999999998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757.15</v>
      </c>
      <c r="D171" s="232">
        <v>753.48333333333323</v>
      </c>
      <c r="E171" s="232">
        <v>748.36666666666645</v>
      </c>
      <c r="F171" s="232">
        <v>739.58333333333326</v>
      </c>
      <c r="G171" s="232">
        <v>734.46666666666647</v>
      </c>
      <c r="H171" s="232">
        <v>762.26666666666642</v>
      </c>
      <c r="I171" s="232">
        <v>767.38333333333321</v>
      </c>
      <c r="J171" s="232">
        <v>776.1666666666664</v>
      </c>
      <c r="K171" s="231">
        <v>758.6</v>
      </c>
      <c r="L171" s="231">
        <v>744.7</v>
      </c>
      <c r="M171" s="231">
        <v>10.20636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1128.7</v>
      </c>
      <c r="D172" s="232">
        <v>1133.2166666666667</v>
      </c>
      <c r="E172" s="232">
        <v>1120.4833333333333</v>
      </c>
      <c r="F172" s="232">
        <v>1112.2666666666667</v>
      </c>
      <c r="G172" s="232">
        <v>1099.5333333333333</v>
      </c>
      <c r="H172" s="232">
        <v>1141.4333333333334</v>
      </c>
      <c r="I172" s="232">
        <v>1154.166666666667</v>
      </c>
      <c r="J172" s="232">
        <v>1162.3833333333334</v>
      </c>
      <c r="K172" s="231">
        <v>1145.95</v>
      </c>
      <c r="L172" s="231">
        <v>1125</v>
      </c>
      <c r="M172" s="231">
        <v>9.2057400000000005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2300.35</v>
      </c>
      <c r="D173" s="232">
        <v>2294.2000000000003</v>
      </c>
      <c r="E173" s="232">
        <v>2281.2500000000005</v>
      </c>
      <c r="F173" s="232">
        <v>2262.15</v>
      </c>
      <c r="G173" s="232">
        <v>2249.2000000000003</v>
      </c>
      <c r="H173" s="232">
        <v>2313.3000000000006</v>
      </c>
      <c r="I173" s="232">
        <v>2326.2500000000005</v>
      </c>
      <c r="J173" s="232">
        <v>2345.3500000000008</v>
      </c>
      <c r="K173" s="231">
        <v>2307.15</v>
      </c>
      <c r="L173" s="231">
        <v>2275.1</v>
      </c>
      <c r="M173" s="231">
        <v>4.6729200000000004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83.2</v>
      </c>
      <c r="D174" s="232">
        <v>83.016666666666666</v>
      </c>
      <c r="E174" s="232">
        <v>82.183333333333337</v>
      </c>
      <c r="F174" s="232">
        <v>81.166666666666671</v>
      </c>
      <c r="G174" s="232">
        <v>80.333333333333343</v>
      </c>
      <c r="H174" s="232">
        <v>84.033333333333331</v>
      </c>
      <c r="I174" s="232">
        <v>84.866666666666674</v>
      </c>
      <c r="J174" s="232">
        <v>85.883333333333326</v>
      </c>
      <c r="K174" s="231">
        <v>83.85</v>
      </c>
      <c r="L174" s="231">
        <v>82</v>
      </c>
      <c r="M174" s="231">
        <v>180.64703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25571.45</v>
      </c>
      <c r="D175" s="232">
        <v>25558.083333333332</v>
      </c>
      <c r="E175" s="232">
        <v>25223.366666666665</v>
      </c>
      <c r="F175" s="232">
        <v>24875.283333333333</v>
      </c>
      <c r="G175" s="232">
        <v>24540.566666666666</v>
      </c>
      <c r="H175" s="232">
        <v>25906.166666666664</v>
      </c>
      <c r="I175" s="232">
        <v>26240.883333333331</v>
      </c>
      <c r="J175" s="232">
        <v>26588.966666666664</v>
      </c>
      <c r="K175" s="231">
        <v>25892.799999999999</v>
      </c>
      <c r="L175" s="231">
        <v>25210</v>
      </c>
      <c r="M175" s="231">
        <v>0.64371</v>
      </c>
      <c r="N175" s="1"/>
      <c r="O175" s="1"/>
    </row>
    <row r="176" spans="1:15" ht="12.75" customHeight="1">
      <c r="A176" s="214">
        <v>167</v>
      </c>
      <c r="B176" t="s">
        <v>872</v>
      </c>
      <c r="C176" s="279" t="e">
        <v>#N/A</v>
      </c>
      <c r="D176" s="280" t="e">
        <v>#N/A</v>
      </c>
      <c r="E176" s="280" t="e">
        <v>#N/A</v>
      </c>
      <c r="F176" s="280" t="e">
        <v>#N/A</v>
      </c>
      <c r="G176" s="280" t="e">
        <v>#N/A</v>
      </c>
      <c r="H176" s="280" t="e">
        <v>#N/A</v>
      </c>
      <c r="I176" s="280" t="e">
        <v>#N/A</v>
      </c>
      <c r="J176" s="280" t="e">
        <v>#N/A</v>
      </c>
      <c r="K176" s="279" t="e">
        <v>#N/A</v>
      </c>
      <c r="L176" s="279" t="e">
        <v>#N/A</v>
      </c>
      <c r="M176" s="279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3222.15</v>
      </c>
      <c r="D177" s="232">
        <v>3206.7666666666664</v>
      </c>
      <c r="E177" s="232">
        <v>3184.9333333333329</v>
      </c>
      <c r="F177" s="232">
        <v>3147.7166666666667</v>
      </c>
      <c r="G177" s="232">
        <v>3125.8833333333332</v>
      </c>
      <c r="H177" s="232">
        <v>3243.9833333333327</v>
      </c>
      <c r="I177" s="232">
        <v>3265.8166666666666</v>
      </c>
      <c r="J177" s="232">
        <v>3303.0333333333324</v>
      </c>
      <c r="K177" s="231">
        <v>3228.6</v>
      </c>
      <c r="L177" s="231">
        <v>3169.55</v>
      </c>
      <c r="M177" s="231">
        <v>2.3149600000000001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457.9</v>
      </c>
      <c r="D178" s="232">
        <v>458.23333333333335</v>
      </c>
      <c r="E178" s="232">
        <v>453.91666666666669</v>
      </c>
      <c r="F178" s="232">
        <v>449.93333333333334</v>
      </c>
      <c r="G178" s="232">
        <v>445.61666666666667</v>
      </c>
      <c r="H178" s="232">
        <v>462.2166666666667</v>
      </c>
      <c r="I178" s="232">
        <v>466.5333333333333</v>
      </c>
      <c r="J178" s="232">
        <v>470.51666666666671</v>
      </c>
      <c r="K178" s="231">
        <v>462.55</v>
      </c>
      <c r="L178" s="231">
        <v>454.25</v>
      </c>
      <c r="M178" s="231">
        <v>5.3867099999999999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561.70000000000005</v>
      </c>
      <c r="D179" s="232">
        <v>562.86666666666667</v>
      </c>
      <c r="E179" s="232">
        <v>557.83333333333337</v>
      </c>
      <c r="F179" s="232">
        <v>553.9666666666667</v>
      </c>
      <c r="G179" s="232">
        <v>548.93333333333339</v>
      </c>
      <c r="H179" s="232">
        <v>566.73333333333335</v>
      </c>
      <c r="I179" s="232">
        <v>571.76666666666665</v>
      </c>
      <c r="J179" s="232">
        <v>575.63333333333333</v>
      </c>
      <c r="K179" s="231">
        <v>567.9</v>
      </c>
      <c r="L179" s="231">
        <v>559</v>
      </c>
      <c r="M179" s="231">
        <v>161.62268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87.45</v>
      </c>
      <c r="D180" s="232">
        <v>87.466666666666654</v>
      </c>
      <c r="E180" s="232">
        <v>86.733333333333306</v>
      </c>
      <c r="F180" s="232">
        <v>86.016666666666652</v>
      </c>
      <c r="G180" s="232">
        <v>85.283333333333303</v>
      </c>
      <c r="H180" s="232">
        <v>88.183333333333309</v>
      </c>
      <c r="I180" s="232">
        <v>88.916666666666657</v>
      </c>
      <c r="J180" s="232">
        <v>89.633333333333312</v>
      </c>
      <c r="K180" s="231">
        <v>88.2</v>
      </c>
      <c r="L180" s="231">
        <v>86.75</v>
      </c>
      <c r="M180" s="231">
        <v>152.55919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965.25</v>
      </c>
      <c r="D181" s="232">
        <v>969.51666666666677</v>
      </c>
      <c r="E181" s="232">
        <v>959.53333333333353</v>
      </c>
      <c r="F181" s="232">
        <v>953.81666666666672</v>
      </c>
      <c r="G181" s="232">
        <v>943.83333333333348</v>
      </c>
      <c r="H181" s="232">
        <v>975.23333333333358</v>
      </c>
      <c r="I181" s="232">
        <v>985.21666666666692</v>
      </c>
      <c r="J181" s="232">
        <v>990.93333333333362</v>
      </c>
      <c r="K181" s="231">
        <v>979.5</v>
      </c>
      <c r="L181" s="231">
        <v>963.8</v>
      </c>
      <c r="M181" s="231">
        <v>19.89152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439.65</v>
      </c>
      <c r="D182" s="232">
        <v>440.18333333333334</v>
      </c>
      <c r="E182" s="232">
        <v>437.4666666666667</v>
      </c>
      <c r="F182" s="232">
        <v>435.28333333333336</v>
      </c>
      <c r="G182" s="232">
        <v>432.56666666666672</v>
      </c>
      <c r="H182" s="232">
        <v>442.36666666666667</v>
      </c>
      <c r="I182" s="232">
        <v>445.08333333333326</v>
      </c>
      <c r="J182" s="232">
        <v>447.26666666666665</v>
      </c>
      <c r="K182" s="231">
        <v>442.9</v>
      </c>
      <c r="L182" s="231">
        <v>438</v>
      </c>
      <c r="M182" s="231">
        <v>3.9489000000000001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587.9</v>
      </c>
      <c r="D183" s="232">
        <v>584.5</v>
      </c>
      <c r="E183" s="232">
        <v>578.5</v>
      </c>
      <c r="F183" s="232">
        <v>569.1</v>
      </c>
      <c r="G183" s="232">
        <v>563.1</v>
      </c>
      <c r="H183" s="232">
        <v>593.9</v>
      </c>
      <c r="I183" s="232">
        <v>599.9</v>
      </c>
      <c r="J183" s="232">
        <v>609.29999999999995</v>
      </c>
      <c r="K183" s="231">
        <v>590.5</v>
      </c>
      <c r="L183" s="231">
        <v>575.1</v>
      </c>
      <c r="M183" s="231">
        <v>2.9798300000000002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1098.5</v>
      </c>
      <c r="D184" s="232">
        <v>1090.8333333333333</v>
      </c>
      <c r="E184" s="232">
        <v>1079.6666666666665</v>
      </c>
      <c r="F184" s="232">
        <v>1060.8333333333333</v>
      </c>
      <c r="G184" s="232">
        <v>1049.6666666666665</v>
      </c>
      <c r="H184" s="232">
        <v>1109.6666666666665</v>
      </c>
      <c r="I184" s="232">
        <v>1120.833333333333</v>
      </c>
      <c r="J184" s="232">
        <v>1139.6666666666665</v>
      </c>
      <c r="K184" s="231">
        <v>1102</v>
      </c>
      <c r="L184" s="231">
        <v>1072</v>
      </c>
      <c r="M184" s="231">
        <v>9.5098599999999998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1002.05</v>
      </c>
      <c r="D185" s="232">
        <v>1004.5166666666668</v>
      </c>
      <c r="E185" s="232">
        <v>997.08333333333348</v>
      </c>
      <c r="F185" s="232">
        <v>992.11666666666667</v>
      </c>
      <c r="G185" s="232">
        <v>984.68333333333339</v>
      </c>
      <c r="H185" s="232">
        <v>1009.4833333333336</v>
      </c>
      <c r="I185" s="232">
        <v>1016.9166666666667</v>
      </c>
      <c r="J185" s="232">
        <v>1021.8833333333337</v>
      </c>
      <c r="K185" s="231">
        <v>1011.95</v>
      </c>
      <c r="L185" s="231">
        <v>999.55</v>
      </c>
      <c r="M185" s="231">
        <v>7.75814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1211.45</v>
      </c>
      <c r="D186" s="232">
        <v>1213.7</v>
      </c>
      <c r="E186" s="232">
        <v>1202.75</v>
      </c>
      <c r="F186" s="232">
        <v>1194.05</v>
      </c>
      <c r="G186" s="232">
        <v>1183.0999999999999</v>
      </c>
      <c r="H186" s="232">
        <v>1222.4000000000001</v>
      </c>
      <c r="I186" s="232">
        <v>1233.3500000000004</v>
      </c>
      <c r="J186" s="232">
        <v>1242.0500000000002</v>
      </c>
      <c r="K186" s="231">
        <v>1224.6500000000001</v>
      </c>
      <c r="L186" s="231">
        <v>1205</v>
      </c>
      <c r="M186" s="231">
        <v>1.7357499999999999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3371.85</v>
      </c>
      <c r="D187" s="232">
        <v>3378.6</v>
      </c>
      <c r="E187" s="232">
        <v>3352.25</v>
      </c>
      <c r="F187" s="232">
        <v>3332.65</v>
      </c>
      <c r="G187" s="232">
        <v>3306.3</v>
      </c>
      <c r="H187" s="232">
        <v>3398.2</v>
      </c>
      <c r="I187" s="232">
        <v>3424.5499999999993</v>
      </c>
      <c r="J187" s="232">
        <v>3444.1499999999996</v>
      </c>
      <c r="K187" s="231">
        <v>3404.95</v>
      </c>
      <c r="L187" s="231">
        <v>3359</v>
      </c>
      <c r="M187" s="231">
        <v>13.34132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713.6</v>
      </c>
      <c r="D188" s="232">
        <v>714.1</v>
      </c>
      <c r="E188" s="232">
        <v>709.45</v>
      </c>
      <c r="F188" s="232">
        <v>705.30000000000007</v>
      </c>
      <c r="G188" s="232">
        <v>700.65000000000009</v>
      </c>
      <c r="H188" s="232">
        <v>718.25</v>
      </c>
      <c r="I188" s="232">
        <v>722.89999999999986</v>
      </c>
      <c r="J188" s="232">
        <v>727.05</v>
      </c>
      <c r="K188" s="231">
        <v>718.75</v>
      </c>
      <c r="L188" s="231">
        <v>709.95</v>
      </c>
      <c r="M188" s="231">
        <v>7.3933799999999996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6237.65</v>
      </c>
      <c r="D189" s="232">
        <v>6261.166666666667</v>
      </c>
      <c r="E189" s="232">
        <v>6197.3333333333339</v>
      </c>
      <c r="F189" s="232">
        <v>6157.0166666666673</v>
      </c>
      <c r="G189" s="232">
        <v>6093.1833333333343</v>
      </c>
      <c r="H189" s="232">
        <v>6301.4833333333336</v>
      </c>
      <c r="I189" s="232">
        <v>6365.3166666666675</v>
      </c>
      <c r="J189" s="232">
        <v>6405.6333333333332</v>
      </c>
      <c r="K189" s="231">
        <v>6325</v>
      </c>
      <c r="L189" s="231">
        <v>6220.85</v>
      </c>
      <c r="M189" s="231">
        <v>1.13971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440.1</v>
      </c>
      <c r="D190" s="232">
        <v>437.18333333333334</v>
      </c>
      <c r="E190" s="232">
        <v>432.91666666666669</v>
      </c>
      <c r="F190" s="232">
        <v>425.73333333333335</v>
      </c>
      <c r="G190" s="232">
        <v>421.4666666666667</v>
      </c>
      <c r="H190" s="232">
        <v>444.36666666666667</v>
      </c>
      <c r="I190" s="232">
        <v>448.63333333333333</v>
      </c>
      <c r="J190" s="232">
        <v>455.81666666666666</v>
      </c>
      <c r="K190" s="231">
        <v>441.45</v>
      </c>
      <c r="L190" s="231">
        <v>430</v>
      </c>
      <c r="M190" s="231">
        <v>113.07064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210.3</v>
      </c>
      <c r="D191" s="232">
        <v>210.43333333333337</v>
      </c>
      <c r="E191" s="232">
        <v>207.96666666666673</v>
      </c>
      <c r="F191" s="232">
        <v>205.63333333333335</v>
      </c>
      <c r="G191" s="232">
        <v>203.16666666666671</v>
      </c>
      <c r="H191" s="232">
        <v>212.76666666666674</v>
      </c>
      <c r="I191" s="232">
        <v>215.23333333333338</v>
      </c>
      <c r="J191" s="232">
        <v>217.56666666666675</v>
      </c>
      <c r="K191" s="231">
        <v>212.9</v>
      </c>
      <c r="L191" s="231">
        <v>208.1</v>
      </c>
      <c r="M191" s="231">
        <v>119.59992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105.65</v>
      </c>
      <c r="D192" s="232">
        <v>106.08333333333333</v>
      </c>
      <c r="E192" s="232">
        <v>104.56666666666666</v>
      </c>
      <c r="F192" s="232">
        <v>103.48333333333333</v>
      </c>
      <c r="G192" s="232">
        <v>101.96666666666667</v>
      </c>
      <c r="H192" s="232">
        <v>107.16666666666666</v>
      </c>
      <c r="I192" s="232">
        <v>108.68333333333334</v>
      </c>
      <c r="J192" s="232">
        <v>109.76666666666665</v>
      </c>
      <c r="K192" s="231">
        <v>107.6</v>
      </c>
      <c r="L192" s="231">
        <v>105</v>
      </c>
      <c r="M192" s="231">
        <v>1068.6814300000001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68</v>
      </c>
      <c r="D193" s="232">
        <v>68</v>
      </c>
      <c r="E193" s="232">
        <v>68</v>
      </c>
      <c r="F193" s="232">
        <v>68</v>
      </c>
      <c r="G193" s="232">
        <v>68</v>
      </c>
      <c r="H193" s="232">
        <v>68</v>
      </c>
      <c r="I193" s="232">
        <v>68</v>
      </c>
      <c r="J193" s="232">
        <v>68</v>
      </c>
      <c r="K193" s="231">
        <v>68</v>
      </c>
      <c r="L193" s="231">
        <v>68</v>
      </c>
      <c r="M193" s="231">
        <v>3.8121900000000002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1090.05</v>
      </c>
      <c r="D194" s="232">
        <v>1090.3500000000001</v>
      </c>
      <c r="E194" s="232">
        <v>1084.7000000000003</v>
      </c>
      <c r="F194" s="232">
        <v>1079.3500000000001</v>
      </c>
      <c r="G194" s="232">
        <v>1073.7000000000003</v>
      </c>
      <c r="H194" s="232">
        <v>1095.7000000000003</v>
      </c>
      <c r="I194" s="232">
        <v>1101.3500000000004</v>
      </c>
      <c r="J194" s="232">
        <v>1106.7000000000003</v>
      </c>
      <c r="K194" s="231">
        <v>1096</v>
      </c>
      <c r="L194" s="231">
        <v>1085</v>
      </c>
      <c r="M194" s="231">
        <v>20.768439999999998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728.2</v>
      </c>
      <c r="D195" s="232">
        <v>729.91666666666663</v>
      </c>
      <c r="E195" s="232">
        <v>717.83333333333326</v>
      </c>
      <c r="F195" s="232">
        <v>707.46666666666658</v>
      </c>
      <c r="G195" s="232">
        <v>695.38333333333321</v>
      </c>
      <c r="H195" s="232">
        <v>740.2833333333333</v>
      </c>
      <c r="I195" s="232">
        <v>752.36666666666656</v>
      </c>
      <c r="J195" s="232">
        <v>762.73333333333335</v>
      </c>
      <c r="K195" s="231">
        <v>742</v>
      </c>
      <c r="L195" s="231">
        <v>719.55</v>
      </c>
      <c r="M195" s="231">
        <v>4.2116800000000003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2403.4499999999998</v>
      </c>
      <c r="D196" s="232">
        <v>2407.4833333333336</v>
      </c>
      <c r="E196" s="232">
        <v>2388.5666666666671</v>
      </c>
      <c r="F196" s="232">
        <v>2373.6833333333334</v>
      </c>
      <c r="G196" s="232">
        <v>2354.7666666666669</v>
      </c>
      <c r="H196" s="232">
        <v>2422.3666666666672</v>
      </c>
      <c r="I196" s="232">
        <v>2441.2833333333333</v>
      </c>
      <c r="J196" s="232">
        <v>2456.1666666666674</v>
      </c>
      <c r="K196" s="231">
        <v>2426.4</v>
      </c>
      <c r="L196" s="231">
        <v>2392.6</v>
      </c>
      <c r="M196" s="231">
        <v>6.8255600000000003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1502.45</v>
      </c>
      <c r="D197" s="232">
        <v>1500.2833333333335</v>
      </c>
      <c r="E197" s="232">
        <v>1485.5666666666671</v>
      </c>
      <c r="F197" s="232">
        <v>1468.6833333333336</v>
      </c>
      <c r="G197" s="232">
        <v>1453.9666666666672</v>
      </c>
      <c r="H197" s="232">
        <v>1517.166666666667</v>
      </c>
      <c r="I197" s="232">
        <v>1531.8833333333337</v>
      </c>
      <c r="J197" s="232">
        <v>1548.7666666666669</v>
      </c>
      <c r="K197" s="231">
        <v>1515</v>
      </c>
      <c r="L197" s="231">
        <v>1483.4</v>
      </c>
      <c r="M197" s="231">
        <v>2.4154599999999999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520.75</v>
      </c>
      <c r="D198" s="232">
        <v>519.08333333333337</v>
      </c>
      <c r="E198" s="232">
        <v>512.7166666666667</v>
      </c>
      <c r="F198" s="232">
        <v>504.68333333333334</v>
      </c>
      <c r="G198" s="232">
        <v>498.31666666666666</v>
      </c>
      <c r="H198" s="232">
        <v>527.11666666666679</v>
      </c>
      <c r="I198" s="232">
        <v>533.48333333333335</v>
      </c>
      <c r="J198" s="232">
        <v>541.51666666666677</v>
      </c>
      <c r="K198" s="231">
        <v>525.45000000000005</v>
      </c>
      <c r="L198" s="231">
        <v>511.05</v>
      </c>
      <c r="M198" s="231">
        <v>4.7548500000000002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1325.4</v>
      </c>
      <c r="D199" s="232">
        <v>1321.8666666666666</v>
      </c>
      <c r="E199" s="232">
        <v>1310.1333333333332</v>
      </c>
      <c r="F199" s="232">
        <v>1294.8666666666666</v>
      </c>
      <c r="G199" s="232">
        <v>1283.1333333333332</v>
      </c>
      <c r="H199" s="232">
        <v>1337.1333333333332</v>
      </c>
      <c r="I199" s="232">
        <v>1348.8666666666663</v>
      </c>
      <c r="J199" s="232">
        <v>1364.1333333333332</v>
      </c>
      <c r="K199" s="231">
        <v>1333.6</v>
      </c>
      <c r="L199" s="231">
        <v>1306.5999999999999</v>
      </c>
      <c r="M199" s="231">
        <v>5.6696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30.3</v>
      </c>
      <c r="D200" s="232">
        <v>30.333333333333332</v>
      </c>
      <c r="E200" s="232">
        <v>30.066666666666663</v>
      </c>
      <c r="F200" s="232">
        <v>29.833333333333332</v>
      </c>
      <c r="G200" s="232">
        <v>29.566666666666663</v>
      </c>
      <c r="H200" s="232">
        <v>30.566666666666663</v>
      </c>
      <c r="I200" s="232">
        <v>30.833333333333336</v>
      </c>
      <c r="J200" s="232">
        <v>31.066666666666663</v>
      </c>
      <c r="K200" s="231">
        <v>30.6</v>
      </c>
      <c r="L200" s="231">
        <v>30.1</v>
      </c>
      <c r="M200" s="231">
        <v>43.132210000000001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2763.6</v>
      </c>
      <c r="D201" s="232">
        <v>2737.6333333333337</v>
      </c>
      <c r="E201" s="232">
        <v>2699.0166666666673</v>
      </c>
      <c r="F201" s="232">
        <v>2634.4333333333338</v>
      </c>
      <c r="G201" s="232">
        <v>2595.8166666666675</v>
      </c>
      <c r="H201" s="232">
        <v>2802.2166666666672</v>
      </c>
      <c r="I201" s="232">
        <v>2840.833333333333</v>
      </c>
      <c r="J201" s="232">
        <v>2905.416666666667</v>
      </c>
      <c r="K201" s="231">
        <v>2776.25</v>
      </c>
      <c r="L201" s="231">
        <v>2673.05</v>
      </c>
      <c r="M201" s="231">
        <v>1.5224500000000001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711.05</v>
      </c>
      <c r="D202" s="232">
        <v>712.85</v>
      </c>
      <c r="E202" s="232">
        <v>707.2</v>
      </c>
      <c r="F202" s="232">
        <v>703.35</v>
      </c>
      <c r="G202" s="232">
        <v>697.7</v>
      </c>
      <c r="H202" s="232">
        <v>716.7</v>
      </c>
      <c r="I202" s="232">
        <v>722.34999999999991</v>
      </c>
      <c r="J202" s="232">
        <v>726.2</v>
      </c>
      <c r="K202" s="231">
        <v>718.5</v>
      </c>
      <c r="L202" s="231">
        <v>709</v>
      </c>
      <c r="M202" s="231">
        <v>10.668760000000001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7200.6</v>
      </c>
      <c r="D203" s="232">
        <v>7215.7</v>
      </c>
      <c r="E203" s="232">
        <v>7175.9</v>
      </c>
      <c r="F203" s="232">
        <v>7151.2</v>
      </c>
      <c r="G203" s="232">
        <v>7111.4</v>
      </c>
      <c r="H203" s="232">
        <v>7240.4</v>
      </c>
      <c r="I203" s="232">
        <v>7280.2000000000007</v>
      </c>
      <c r="J203" s="232">
        <v>7304.9</v>
      </c>
      <c r="K203" s="231">
        <v>7255.5</v>
      </c>
      <c r="L203" s="231">
        <v>7191</v>
      </c>
      <c r="M203" s="231">
        <v>1.54817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72.2</v>
      </c>
      <c r="D204" s="232">
        <v>73.016666666666666</v>
      </c>
      <c r="E204" s="232">
        <v>70.433333333333337</v>
      </c>
      <c r="F204" s="232">
        <v>68.666666666666671</v>
      </c>
      <c r="G204" s="232">
        <v>66.083333333333343</v>
      </c>
      <c r="H204" s="232">
        <v>74.783333333333331</v>
      </c>
      <c r="I204" s="232">
        <v>77.366666666666674</v>
      </c>
      <c r="J204" s="232">
        <v>79.133333333333326</v>
      </c>
      <c r="K204" s="231">
        <v>75.599999999999994</v>
      </c>
      <c r="L204" s="231">
        <v>71.25</v>
      </c>
      <c r="M204" s="231">
        <v>222.88337999999999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1462.55</v>
      </c>
      <c r="D205" s="232">
        <v>1464.55</v>
      </c>
      <c r="E205" s="232">
        <v>1454.1</v>
      </c>
      <c r="F205" s="232">
        <v>1445.6499999999999</v>
      </c>
      <c r="G205" s="232">
        <v>1435.1999999999998</v>
      </c>
      <c r="H205" s="232">
        <v>1473</v>
      </c>
      <c r="I205" s="232">
        <v>1483.4500000000003</v>
      </c>
      <c r="J205" s="232">
        <v>1491.9</v>
      </c>
      <c r="K205" s="231">
        <v>1475</v>
      </c>
      <c r="L205" s="231">
        <v>1456.1</v>
      </c>
      <c r="M205" s="231">
        <v>1.0419099999999999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756.45</v>
      </c>
      <c r="D206" s="232">
        <v>757.13333333333333</v>
      </c>
      <c r="E206" s="232">
        <v>753.41666666666663</v>
      </c>
      <c r="F206" s="232">
        <v>750.38333333333333</v>
      </c>
      <c r="G206" s="232">
        <v>746.66666666666663</v>
      </c>
      <c r="H206" s="232">
        <v>760.16666666666663</v>
      </c>
      <c r="I206" s="232">
        <v>763.88333333333333</v>
      </c>
      <c r="J206" s="232">
        <v>766.91666666666663</v>
      </c>
      <c r="K206" s="231">
        <v>760.85</v>
      </c>
      <c r="L206" s="231">
        <v>754.1</v>
      </c>
      <c r="M206" s="231">
        <v>9.3555700000000002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1351.1</v>
      </c>
      <c r="D207" s="232">
        <v>1358.6666666666667</v>
      </c>
      <c r="E207" s="232">
        <v>1340.3333333333335</v>
      </c>
      <c r="F207" s="232">
        <v>1329.5666666666668</v>
      </c>
      <c r="G207" s="232">
        <v>1311.2333333333336</v>
      </c>
      <c r="H207" s="232">
        <v>1369.4333333333334</v>
      </c>
      <c r="I207" s="232">
        <v>1387.7666666666669</v>
      </c>
      <c r="J207" s="232">
        <v>1398.5333333333333</v>
      </c>
      <c r="K207" s="231">
        <v>1377</v>
      </c>
      <c r="L207" s="231">
        <v>1347.9</v>
      </c>
      <c r="M207" s="231">
        <v>11.807040000000001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286.95</v>
      </c>
      <c r="D208" s="232">
        <v>289.25</v>
      </c>
      <c r="E208" s="232">
        <v>283.89999999999998</v>
      </c>
      <c r="F208" s="232">
        <v>280.84999999999997</v>
      </c>
      <c r="G208" s="232">
        <v>275.49999999999994</v>
      </c>
      <c r="H208" s="232">
        <v>292.3</v>
      </c>
      <c r="I208" s="232">
        <v>297.65000000000003</v>
      </c>
      <c r="J208" s="232">
        <v>300.70000000000005</v>
      </c>
      <c r="K208" s="231">
        <v>294.60000000000002</v>
      </c>
      <c r="L208" s="231">
        <v>286.2</v>
      </c>
      <c r="M208" s="231">
        <v>106.8717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6.95</v>
      </c>
      <c r="D209" s="232">
        <v>6.9666666666666659</v>
      </c>
      <c r="E209" s="232">
        <v>6.883333333333332</v>
      </c>
      <c r="F209" s="232">
        <v>6.8166666666666664</v>
      </c>
      <c r="G209" s="232">
        <v>6.7333333333333325</v>
      </c>
      <c r="H209" s="232">
        <v>7.0333333333333314</v>
      </c>
      <c r="I209" s="232">
        <v>7.1166666666666654</v>
      </c>
      <c r="J209" s="232">
        <v>7.1833333333333309</v>
      </c>
      <c r="K209" s="231">
        <v>7.05</v>
      </c>
      <c r="L209" s="231">
        <v>6.9</v>
      </c>
      <c r="M209" s="231">
        <v>486.41336000000001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913.2</v>
      </c>
      <c r="D210" s="232">
        <v>914.68333333333339</v>
      </c>
      <c r="E210" s="232">
        <v>908.51666666666677</v>
      </c>
      <c r="F210" s="232">
        <v>903.83333333333337</v>
      </c>
      <c r="G210" s="232">
        <v>897.66666666666674</v>
      </c>
      <c r="H210" s="232">
        <v>919.36666666666679</v>
      </c>
      <c r="I210" s="232">
        <v>925.5333333333333</v>
      </c>
      <c r="J210" s="232">
        <v>930.21666666666681</v>
      </c>
      <c r="K210" s="231">
        <v>920.85</v>
      </c>
      <c r="L210" s="231">
        <v>910</v>
      </c>
      <c r="M210" s="231">
        <v>9.5461500000000008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1339.7</v>
      </c>
      <c r="D211" s="232">
        <v>1333.8000000000002</v>
      </c>
      <c r="E211" s="232">
        <v>1324.4500000000003</v>
      </c>
      <c r="F211" s="232">
        <v>1309.2</v>
      </c>
      <c r="G211" s="232">
        <v>1299.8500000000001</v>
      </c>
      <c r="H211" s="232">
        <v>1349.0500000000004</v>
      </c>
      <c r="I211" s="232">
        <v>1358.4000000000003</v>
      </c>
      <c r="J211" s="232">
        <v>1373.6500000000005</v>
      </c>
      <c r="K211" s="231">
        <v>1343.15</v>
      </c>
      <c r="L211" s="231">
        <v>1318.55</v>
      </c>
      <c r="M211" s="231">
        <v>1.1295200000000001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393.75</v>
      </c>
      <c r="D212" s="232">
        <v>394.16666666666669</v>
      </c>
      <c r="E212" s="232">
        <v>391.68333333333339</v>
      </c>
      <c r="F212" s="232">
        <v>389.61666666666673</v>
      </c>
      <c r="G212" s="232">
        <v>387.13333333333344</v>
      </c>
      <c r="H212" s="232">
        <v>396.23333333333335</v>
      </c>
      <c r="I212" s="232">
        <v>398.71666666666658</v>
      </c>
      <c r="J212" s="232">
        <v>400.7833333333333</v>
      </c>
      <c r="K212" s="231">
        <v>396.65</v>
      </c>
      <c r="L212" s="231">
        <v>392.1</v>
      </c>
      <c r="M212" s="231">
        <v>33.63861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16.899999999999999</v>
      </c>
      <c r="D213" s="232">
        <v>16.883333333333333</v>
      </c>
      <c r="E213" s="232">
        <v>16.516666666666666</v>
      </c>
      <c r="F213" s="232">
        <v>16.133333333333333</v>
      </c>
      <c r="G213" s="232">
        <v>15.766666666666666</v>
      </c>
      <c r="H213" s="232">
        <v>17.266666666666666</v>
      </c>
      <c r="I213" s="232">
        <v>17.633333333333333</v>
      </c>
      <c r="J213" s="232">
        <v>18.016666666666666</v>
      </c>
      <c r="K213" s="231">
        <v>17.25</v>
      </c>
      <c r="L213" s="231">
        <v>16.5</v>
      </c>
      <c r="M213" s="231">
        <v>1667.0374099999999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195.4</v>
      </c>
      <c r="D214" s="232">
        <v>197.26666666666665</v>
      </c>
      <c r="E214" s="232">
        <v>192.83333333333331</v>
      </c>
      <c r="F214" s="232">
        <v>190.26666666666665</v>
      </c>
      <c r="G214" s="232">
        <v>185.83333333333331</v>
      </c>
      <c r="H214" s="232">
        <v>199.83333333333331</v>
      </c>
      <c r="I214" s="232">
        <v>204.26666666666665</v>
      </c>
      <c r="J214" s="232">
        <v>206.83333333333331</v>
      </c>
      <c r="K214" s="231">
        <v>201.7</v>
      </c>
      <c r="L214" s="231">
        <v>194.7</v>
      </c>
      <c r="M214" s="231">
        <v>65.713480000000004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53.95</v>
      </c>
      <c r="D215" s="232">
        <v>54.20000000000001</v>
      </c>
      <c r="E215" s="232">
        <v>53.450000000000017</v>
      </c>
      <c r="F215" s="232">
        <v>52.95000000000001</v>
      </c>
      <c r="G215" s="232">
        <v>52.200000000000017</v>
      </c>
      <c r="H215" s="232">
        <v>54.700000000000017</v>
      </c>
      <c r="I215" s="232">
        <v>55.45</v>
      </c>
      <c r="J215" s="232">
        <v>55.950000000000017</v>
      </c>
      <c r="K215" s="231">
        <v>54.95</v>
      </c>
      <c r="L215" s="231">
        <v>53.7</v>
      </c>
      <c r="M215" s="231">
        <v>334.92583000000002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476.15</v>
      </c>
      <c r="D216" s="232">
        <v>476.64999999999992</v>
      </c>
      <c r="E216" s="232">
        <v>473.59999999999985</v>
      </c>
      <c r="F216" s="232">
        <v>471.04999999999995</v>
      </c>
      <c r="G216" s="232">
        <v>467.99999999999989</v>
      </c>
      <c r="H216" s="232">
        <v>479.19999999999982</v>
      </c>
      <c r="I216" s="232">
        <v>482.24999999999989</v>
      </c>
      <c r="J216" s="232">
        <v>484.79999999999978</v>
      </c>
      <c r="K216" s="231">
        <v>479.7</v>
      </c>
      <c r="L216" s="231">
        <v>474.1</v>
      </c>
      <c r="M216" s="231">
        <v>6.9627999999999997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H18" sqref="H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9"/>
      <c r="B1" s="35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44993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2" t="s">
        <v>16</v>
      </c>
      <c r="B9" s="344" t="s">
        <v>18</v>
      </c>
      <c r="C9" s="348" t="s">
        <v>20</v>
      </c>
      <c r="D9" s="348" t="s">
        <v>21</v>
      </c>
      <c r="E9" s="339" t="s">
        <v>22</v>
      </c>
      <c r="F9" s="340"/>
      <c r="G9" s="341"/>
      <c r="H9" s="339" t="s">
        <v>23</v>
      </c>
      <c r="I9" s="340"/>
      <c r="J9" s="341"/>
      <c r="K9" s="23"/>
      <c r="L9" s="24"/>
      <c r="M9" s="50"/>
      <c r="N9" s="1"/>
      <c r="O9" s="1"/>
    </row>
    <row r="10" spans="1:15" ht="42.75" customHeight="1">
      <c r="A10" s="346"/>
      <c r="B10" s="347"/>
      <c r="C10" s="347"/>
      <c r="D10" s="34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23406.3</v>
      </c>
      <c r="D11" s="232">
        <v>23323.649999999998</v>
      </c>
      <c r="E11" s="232">
        <v>23182.899999999994</v>
      </c>
      <c r="F11" s="232">
        <v>22959.499999999996</v>
      </c>
      <c r="G11" s="232">
        <v>22818.749999999993</v>
      </c>
      <c r="H11" s="232">
        <v>23547.049999999996</v>
      </c>
      <c r="I11" s="232">
        <v>23687.800000000003</v>
      </c>
      <c r="J11" s="232">
        <v>23911.199999999997</v>
      </c>
      <c r="K11" s="231">
        <v>23464.400000000001</v>
      </c>
      <c r="L11" s="231">
        <v>23100.25</v>
      </c>
      <c r="M11" s="231">
        <v>3.6499999999999998E-2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3318.45</v>
      </c>
      <c r="D12" s="232">
        <v>3328.1833333333329</v>
      </c>
      <c r="E12" s="232">
        <v>3291.6166666666659</v>
      </c>
      <c r="F12" s="232">
        <v>3264.7833333333328</v>
      </c>
      <c r="G12" s="232">
        <v>3228.2166666666658</v>
      </c>
      <c r="H12" s="232">
        <v>3355.016666666666</v>
      </c>
      <c r="I12" s="232">
        <v>3391.5833333333326</v>
      </c>
      <c r="J12" s="232">
        <v>3418.4166666666661</v>
      </c>
      <c r="K12" s="231">
        <v>3364.75</v>
      </c>
      <c r="L12" s="231">
        <v>3301.35</v>
      </c>
      <c r="M12" s="231">
        <v>2.9480599999999999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1865.8</v>
      </c>
      <c r="D13" s="232">
        <v>1884.3666666666668</v>
      </c>
      <c r="E13" s="232">
        <v>1836.4333333333336</v>
      </c>
      <c r="F13" s="232">
        <v>1807.0666666666668</v>
      </c>
      <c r="G13" s="232">
        <v>1759.1333333333337</v>
      </c>
      <c r="H13" s="232">
        <v>1913.7333333333336</v>
      </c>
      <c r="I13" s="232">
        <v>1961.666666666667</v>
      </c>
      <c r="J13" s="232">
        <v>1991.0333333333335</v>
      </c>
      <c r="K13" s="231">
        <v>1932.3</v>
      </c>
      <c r="L13" s="231">
        <v>1855</v>
      </c>
      <c r="M13" s="231">
        <v>13.844860000000001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2706.05</v>
      </c>
      <c r="D14" s="232">
        <v>2705.4666666666667</v>
      </c>
      <c r="E14" s="232">
        <v>2675.5833333333335</v>
      </c>
      <c r="F14" s="232">
        <v>2645.1166666666668</v>
      </c>
      <c r="G14" s="232">
        <v>2615.2333333333336</v>
      </c>
      <c r="H14" s="232">
        <v>2735.9333333333334</v>
      </c>
      <c r="I14" s="232">
        <v>2765.8166666666666</v>
      </c>
      <c r="J14" s="232">
        <v>2796.2833333333333</v>
      </c>
      <c r="K14" s="231">
        <v>2735.35</v>
      </c>
      <c r="L14" s="231">
        <v>2675</v>
      </c>
      <c r="M14" s="231">
        <v>0.75495000000000001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1246.8</v>
      </c>
      <c r="D15" s="232">
        <v>1243.4333333333334</v>
      </c>
      <c r="E15" s="232">
        <v>1234.8666666666668</v>
      </c>
      <c r="F15" s="232">
        <v>1222.9333333333334</v>
      </c>
      <c r="G15" s="232">
        <v>1214.3666666666668</v>
      </c>
      <c r="H15" s="232">
        <v>1255.3666666666668</v>
      </c>
      <c r="I15" s="232">
        <v>1263.9333333333334</v>
      </c>
      <c r="J15" s="232">
        <v>1275.8666666666668</v>
      </c>
      <c r="K15" s="231">
        <v>1252</v>
      </c>
      <c r="L15" s="231">
        <v>1231.5</v>
      </c>
      <c r="M15" s="231">
        <v>3.3260000000000001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624.54999999999995</v>
      </c>
      <c r="D16" s="232">
        <v>625.51666666666665</v>
      </c>
      <c r="E16" s="232">
        <v>621.0333333333333</v>
      </c>
      <c r="F16" s="232">
        <v>617.51666666666665</v>
      </c>
      <c r="G16" s="232">
        <v>613.0333333333333</v>
      </c>
      <c r="H16" s="232">
        <v>629.0333333333333</v>
      </c>
      <c r="I16" s="232">
        <v>633.51666666666665</v>
      </c>
      <c r="J16" s="232">
        <v>637.0333333333333</v>
      </c>
      <c r="K16" s="231">
        <v>630</v>
      </c>
      <c r="L16" s="231">
        <v>622</v>
      </c>
      <c r="M16" s="231">
        <v>10.67601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359.1</v>
      </c>
      <c r="D17" s="232">
        <v>361.09999999999997</v>
      </c>
      <c r="E17" s="232">
        <v>353.99999999999994</v>
      </c>
      <c r="F17" s="232">
        <v>348.9</v>
      </c>
      <c r="G17" s="232">
        <v>341.79999999999995</v>
      </c>
      <c r="H17" s="232">
        <v>366.19999999999993</v>
      </c>
      <c r="I17" s="232">
        <v>373.29999999999995</v>
      </c>
      <c r="J17" s="232">
        <v>378.39999999999992</v>
      </c>
      <c r="K17" s="231">
        <v>368.2</v>
      </c>
      <c r="L17" s="231">
        <v>356</v>
      </c>
      <c r="M17" s="231">
        <v>0.95035000000000003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1827.25</v>
      </c>
      <c r="D18" s="232">
        <v>1833.0833333333333</v>
      </c>
      <c r="E18" s="232">
        <v>1814.1666666666665</v>
      </c>
      <c r="F18" s="232">
        <v>1801.0833333333333</v>
      </c>
      <c r="G18" s="232">
        <v>1782.1666666666665</v>
      </c>
      <c r="H18" s="232">
        <v>1846.1666666666665</v>
      </c>
      <c r="I18" s="232">
        <v>1865.083333333333</v>
      </c>
      <c r="J18" s="232">
        <v>1878.1666666666665</v>
      </c>
      <c r="K18" s="231">
        <v>1852</v>
      </c>
      <c r="L18" s="231">
        <v>1820</v>
      </c>
      <c r="M18" s="231">
        <v>0.73568999999999996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20575.55</v>
      </c>
      <c r="D19" s="232">
        <v>20471.516666666666</v>
      </c>
      <c r="E19" s="232">
        <v>20267.033333333333</v>
      </c>
      <c r="F19" s="232">
        <v>19958.516666666666</v>
      </c>
      <c r="G19" s="232">
        <v>19754.033333333333</v>
      </c>
      <c r="H19" s="232">
        <v>20780.033333333333</v>
      </c>
      <c r="I19" s="232">
        <v>20984.516666666663</v>
      </c>
      <c r="J19" s="232">
        <v>21293.033333333333</v>
      </c>
      <c r="K19" s="231">
        <v>20676</v>
      </c>
      <c r="L19" s="231">
        <v>20163</v>
      </c>
      <c r="M19" s="231">
        <v>0.15704000000000001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1982.9</v>
      </c>
      <c r="D20" s="232">
        <v>1990.9666666666665</v>
      </c>
      <c r="E20" s="232">
        <v>1846.9333333333329</v>
      </c>
      <c r="F20" s="232">
        <v>1710.9666666666665</v>
      </c>
      <c r="G20" s="232">
        <v>1566.9333333333329</v>
      </c>
      <c r="H20" s="232">
        <v>2126.9333333333329</v>
      </c>
      <c r="I20" s="232">
        <v>2270.9666666666662</v>
      </c>
      <c r="J20" s="232">
        <v>2406.9333333333329</v>
      </c>
      <c r="K20" s="231">
        <v>2135</v>
      </c>
      <c r="L20" s="231">
        <v>1855</v>
      </c>
      <c r="M20" s="231">
        <v>271.80455999999998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589.79999999999995</v>
      </c>
      <c r="D21" s="232">
        <v>589.79999999999995</v>
      </c>
      <c r="E21" s="232">
        <v>589.79999999999995</v>
      </c>
      <c r="F21" s="232">
        <v>589.79999999999995</v>
      </c>
      <c r="G21" s="232">
        <v>589.79999999999995</v>
      </c>
      <c r="H21" s="232">
        <v>589.79999999999995</v>
      </c>
      <c r="I21" s="232">
        <v>589.79999999999995</v>
      </c>
      <c r="J21" s="232">
        <v>589.79999999999995</v>
      </c>
      <c r="K21" s="231">
        <v>589.79999999999995</v>
      </c>
      <c r="L21" s="231">
        <v>589.79999999999995</v>
      </c>
      <c r="M21" s="231">
        <v>1.55806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690.75</v>
      </c>
      <c r="D22" s="232">
        <v>698.19999999999993</v>
      </c>
      <c r="E22" s="232">
        <v>673.64999999999986</v>
      </c>
      <c r="F22" s="232">
        <v>656.55</v>
      </c>
      <c r="G22" s="232">
        <v>631.99999999999989</v>
      </c>
      <c r="H22" s="232">
        <v>715.29999999999984</v>
      </c>
      <c r="I22" s="232">
        <v>739.8499999999998</v>
      </c>
      <c r="J22" s="232">
        <v>756.94999999999982</v>
      </c>
      <c r="K22" s="231">
        <v>722.75</v>
      </c>
      <c r="L22" s="231">
        <v>681.1</v>
      </c>
      <c r="M22" s="231">
        <v>374.35406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820.35</v>
      </c>
      <c r="D23" s="232">
        <v>812.55000000000007</v>
      </c>
      <c r="E23" s="232">
        <v>804.75000000000011</v>
      </c>
      <c r="F23" s="232">
        <v>789.15000000000009</v>
      </c>
      <c r="G23" s="232">
        <v>781.35000000000014</v>
      </c>
      <c r="H23" s="232">
        <v>828.15000000000009</v>
      </c>
      <c r="I23" s="232">
        <v>835.95</v>
      </c>
      <c r="J23" s="232">
        <v>851.55000000000007</v>
      </c>
      <c r="K23" s="231">
        <v>820.35</v>
      </c>
      <c r="L23" s="231">
        <v>796.95</v>
      </c>
      <c r="M23" s="231">
        <v>31.48255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781.35</v>
      </c>
      <c r="D24" s="232">
        <v>781.35</v>
      </c>
      <c r="E24" s="232">
        <v>781.35</v>
      </c>
      <c r="F24" s="232">
        <v>781.35</v>
      </c>
      <c r="G24" s="232">
        <v>781.35</v>
      </c>
      <c r="H24" s="232">
        <v>781.35</v>
      </c>
      <c r="I24" s="232">
        <v>781.35</v>
      </c>
      <c r="J24" s="232">
        <v>781.35</v>
      </c>
      <c r="K24" s="231">
        <v>781.35</v>
      </c>
      <c r="L24" s="231">
        <v>781.35</v>
      </c>
      <c r="M24" s="231">
        <v>11.879479999999999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439.45</v>
      </c>
      <c r="D25" s="232">
        <v>439.45</v>
      </c>
      <c r="E25" s="232">
        <v>439.45</v>
      </c>
      <c r="F25" s="232">
        <v>439.45</v>
      </c>
      <c r="G25" s="232">
        <v>439.45</v>
      </c>
      <c r="H25" s="232">
        <v>439.45</v>
      </c>
      <c r="I25" s="232">
        <v>439.45</v>
      </c>
      <c r="J25" s="232">
        <v>439.45</v>
      </c>
      <c r="K25" s="231">
        <v>439.45</v>
      </c>
      <c r="L25" s="231">
        <v>439.45</v>
      </c>
      <c r="M25" s="231">
        <v>7.5582599999999998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156.25</v>
      </c>
      <c r="D26" s="232">
        <v>155.65</v>
      </c>
      <c r="E26" s="232">
        <v>154.4</v>
      </c>
      <c r="F26" s="232">
        <v>152.55000000000001</v>
      </c>
      <c r="G26" s="232">
        <v>151.30000000000001</v>
      </c>
      <c r="H26" s="232">
        <v>157.5</v>
      </c>
      <c r="I26" s="232">
        <v>158.75</v>
      </c>
      <c r="J26" s="232">
        <v>160.6</v>
      </c>
      <c r="K26" s="231">
        <v>156.9</v>
      </c>
      <c r="L26" s="231">
        <v>153.80000000000001</v>
      </c>
      <c r="M26" s="231">
        <v>29.086649999999999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236.65</v>
      </c>
      <c r="D27" s="232">
        <v>237.43333333333331</v>
      </c>
      <c r="E27" s="232">
        <v>235.21666666666661</v>
      </c>
      <c r="F27" s="232">
        <v>233.7833333333333</v>
      </c>
      <c r="G27" s="232">
        <v>231.56666666666661</v>
      </c>
      <c r="H27" s="232">
        <v>238.86666666666662</v>
      </c>
      <c r="I27" s="232">
        <v>241.08333333333331</v>
      </c>
      <c r="J27" s="232">
        <v>242.51666666666662</v>
      </c>
      <c r="K27" s="231">
        <v>239.65</v>
      </c>
      <c r="L27" s="231">
        <v>236</v>
      </c>
      <c r="M27" s="231">
        <v>13.39447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376.9</v>
      </c>
      <c r="D28" s="232">
        <v>378.3</v>
      </c>
      <c r="E28" s="232">
        <v>374.85</v>
      </c>
      <c r="F28" s="232">
        <v>372.8</v>
      </c>
      <c r="G28" s="232">
        <v>369.35</v>
      </c>
      <c r="H28" s="232">
        <v>380.35</v>
      </c>
      <c r="I28" s="232">
        <v>383.79999999999995</v>
      </c>
      <c r="J28" s="232">
        <v>385.85</v>
      </c>
      <c r="K28" s="231">
        <v>381.75</v>
      </c>
      <c r="L28" s="231">
        <v>376.25</v>
      </c>
      <c r="M28" s="231">
        <v>1.62148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373.6</v>
      </c>
      <c r="D29" s="232">
        <v>373.34999999999997</v>
      </c>
      <c r="E29" s="232">
        <v>369.29999999999995</v>
      </c>
      <c r="F29" s="232">
        <v>365</v>
      </c>
      <c r="G29" s="232">
        <v>360.95</v>
      </c>
      <c r="H29" s="232">
        <v>377.64999999999992</v>
      </c>
      <c r="I29" s="232">
        <v>381.7</v>
      </c>
      <c r="J29" s="232">
        <v>385.99999999999989</v>
      </c>
      <c r="K29" s="231">
        <v>377.4</v>
      </c>
      <c r="L29" s="231">
        <v>369.05</v>
      </c>
      <c r="M29" s="231">
        <v>2.50786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874.5</v>
      </c>
      <c r="D30" s="232">
        <v>879.88333333333333</v>
      </c>
      <c r="E30" s="232">
        <v>861.81666666666661</v>
      </c>
      <c r="F30" s="232">
        <v>849.13333333333333</v>
      </c>
      <c r="G30" s="232">
        <v>831.06666666666661</v>
      </c>
      <c r="H30" s="232">
        <v>892.56666666666661</v>
      </c>
      <c r="I30" s="232">
        <v>910.63333333333344</v>
      </c>
      <c r="J30" s="232">
        <v>923.31666666666661</v>
      </c>
      <c r="K30" s="231">
        <v>897.95</v>
      </c>
      <c r="L30" s="231">
        <v>867.2</v>
      </c>
      <c r="M30" s="231">
        <v>0.36138999999999999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1045.55</v>
      </c>
      <c r="D31" s="232">
        <v>1036.9833333333333</v>
      </c>
      <c r="E31" s="232">
        <v>1024.1166666666668</v>
      </c>
      <c r="F31" s="232">
        <v>1002.6833333333334</v>
      </c>
      <c r="G31" s="232">
        <v>989.81666666666683</v>
      </c>
      <c r="H31" s="232">
        <v>1058.4166666666667</v>
      </c>
      <c r="I31" s="232">
        <v>1071.2833333333331</v>
      </c>
      <c r="J31" s="232">
        <v>1092.7166666666667</v>
      </c>
      <c r="K31" s="231">
        <v>1049.8499999999999</v>
      </c>
      <c r="L31" s="231">
        <v>1015.55</v>
      </c>
      <c r="M31" s="231">
        <v>2.09015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1169.2</v>
      </c>
      <c r="D32" s="232">
        <v>1172.3833333333334</v>
      </c>
      <c r="E32" s="232">
        <v>1159.8166666666668</v>
      </c>
      <c r="F32" s="232">
        <v>1150.4333333333334</v>
      </c>
      <c r="G32" s="232">
        <v>1137.8666666666668</v>
      </c>
      <c r="H32" s="232">
        <v>1181.7666666666669</v>
      </c>
      <c r="I32" s="232">
        <v>1194.3333333333335</v>
      </c>
      <c r="J32" s="232">
        <v>1203.7166666666669</v>
      </c>
      <c r="K32" s="231">
        <v>1184.95</v>
      </c>
      <c r="L32" s="231">
        <v>1163</v>
      </c>
      <c r="M32" s="231">
        <v>1.0253000000000001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525.75</v>
      </c>
      <c r="D33" s="232">
        <v>520.18333333333328</v>
      </c>
      <c r="E33" s="232">
        <v>510.61666666666656</v>
      </c>
      <c r="F33" s="232">
        <v>495.48333333333329</v>
      </c>
      <c r="G33" s="232">
        <v>485.91666666666657</v>
      </c>
      <c r="H33" s="232">
        <v>535.31666666666661</v>
      </c>
      <c r="I33" s="232">
        <v>544.88333333333344</v>
      </c>
      <c r="J33" s="232">
        <v>560.01666666666654</v>
      </c>
      <c r="K33" s="231">
        <v>529.75</v>
      </c>
      <c r="L33" s="231">
        <v>505.05</v>
      </c>
      <c r="M33" s="231">
        <v>1.8908499999999999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3157.45</v>
      </c>
      <c r="D34" s="232">
        <v>3174.9333333333329</v>
      </c>
      <c r="E34" s="232">
        <v>3133.3666666666659</v>
      </c>
      <c r="F34" s="232">
        <v>3109.2833333333328</v>
      </c>
      <c r="G34" s="232">
        <v>3067.7166666666658</v>
      </c>
      <c r="H34" s="232">
        <v>3199.016666666666</v>
      </c>
      <c r="I34" s="232">
        <v>3240.5833333333326</v>
      </c>
      <c r="J34" s="232">
        <v>3264.6666666666661</v>
      </c>
      <c r="K34" s="231">
        <v>3216.5</v>
      </c>
      <c r="L34" s="231">
        <v>3150.85</v>
      </c>
      <c r="M34" s="231">
        <v>0.44689000000000001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2494.0500000000002</v>
      </c>
      <c r="D35" s="232">
        <v>2499.6000000000004</v>
      </c>
      <c r="E35" s="232">
        <v>2477.5500000000006</v>
      </c>
      <c r="F35" s="232">
        <v>2461.0500000000002</v>
      </c>
      <c r="G35" s="232">
        <v>2439.0000000000005</v>
      </c>
      <c r="H35" s="232">
        <v>2516.1000000000008</v>
      </c>
      <c r="I35" s="232">
        <v>2538.15</v>
      </c>
      <c r="J35" s="232">
        <v>2554.650000000001</v>
      </c>
      <c r="K35" s="231">
        <v>2521.65</v>
      </c>
      <c r="L35" s="231">
        <v>2483.1</v>
      </c>
      <c r="M35" s="231">
        <v>0.32035000000000002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374.35</v>
      </c>
      <c r="D36" s="232">
        <v>375.09999999999997</v>
      </c>
      <c r="E36" s="232">
        <v>368.29999999999995</v>
      </c>
      <c r="F36" s="232">
        <v>362.25</v>
      </c>
      <c r="G36" s="232">
        <v>355.45</v>
      </c>
      <c r="H36" s="232">
        <v>381.14999999999992</v>
      </c>
      <c r="I36" s="232">
        <v>387.95</v>
      </c>
      <c r="J36" s="232">
        <v>393.99999999999989</v>
      </c>
      <c r="K36" s="231">
        <v>381.9</v>
      </c>
      <c r="L36" s="231">
        <v>369.05</v>
      </c>
      <c r="M36" s="231">
        <v>4.4577600000000004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13.4</v>
      </c>
      <c r="D37" s="232">
        <v>13.583333333333334</v>
      </c>
      <c r="E37" s="232">
        <v>13.166666666666668</v>
      </c>
      <c r="F37" s="232">
        <v>12.933333333333334</v>
      </c>
      <c r="G37" s="232">
        <v>12.516666666666667</v>
      </c>
      <c r="H37" s="232">
        <v>13.816666666666668</v>
      </c>
      <c r="I37" s="232">
        <v>14.233333333333336</v>
      </c>
      <c r="J37" s="232">
        <v>14.466666666666669</v>
      </c>
      <c r="K37" s="231">
        <v>14</v>
      </c>
      <c r="L37" s="231">
        <v>13.35</v>
      </c>
      <c r="M37" s="231">
        <v>30.243690000000001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574.5</v>
      </c>
      <c r="D38" s="232">
        <v>575.26666666666665</v>
      </c>
      <c r="E38" s="232">
        <v>572.23333333333335</v>
      </c>
      <c r="F38" s="232">
        <v>569.9666666666667</v>
      </c>
      <c r="G38" s="232">
        <v>566.93333333333339</v>
      </c>
      <c r="H38" s="232">
        <v>577.5333333333333</v>
      </c>
      <c r="I38" s="232">
        <v>580.56666666666661</v>
      </c>
      <c r="J38" s="232">
        <v>582.83333333333326</v>
      </c>
      <c r="K38" s="231">
        <v>578.29999999999995</v>
      </c>
      <c r="L38" s="231">
        <v>573</v>
      </c>
      <c r="M38" s="231">
        <v>1.4532499999999999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2030.2</v>
      </c>
      <c r="D39" s="232">
        <v>2037.7166666666665</v>
      </c>
      <c r="E39" s="232">
        <v>2003.4833333333331</v>
      </c>
      <c r="F39" s="232">
        <v>1976.7666666666667</v>
      </c>
      <c r="G39" s="232">
        <v>1942.5333333333333</v>
      </c>
      <c r="H39" s="232">
        <v>2064.4333333333329</v>
      </c>
      <c r="I39" s="232">
        <v>2098.6666666666661</v>
      </c>
      <c r="J39" s="232">
        <v>2125.3833333333328</v>
      </c>
      <c r="K39" s="231">
        <v>2071.9499999999998</v>
      </c>
      <c r="L39" s="231">
        <v>2011</v>
      </c>
      <c r="M39" s="231">
        <v>1.0559499999999999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385.5</v>
      </c>
      <c r="D40" s="232">
        <v>390.56666666666666</v>
      </c>
      <c r="E40" s="232">
        <v>376.23333333333335</v>
      </c>
      <c r="F40" s="232">
        <v>366.9666666666667</v>
      </c>
      <c r="G40" s="232">
        <v>352.63333333333338</v>
      </c>
      <c r="H40" s="232">
        <v>399.83333333333331</v>
      </c>
      <c r="I40" s="232">
        <v>414.16666666666669</v>
      </c>
      <c r="J40" s="232">
        <v>423.43333333333328</v>
      </c>
      <c r="K40" s="231">
        <v>404.9</v>
      </c>
      <c r="L40" s="231">
        <v>381.3</v>
      </c>
      <c r="M40" s="231">
        <v>245.25561999999999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1122.0999999999999</v>
      </c>
      <c r="D41" s="232">
        <v>1130.3666666666666</v>
      </c>
      <c r="E41" s="232">
        <v>1102.7333333333331</v>
      </c>
      <c r="F41" s="232">
        <v>1083.3666666666666</v>
      </c>
      <c r="G41" s="232">
        <v>1055.7333333333331</v>
      </c>
      <c r="H41" s="232">
        <v>1149.7333333333331</v>
      </c>
      <c r="I41" s="232">
        <v>1177.3666666666668</v>
      </c>
      <c r="J41" s="232">
        <v>1196.7333333333331</v>
      </c>
      <c r="K41" s="231">
        <v>1158</v>
      </c>
      <c r="L41" s="231">
        <v>1111</v>
      </c>
      <c r="M41" s="231">
        <v>8.3038100000000004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741.9</v>
      </c>
      <c r="D42" s="232">
        <v>743.43333333333339</v>
      </c>
      <c r="E42" s="232">
        <v>730.46666666666681</v>
      </c>
      <c r="F42" s="232">
        <v>719.03333333333342</v>
      </c>
      <c r="G42" s="232">
        <v>706.06666666666683</v>
      </c>
      <c r="H42" s="232">
        <v>754.86666666666679</v>
      </c>
      <c r="I42" s="232">
        <v>767.83333333333348</v>
      </c>
      <c r="J42" s="232">
        <v>779.26666666666677</v>
      </c>
      <c r="K42" s="231">
        <v>756.4</v>
      </c>
      <c r="L42" s="231">
        <v>732</v>
      </c>
      <c r="M42" s="231">
        <v>2.8263400000000001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4421.1000000000004</v>
      </c>
      <c r="D43" s="232">
        <v>4440.6833333333334</v>
      </c>
      <c r="E43" s="232">
        <v>4392.4666666666672</v>
      </c>
      <c r="F43" s="232">
        <v>4363.8333333333339</v>
      </c>
      <c r="G43" s="232">
        <v>4315.6166666666677</v>
      </c>
      <c r="H43" s="232">
        <v>4469.3166666666666</v>
      </c>
      <c r="I43" s="232">
        <v>4517.5333333333319</v>
      </c>
      <c r="J43" s="232">
        <v>4546.1666666666661</v>
      </c>
      <c r="K43" s="231">
        <v>4488.8999999999996</v>
      </c>
      <c r="L43" s="231">
        <v>4412.05</v>
      </c>
      <c r="M43" s="231">
        <v>2.4266100000000002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319.3</v>
      </c>
      <c r="D44" s="232">
        <v>318.45</v>
      </c>
      <c r="E44" s="232">
        <v>316.25</v>
      </c>
      <c r="F44" s="232">
        <v>313.2</v>
      </c>
      <c r="G44" s="232">
        <v>311</v>
      </c>
      <c r="H44" s="232">
        <v>321.5</v>
      </c>
      <c r="I44" s="232">
        <v>323.69999999999993</v>
      </c>
      <c r="J44" s="232">
        <v>326.75</v>
      </c>
      <c r="K44" s="231">
        <v>320.64999999999998</v>
      </c>
      <c r="L44" s="231">
        <v>315.39999999999998</v>
      </c>
      <c r="M44" s="231">
        <v>10.56606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280.5</v>
      </c>
      <c r="D45" s="232">
        <v>267.51666666666671</v>
      </c>
      <c r="E45" s="232">
        <v>251.33333333333343</v>
      </c>
      <c r="F45" s="232">
        <v>222.16666666666671</v>
      </c>
      <c r="G45" s="232">
        <v>205.98333333333343</v>
      </c>
      <c r="H45" s="232">
        <v>296.68333333333339</v>
      </c>
      <c r="I45" s="232">
        <v>312.86666666666667</v>
      </c>
      <c r="J45" s="232">
        <v>342.03333333333342</v>
      </c>
      <c r="K45" s="231">
        <v>283.7</v>
      </c>
      <c r="L45" s="231">
        <v>238.35</v>
      </c>
      <c r="M45" s="231">
        <v>30.38758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493.95</v>
      </c>
      <c r="D46" s="232">
        <v>492.08333333333331</v>
      </c>
      <c r="E46" s="232">
        <v>485.91666666666663</v>
      </c>
      <c r="F46" s="232">
        <v>477.88333333333333</v>
      </c>
      <c r="G46" s="232">
        <v>471.71666666666664</v>
      </c>
      <c r="H46" s="232">
        <v>500.11666666666662</v>
      </c>
      <c r="I46" s="232">
        <v>506.28333333333325</v>
      </c>
      <c r="J46" s="232">
        <v>514.31666666666661</v>
      </c>
      <c r="K46" s="231">
        <v>498.25</v>
      </c>
      <c r="L46" s="231">
        <v>484.05</v>
      </c>
      <c r="M46" s="231">
        <v>0.69277999999999995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146</v>
      </c>
      <c r="D47" s="232">
        <v>145.78333333333333</v>
      </c>
      <c r="E47" s="232">
        <v>145.21666666666667</v>
      </c>
      <c r="F47" s="232">
        <v>144.43333333333334</v>
      </c>
      <c r="G47" s="232">
        <v>143.86666666666667</v>
      </c>
      <c r="H47" s="232">
        <v>146.56666666666666</v>
      </c>
      <c r="I47" s="232">
        <v>147.13333333333333</v>
      </c>
      <c r="J47" s="232">
        <v>147.91666666666666</v>
      </c>
      <c r="K47" s="231">
        <v>146.35</v>
      </c>
      <c r="L47" s="231">
        <v>145</v>
      </c>
      <c r="M47" s="231">
        <v>58.60324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2864.55</v>
      </c>
      <c r="D48" s="232">
        <v>2859.6</v>
      </c>
      <c r="E48" s="232">
        <v>2835.2</v>
      </c>
      <c r="F48" s="232">
        <v>2805.85</v>
      </c>
      <c r="G48" s="232">
        <v>2781.45</v>
      </c>
      <c r="H48" s="232">
        <v>2888.95</v>
      </c>
      <c r="I48" s="232">
        <v>2913.3500000000004</v>
      </c>
      <c r="J48" s="232">
        <v>2942.7</v>
      </c>
      <c r="K48" s="231">
        <v>2884</v>
      </c>
      <c r="L48" s="231">
        <v>2830.25</v>
      </c>
      <c r="M48" s="231">
        <v>10.50267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234.05</v>
      </c>
      <c r="D49" s="232">
        <v>232.86666666666667</v>
      </c>
      <c r="E49" s="232">
        <v>230.73333333333335</v>
      </c>
      <c r="F49" s="232">
        <v>227.41666666666669</v>
      </c>
      <c r="G49" s="232">
        <v>225.28333333333336</v>
      </c>
      <c r="H49" s="232">
        <v>236.18333333333334</v>
      </c>
      <c r="I49" s="232">
        <v>238.31666666666666</v>
      </c>
      <c r="J49" s="232">
        <v>241.63333333333333</v>
      </c>
      <c r="K49" s="231">
        <v>235</v>
      </c>
      <c r="L49" s="231">
        <v>229.55</v>
      </c>
      <c r="M49" s="231">
        <v>2.5694300000000001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3313.2</v>
      </c>
      <c r="D50" s="232">
        <v>3328.15</v>
      </c>
      <c r="E50" s="232">
        <v>3282.05</v>
      </c>
      <c r="F50" s="232">
        <v>3250.9</v>
      </c>
      <c r="G50" s="232">
        <v>3204.8</v>
      </c>
      <c r="H50" s="232">
        <v>3359.3</v>
      </c>
      <c r="I50" s="232">
        <v>3405.3999999999996</v>
      </c>
      <c r="J50" s="232">
        <v>3436.55</v>
      </c>
      <c r="K50" s="231">
        <v>3374.25</v>
      </c>
      <c r="L50" s="231">
        <v>3297</v>
      </c>
      <c r="M50" s="231">
        <v>0.10226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1923.45</v>
      </c>
      <c r="D51" s="232">
        <v>1927.7666666666667</v>
      </c>
      <c r="E51" s="232">
        <v>1915.4333333333334</v>
      </c>
      <c r="F51" s="232">
        <v>1907.4166666666667</v>
      </c>
      <c r="G51" s="232">
        <v>1895.0833333333335</v>
      </c>
      <c r="H51" s="232">
        <v>1935.7833333333333</v>
      </c>
      <c r="I51" s="232">
        <v>1948.1166666666668</v>
      </c>
      <c r="J51" s="232">
        <v>1956.1333333333332</v>
      </c>
      <c r="K51" s="231">
        <v>1940.1</v>
      </c>
      <c r="L51" s="231">
        <v>1919.75</v>
      </c>
      <c r="M51" s="231">
        <v>2.0889799999999998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7038.25</v>
      </c>
      <c r="D52" s="232">
        <v>7064.666666666667</v>
      </c>
      <c r="E52" s="232">
        <v>7002.2333333333336</v>
      </c>
      <c r="F52" s="232">
        <v>6966.2166666666662</v>
      </c>
      <c r="G52" s="232">
        <v>6903.7833333333328</v>
      </c>
      <c r="H52" s="232">
        <v>7100.6833333333343</v>
      </c>
      <c r="I52" s="232">
        <v>7163.1166666666668</v>
      </c>
      <c r="J52" s="232">
        <v>7199.133333333335</v>
      </c>
      <c r="K52" s="231">
        <v>7127.1</v>
      </c>
      <c r="L52" s="231">
        <v>7028.65</v>
      </c>
      <c r="M52" s="231">
        <v>0.19936000000000001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466.85</v>
      </c>
      <c r="D53" s="232">
        <v>467.31666666666661</v>
      </c>
      <c r="E53" s="232">
        <v>460.68333333333322</v>
      </c>
      <c r="F53" s="232">
        <v>454.51666666666659</v>
      </c>
      <c r="G53" s="232">
        <v>447.88333333333321</v>
      </c>
      <c r="H53" s="232">
        <v>473.48333333333323</v>
      </c>
      <c r="I53" s="232">
        <v>480.11666666666667</v>
      </c>
      <c r="J53" s="232">
        <v>486.28333333333325</v>
      </c>
      <c r="K53" s="231">
        <v>473.95</v>
      </c>
      <c r="L53" s="231">
        <v>461.15</v>
      </c>
      <c r="M53" s="231">
        <v>13.31058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365.55</v>
      </c>
      <c r="D54" s="232">
        <v>367.2</v>
      </c>
      <c r="E54" s="232">
        <v>363.4</v>
      </c>
      <c r="F54" s="232">
        <v>361.25</v>
      </c>
      <c r="G54" s="232">
        <v>357.45</v>
      </c>
      <c r="H54" s="232">
        <v>369.34999999999997</v>
      </c>
      <c r="I54" s="232">
        <v>373.15000000000003</v>
      </c>
      <c r="J54" s="232">
        <v>375.29999999999995</v>
      </c>
      <c r="K54" s="231">
        <v>371</v>
      </c>
      <c r="L54" s="231">
        <v>365.05</v>
      </c>
      <c r="M54" s="231">
        <v>0.78905000000000003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3437.15</v>
      </c>
      <c r="D55" s="232">
        <v>3447.75</v>
      </c>
      <c r="E55" s="232">
        <v>3412.6</v>
      </c>
      <c r="F55" s="232">
        <v>3388.0499999999997</v>
      </c>
      <c r="G55" s="232">
        <v>3352.8999999999996</v>
      </c>
      <c r="H55" s="232">
        <v>3472.3</v>
      </c>
      <c r="I55" s="232">
        <v>3507.45</v>
      </c>
      <c r="J55" s="232">
        <v>3532.0000000000005</v>
      </c>
      <c r="K55" s="231">
        <v>3482.9</v>
      </c>
      <c r="L55" s="231">
        <v>3423.2</v>
      </c>
      <c r="M55" s="231">
        <v>1.8978200000000001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859.5</v>
      </c>
      <c r="D56" s="232">
        <v>859.61666666666667</v>
      </c>
      <c r="E56" s="232">
        <v>855.48333333333335</v>
      </c>
      <c r="F56" s="232">
        <v>851.4666666666667</v>
      </c>
      <c r="G56" s="232">
        <v>847.33333333333337</v>
      </c>
      <c r="H56" s="232">
        <v>863.63333333333333</v>
      </c>
      <c r="I56" s="232">
        <v>867.76666666666677</v>
      </c>
      <c r="J56" s="232">
        <v>871.7833333333333</v>
      </c>
      <c r="K56" s="231">
        <v>863.75</v>
      </c>
      <c r="L56" s="231">
        <v>855.6</v>
      </c>
      <c r="M56" s="231">
        <v>107.81567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2424.0500000000002</v>
      </c>
      <c r="D57" s="232">
        <v>2381.8833333333332</v>
      </c>
      <c r="E57" s="232">
        <v>2308.7666666666664</v>
      </c>
      <c r="F57" s="232">
        <v>2193.4833333333331</v>
      </c>
      <c r="G57" s="232">
        <v>2120.3666666666663</v>
      </c>
      <c r="H57" s="232">
        <v>2497.1666666666665</v>
      </c>
      <c r="I57" s="232">
        <v>2570.2833333333333</v>
      </c>
      <c r="J57" s="232">
        <v>2685.5666666666666</v>
      </c>
      <c r="K57" s="231">
        <v>2455</v>
      </c>
      <c r="L57" s="231">
        <v>2266.6</v>
      </c>
      <c r="M57" s="231">
        <v>0.42817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480.9</v>
      </c>
      <c r="D58" s="232">
        <v>474</v>
      </c>
      <c r="E58" s="232">
        <v>459.35</v>
      </c>
      <c r="F58" s="232">
        <v>437.8</v>
      </c>
      <c r="G58" s="232">
        <v>423.15000000000003</v>
      </c>
      <c r="H58" s="232">
        <v>495.55</v>
      </c>
      <c r="I58" s="232">
        <v>510.2</v>
      </c>
      <c r="J58" s="232">
        <v>531.75</v>
      </c>
      <c r="K58" s="231">
        <v>488.65</v>
      </c>
      <c r="L58" s="231">
        <v>452.45</v>
      </c>
      <c r="M58" s="231">
        <v>27.049969999999998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3723.05</v>
      </c>
      <c r="D59" s="232">
        <v>3738.4</v>
      </c>
      <c r="E59" s="232">
        <v>3702.8</v>
      </c>
      <c r="F59" s="232">
        <v>3682.55</v>
      </c>
      <c r="G59" s="232">
        <v>3646.9500000000003</v>
      </c>
      <c r="H59" s="232">
        <v>3758.65</v>
      </c>
      <c r="I59" s="232">
        <v>3794.2499999999995</v>
      </c>
      <c r="J59" s="232">
        <v>3814.5</v>
      </c>
      <c r="K59" s="231">
        <v>3774</v>
      </c>
      <c r="L59" s="231">
        <v>3718.15</v>
      </c>
      <c r="M59" s="231">
        <v>1.86747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1095.0999999999999</v>
      </c>
      <c r="D60" s="232">
        <v>1114.3666666666666</v>
      </c>
      <c r="E60" s="232">
        <v>1070.7333333333331</v>
      </c>
      <c r="F60" s="232">
        <v>1046.3666666666666</v>
      </c>
      <c r="G60" s="232">
        <v>1002.7333333333331</v>
      </c>
      <c r="H60" s="232">
        <v>1138.7333333333331</v>
      </c>
      <c r="I60" s="232">
        <v>1182.3666666666668</v>
      </c>
      <c r="J60" s="232">
        <v>1206.7333333333331</v>
      </c>
      <c r="K60" s="231">
        <v>1158</v>
      </c>
      <c r="L60" s="231">
        <v>1090</v>
      </c>
      <c r="M60" s="231">
        <v>2.7020300000000002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6134.85</v>
      </c>
      <c r="D61" s="232">
        <v>6145.9666666666672</v>
      </c>
      <c r="E61" s="232">
        <v>6108.9333333333343</v>
      </c>
      <c r="F61" s="232">
        <v>6083.0166666666673</v>
      </c>
      <c r="G61" s="232">
        <v>6045.9833333333345</v>
      </c>
      <c r="H61" s="232">
        <v>6171.8833333333341</v>
      </c>
      <c r="I61" s="232">
        <v>6208.916666666667</v>
      </c>
      <c r="J61" s="232">
        <v>6234.8333333333339</v>
      </c>
      <c r="K61" s="231">
        <v>6183</v>
      </c>
      <c r="L61" s="231">
        <v>6120.05</v>
      </c>
      <c r="M61" s="231">
        <v>6.0847699999999998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1380.8</v>
      </c>
      <c r="D62" s="232">
        <v>1379.1666666666667</v>
      </c>
      <c r="E62" s="232">
        <v>1358.8833333333334</v>
      </c>
      <c r="F62" s="232">
        <v>1336.9666666666667</v>
      </c>
      <c r="G62" s="232">
        <v>1316.6833333333334</v>
      </c>
      <c r="H62" s="232">
        <v>1401.0833333333335</v>
      </c>
      <c r="I62" s="232">
        <v>1421.3666666666668</v>
      </c>
      <c r="J62" s="232">
        <v>1443.2833333333335</v>
      </c>
      <c r="K62" s="231">
        <v>1399.45</v>
      </c>
      <c r="L62" s="231">
        <v>1357.25</v>
      </c>
      <c r="M62" s="231">
        <v>24.66703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6312</v>
      </c>
      <c r="D63" s="232">
        <v>6287.333333333333</v>
      </c>
      <c r="E63" s="232">
        <v>6179.6666666666661</v>
      </c>
      <c r="F63" s="232">
        <v>6047.333333333333</v>
      </c>
      <c r="G63" s="232">
        <v>5939.6666666666661</v>
      </c>
      <c r="H63" s="232">
        <v>6419.6666666666661</v>
      </c>
      <c r="I63" s="232">
        <v>6527.3333333333321</v>
      </c>
      <c r="J63" s="232">
        <v>6659.6666666666661</v>
      </c>
      <c r="K63" s="231">
        <v>6395</v>
      </c>
      <c r="L63" s="231">
        <v>6155</v>
      </c>
      <c r="M63" s="231">
        <v>0.49983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2226</v>
      </c>
      <c r="D64" s="232">
        <v>2223.0833333333335</v>
      </c>
      <c r="E64" s="232">
        <v>2197.166666666667</v>
      </c>
      <c r="F64" s="232">
        <v>2168.3333333333335</v>
      </c>
      <c r="G64" s="232">
        <v>2142.416666666667</v>
      </c>
      <c r="H64" s="232">
        <v>2251.916666666667</v>
      </c>
      <c r="I64" s="232">
        <v>2277.8333333333339</v>
      </c>
      <c r="J64" s="232">
        <v>2306.666666666667</v>
      </c>
      <c r="K64" s="231">
        <v>2249</v>
      </c>
      <c r="L64" s="231">
        <v>2194.25</v>
      </c>
      <c r="M64" s="231">
        <v>0.47826999999999997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2058.1</v>
      </c>
      <c r="D65" s="232">
        <v>2057.0166666666664</v>
      </c>
      <c r="E65" s="232">
        <v>2048.083333333333</v>
      </c>
      <c r="F65" s="232">
        <v>2038.0666666666666</v>
      </c>
      <c r="G65" s="232">
        <v>2029.1333333333332</v>
      </c>
      <c r="H65" s="232">
        <v>2067.0333333333328</v>
      </c>
      <c r="I65" s="232">
        <v>2075.9666666666662</v>
      </c>
      <c r="J65" s="232">
        <v>2085.9833333333327</v>
      </c>
      <c r="K65" s="231">
        <v>2065.9499999999998</v>
      </c>
      <c r="L65" s="231">
        <v>2047</v>
      </c>
      <c r="M65" s="231">
        <v>1.05182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375.55</v>
      </c>
      <c r="D66" s="232">
        <v>372.68333333333334</v>
      </c>
      <c r="E66" s="232">
        <v>369.06666666666666</v>
      </c>
      <c r="F66" s="232">
        <v>362.58333333333331</v>
      </c>
      <c r="G66" s="232">
        <v>358.96666666666664</v>
      </c>
      <c r="H66" s="232">
        <v>379.16666666666669</v>
      </c>
      <c r="I66" s="232">
        <v>382.78333333333336</v>
      </c>
      <c r="J66" s="232">
        <v>389.26666666666671</v>
      </c>
      <c r="K66" s="231">
        <v>376.3</v>
      </c>
      <c r="L66" s="231">
        <v>366.2</v>
      </c>
      <c r="M66" s="231">
        <v>11.98635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232.25</v>
      </c>
      <c r="D67" s="232">
        <v>233.36666666666667</v>
      </c>
      <c r="E67" s="232">
        <v>230.28333333333336</v>
      </c>
      <c r="F67" s="232">
        <v>228.31666666666669</v>
      </c>
      <c r="G67" s="232">
        <v>225.23333333333338</v>
      </c>
      <c r="H67" s="232">
        <v>235.33333333333334</v>
      </c>
      <c r="I67" s="232">
        <v>238.41666666666666</v>
      </c>
      <c r="J67" s="232">
        <v>240.38333333333333</v>
      </c>
      <c r="K67" s="231">
        <v>236.45</v>
      </c>
      <c r="L67" s="231">
        <v>231.4</v>
      </c>
      <c r="M67" s="231">
        <v>39.67163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173.1</v>
      </c>
      <c r="D68" s="232">
        <v>173.98333333333335</v>
      </c>
      <c r="E68" s="232">
        <v>171.56666666666669</v>
      </c>
      <c r="F68" s="232">
        <v>170.03333333333333</v>
      </c>
      <c r="G68" s="232">
        <v>167.61666666666667</v>
      </c>
      <c r="H68" s="232">
        <v>175.51666666666671</v>
      </c>
      <c r="I68" s="232">
        <v>177.93333333333334</v>
      </c>
      <c r="J68" s="232">
        <v>179.46666666666673</v>
      </c>
      <c r="K68" s="231">
        <v>176.4</v>
      </c>
      <c r="L68" s="231">
        <v>172.45</v>
      </c>
      <c r="M68" s="231">
        <v>237.52197000000001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81.150000000000006</v>
      </c>
      <c r="D69" s="232">
        <v>82.283333333333346</v>
      </c>
      <c r="E69" s="232">
        <v>78.666666666666686</v>
      </c>
      <c r="F69" s="232">
        <v>76.183333333333337</v>
      </c>
      <c r="G69" s="232">
        <v>72.566666666666677</v>
      </c>
      <c r="H69" s="232">
        <v>84.766666666666694</v>
      </c>
      <c r="I69" s="232">
        <v>88.38333333333334</v>
      </c>
      <c r="J69" s="232">
        <v>90.866666666666703</v>
      </c>
      <c r="K69" s="231">
        <v>85.9</v>
      </c>
      <c r="L69" s="231">
        <v>79.8</v>
      </c>
      <c r="M69" s="231">
        <v>264.94355000000002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27.5</v>
      </c>
      <c r="D70" s="232">
        <v>27.816666666666666</v>
      </c>
      <c r="E70" s="232">
        <v>27.033333333333331</v>
      </c>
      <c r="F70" s="232">
        <v>26.566666666666666</v>
      </c>
      <c r="G70" s="232">
        <v>25.783333333333331</v>
      </c>
      <c r="H70" s="232">
        <v>28.283333333333331</v>
      </c>
      <c r="I70" s="232">
        <v>29.06666666666667</v>
      </c>
      <c r="J70" s="232">
        <v>29.533333333333331</v>
      </c>
      <c r="K70" s="231">
        <v>28.6</v>
      </c>
      <c r="L70" s="231">
        <v>27.35</v>
      </c>
      <c r="M70" s="231">
        <v>207.19537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1420.6</v>
      </c>
      <c r="D71" s="232">
        <v>1417.8666666666668</v>
      </c>
      <c r="E71" s="232">
        <v>1409.7333333333336</v>
      </c>
      <c r="F71" s="232">
        <v>1398.8666666666668</v>
      </c>
      <c r="G71" s="232">
        <v>1390.7333333333336</v>
      </c>
      <c r="H71" s="232">
        <v>1428.7333333333336</v>
      </c>
      <c r="I71" s="232">
        <v>1436.8666666666668</v>
      </c>
      <c r="J71" s="232">
        <v>1447.7333333333336</v>
      </c>
      <c r="K71" s="231">
        <v>1426</v>
      </c>
      <c r="L71" s="231">
        <v>1407</v>
      </c>
      <c r="M71" s="231">
        <v>3.48034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4189.2</v>
      </c>
      <c r="D72" s="232">
        <v>4202.45</v>
      </c>
      <c r="E72" s="232">
        <v>4166.75</v>
      </c>
      <c r="F72" s="232">
        <v>4144.3</v>
      </c>
      <c r="G72" s="232">
        <v>4108.6000000000004</v>
      </c>
      <c r="H72" s="232">
        <v>4224.8999999999996</v>
      </c>
      <c r="I72" s="232">
        <v>4260.5999999999985</v>
      </c>
      <c r="J72" s="232">
        <v>4283.0499999999993</v>
      </c>
      <c r="K72" s="231">
        <v>4238.1499999999996</v>
      </c>
      <c r="L72" s="231">
        <v>4180</v>
      </c>
      <c r="M72" s="231">
        <v>0.16034999999999999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586.29999999999995</v>
      </c>
      <c r="D73" s="232">
        <v>585.01666666666665</v>
      </c>
      <c r="E73" s="232">
        <v>581.0333333333333</v>
      </c>
      <c r="F73" s="232">
        <v>575.76666666666665</v>
      </c>
      <c r="G73" s="232">
        <v>571.7833333333333</v>
      </c>
      <c r="H73" s="232">
        <v>590.2833333333333</v>
      </c>
      <c r="I73" s="232">
        <v>594.26666666666665</v>
      </c>
      <c r="J73" s="232">
        <v>599.5333333333333</v>
      </c>
      <c r="K73" s="231">
        <v>589</v>
      </c>
      <c r="L73" s="231">
        <v>579.75</v>
      </c>
      <c r="M73" s="231">
        <v>5.7492200000000002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941.4</v>
      </c>
      <c r="D74" s="232">
        <v>943.98333333333323</v>
      </c>
      <c r="E74" s="232">
        <v>932.96666666666647</v>
      </c>
      <c r="F74" s="232">
        <v>924.53333333333319</v>
      </c>
      <c r="G74" s="232">
        <v>913.51666666666642</v>
      </c>
      <c r="H74" s="232">
        <v>952.41666666666652</v>
      </c>
      <c r="I74" s="232">
        <v>963.43333333333317</v>
      </c>
      <c r="J74" s="232">
        <v>971.86666666666656</v>
      </c>
      <c r="K74" s="231">
        <v>955</v>
      </c>
      <c r="L74" s="231">
        <v>935.55</v>
      </c>
      <c r="M74" s="231">
        <v>5.5366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96.45</v>
      </c>
      <c r="D75" s="232">
        <v>96.533333333333346</v>
      </c>
      <c r="E75" s="232">
        <v>95.816666666666691</v>
      </c>
      <c r="F75" s="232">
        <v>95.183333333333351</v>
      </c>
      <c r="G75" s="232">
        <v>94.466666666666697</v>
      </c>
      <c r="H75" s="232">
        <v>97.166666666666686</v>
      </c>
      <c r="I75" s="232">
        <v>97.883333333333354</v>
      </c>
      <c r="J75" s="232">
        <v>98.51666666666668</v>
      </c>
      <c r="K75" s="231">
        <v>97.25</v>
      </c>
      <c r="L75" s="231">
        <v>95.9</v>
      </c>
      <c r="M75" s="231">
        <v>82.893190000000004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827.9</v>
      </c>
      <c r="D76" s="232">
        <v>829.4666666666667</v>
      </c>
      <c r="E76" s="232">
        <v>824.43333333333339</v>
      </c>
      <c r="F76" s="232">
        <v>820.9666666666667</v>
      </c>
      <c r="G76" s="232">
        <v>815.93333333333339</v>
      </c>
      <c r="H76" s="232">
        <v>832.93333333333339</v>
      </c>
      <c r="I76" s="232">
        <v>837.9666666666667</v>
      </c>
      <c r="J76" s="232">
        <v>841.43333333333339</v>
      </c>
      <c r="K76" s="231">
        <v>834.5</v>
      </c>
      <c r="L76" s="231">
        <v>826</v>
      </c>
      <c r="M76" s="231">
        <v>4.4045300000000003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74.900000000000006</v>
      </c>
      <c r="D77" s="232">
        <v>74.88333333333334</v>
      </c>
      <c r="E77" s="232">
        <v>74.26666666666668</v>
      </c>
      <c r="F77" s="232">
        <v>73.63333333333334</v>
      </c>
      <c r="G77" s="232">
        <v>73.01666666666668</v>
      </c>
      <c r="H77" s="232">
        <v>75.51666666666668</v>
      </c>
      <c r="I77" s="232">
        <v>76.133333333333326</v>
      </c>
      <c r="J77" s="232">
        <v>76.76666666666668</v>
      </c>
      <c r="K77" s="231">
        <v>75.5</v>
      </c>
      <c r="L77" s="231">
        <v>74.25</v>
      </c>
      <c r="M77" s="231">
        <v>87.000810000000001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324.55</v>
      </c>
      <c r="D78" s="232">
        <v>324.06666666666666</v>
      </c>
      <c r="E78" s="232">
        <v>321.63333333333333</v>
      </c>
      <c r="F78" s="232">
        <v>318.71666666666664</v>
      </c>
      <c r="G78" s="232">
        <v>316.2833333333333</v>
      </c>
      <c r="H78" s="232">
        <v>326.98333333333335</v>
      </c>
      <c r="I78" s="232">
        <v>329.41666666666663</v>
      </c>
      <c r="J78" s="232">
        <v>332.33333333333337</v>
      </c>
      <c r="K78" s="231">
        <v>326.5</v>
      </c>
      <c r="L78" s="231">
        <v>321.14999999999998</v>
      </c>
      <c r="M78" s="231">
        <v>18.149619999999999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8605.7999999999993</v>
      </c>
      <c r="D79" s="232">
        <v>8635.0333333333328</v>
      </c>
      <c r="E79" s="232">
        <v>8470.7666666666664</v>
      </c>
      <c r="F79" s="232">
        <v>8335.7333333333336</v>
      </c>
      <c r="G79" s="232">
        <v>8171.4666666666672</v>
      </c>
      <c r="H79" s="232">
        <v>8770.0666666666657</v>
      </c>
      <c r="I79" s="232">
        <v>8934.3333333333321</v>
      </c>
      <c r="J79" s="232">
        <v>9069.366666666665</v>
      </c>
      <c r="K79" s="231">
        <v>8799.2999999999993</v>
      </c>
      <c r="L79" s="231">
        <v>8500</v>
      </c>
      <c r="M79" s="231">
        <v>1.553E-2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766.6</v>
      </c>
      <c r="D80" s="232">
        <v>769.19999999999993</v>
      </c>
      <c r="E80" s="232">
        <v>762.49999999999989</v>
      </c>
      <c r="F80" s="232">
        <v>758.4</v>
      </c>
      <c r="G80" s="232">
        <v>751.69999999999993</v>
      </c>
      <c r="H80" s="232">
        <v>773.29999999999984</v>
      </c>
      <c r="I80" s="232">
        <v>779.99999999999989</v>
      </c>
      <c r="J80" s="232">
        <v>784.0999999999998</v>
      </c>
      <c r="K80" s="231">
        <v>775.9</v>
      </c>
      <c r="L80" s="231">
        <v>765.1</v>
      </c>
      <c r="M80" s="231">
        <v>45.97345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226.4</v>
      </c>
      <c r="D81" s="232">
        <v>227.1</v>
      </c>
      <c r="E81" s="232">
        <v>224.6</v>
      </c>
      <c r="F81" s="232">
        <v>222.8</v>
      </c>
      <c r="G81" s="232">
        <v>220.3</v>
      </c>
      <c r="H81" s="232">
        <v>228.89999999999998</v>
      </c>
      <c r="I81" s="232">
        <v>231.39999999999998</v>
      </c>
      <c r="J81" s="232">
        <v>233.19999999999996</v>
      </c>
      <c r="K81" s="231">
        <v>229.6</v>
      </c>
      <c r="L81" s="231">
        <v>225.3</v>
      </c>
      <c r="M81" s="231">
        <v>40.489440000000002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895.6</v>
      </c>
      <c r="D82" s="232">
        <v>895.73333333333323</v>
      </c>
      <c r="E82" s="232">
        <v>888.21666666666647</v>
      </c>
      <c r="F82" s="232">
        <v>880.83333333333326</v>
      </c>
      <c r="G82" s="232">
        <v>873.31666666666649</v>
      </c>
      <c r="H82" s="232">
        <v>903.11666666666645</v>
      </c>
      <c r="I82" s="232">
        <v>910.6333333333331</v>
      </c>
      <c r="J82" s="232">
        <v>918.01666666666642</v>
      </c>
      <c r="K82" s="231">
        <v>903.25</v>
      </c>
      <c r="L82" s="231">
        <v>888.35</v>
      </c>
      <c r="M82" s="231">
        <v>0.58084999999999998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288.25</v>
      </c>
      <c r="D83" s="232">
        <v>288.09999999999997</v>
      </c>
      <c r="E83" s="232">
        <v>282.19999999999993</v>
      </c>
      <c r="F83" s="232">
        <v>276.14999999999998</v>
      </c>
      <c r="G83" s="232">
        <v>270.24999999999994</v>
      </c>
      <c r="H83" s="232">
        <v>294.14999999999992</v>
      </c>
      <c r="I83" s="232">
        <v>300.0499999999999</v>
      </c>
      <c r="J83" s="232">
        <v>306.09999999999991</v>
      </c>
      <c r="K83" s="231">
        <v>294</v>
      </c>
      <c r="L83" s="231">
        <v>282.05</v>
      </c>
      <c r="M83" s="231">
        <v>33.9437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6239.05</v>
      </c>
      <c r="D84" s="232">
        <v>6275.5666666666666</v>
      </c>
      <c r="E84" s="232">
        <v>6176.7333333333336</v>
      </c>
      <c r="F84" s="232">
        <v>6114.416666666667</v>
      </c>
      <c r="G84" s="232">
        <v>6015.5833333333339</v>
      </c>
      <c r="H84" s="232">
        <v>6337.8833333333332</v>
      </c>
      <c r="I84" s="232">
        <v>6436.7166666666672</v>
      </c>
      <c r="J84" s="232">
        <v>6499.0333333333328</v>
      </c>
      <c r="K84" s="231">
        <v>6374.4</v>
      </c>
      <c r="L84" s="231">
        <v>6213.25</v>
      </c>
      <c r="M84" s="231">
        <v>0.24045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1481.55</v>
      </c>
      <c r="D85" s="232">
        <v>1466.8500000000001</v>
      </c>
      <c r="E85" s="232">
        <v>1449.7000000000003</v>
      </c>
      <c r="F85" s="232">
        <v>1417.8500000000001</v>
      </c>
      <c r="G85" s="232">
        <v>1400.7000000000003</v>
      </c>
      <c r="H85" s="232">
        <v>1498.7000000000003</v>
      </c>
      <c r="I85" s="232">
        <v>1515.8500000000004</v>
      </c>
      <c r="J85" s="232">
        <v>1547.7000000000003</v>
      </c>
      <c r="K85" s="231">
        <v>1484</v>
      </c>
      <c r="L85" s="231">
        <v>1435</v>
      </c>
      <c r="M85" s="231">
        <v>0.81766000000000005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879.6</v>
      </c>
      <c r="D86" s="232">
        <v>881.01666666666677</v>
      </c>
      <c r="E86" s="232">
        <v>874.58333333333348</v>
      </c>
      <c r="F86" s="232">
        <v>869.56666666666672</v>
      </c>
      <c r="G86" s="232">
        <v>863.13333333333344</v>
      </c>
      <c r="H86" s="232">
        <v>886.03333333333353</v>
      </c>
      <c r="I86" s="232">
        <v>892.4666666666667</v>
      </c>
      <c r="J86" s="232">
        <v>897.48333333333358</v>
      </c>
      <c r="K86" s="231">
        <v>887.45</v>
      </c>
      <c r="L86" s="231">
        <v>876</v>
      </c>
      <c r="M86" s="231">
        <v>0.23305999999999999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464.15</v>
      </c>
      <c r="D87" s="232">
        <v>467.06666666666666</v>
      </c>
      <c r="E87" s="232">
        <v>459.13333333333333</v>
      </c>
      <c r="F87" s="232">
        <v>454.11666666666667</v>
      </c>
      <c r="G87" s="232">
        <v>446.18333333333334</v>
      </c>
      <c r="H87" s="232">
        <v>472.08333333333331</v>
      </c>
      <c r="I87" s="232">
        <v>480.01666666666659</v>
      </c>
      <c r="J87" s="232">
        <v>485.0333333333333</v>
      </c>
      <c r="K87" s="231">
        <v>475</v>
      </c>
      <c r="L87" s="231">
        <v>462.05</v>
      </c>
      <c r="M87" s="231">
        <v>2.0013000000000001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18095.849999999999</v>
      </c>
      <c r="D88" s="232">
        <v>18062.616666666665</v>
      </c>
      <c r="E88" s="232">
        <v>17933.23333333333</v>
      </c>
      <c r="F88" s="232">
        <v>17770.616666666665</v>
      </c>
      <c r="G88" s="232">
        <v>17641.23333333333</v>
      </c>
      <c r="H88" s="232">
        <v>18225.23333333333</v>
      </c>
      <c r="I88" s="232">
        <v>18354.616666666669</v>
      </c>
      <c r="J88" s="232">
        <v>18517.23333333333</v>
      </c>
      <c r="K88" s="231">
        <v>18192</v>
      </c>
      <c r="L88" s="231">
        <v>17900</v>
      </c>
      <c r="M88" s="231">
        <v>0.16395999999999999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478.55</v>
      </c>
      <c r="D89" s="232">
        <v>479.2</v>
      </c>
      <c r="E89" s="232">
        <v>474.4</v>
      </c>
      <c r="F89" s="232">
        <v>470.25</v>
      </c>
      <c r="G89" s="232">
        <v>465.45</v>
      </c>
      <c r="H89" s="232">
        <v>483.34999999999997</v>
      </c>
      <c r="I89" s="232">
        <v>488.15000000000003</v>
      </c>
      <c r="J89" s="232">
        <v>492.29999999999995</v>
      </c>
      <c r="K89" s="231">
        <v>484</v>
      </c>
      <c r="L89" s="231">
        <v>475.05</v>
      </c>
      <c r="M89" s="231">
        <v>1.93825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21.95</v>
      </c>
      <c r="D90" s="232">
        <v>22.016666666666669</v>
      </c>
      <c r="E90" s="232">
        <v>21.533333333333339</v>
      </c>
      <c r="F90" s="232">
        <v>21.116666666666671</v>
      </c>
      <c r="G90" s="232">
        <v>20.63333333333334</v>
      </c>
      <c r="H90" s="232">
        <v>22.433333333333337</v>
      </c>
      <c r="I90" s="232">
        <v>22.916666666666664</v>
      </c>
      <c r="J90" s="232">
        <v>23.333333333333336</v>
      </c>
      <c r="K90" s="231">
        <v>22.5</v>
      </c>
      <c r="L90" s="231">
        <v>21.6</v>
      </c>
      <c r="M90" s="231">
        <v>166.75684999999999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4319.8500000000004</v>
      </c>
      <c r="D91" s="232">
        <v>4329.583333333333</v>
      </c>
      <c r="E91" s="232">
        <v>4270.1666666666661</v>
      </c>
      <c r="F91" s="232">
        <v>4220.4833333333327</v>
      </c>
      <c r="G91" s="232">
        <v>4161.0666666666657</v>
      </c>
      <c r="H91" s="232">
        <v>4379.2666666666664</v>
      </c>
      <c r="I91" s="232">
        <v>4438.6833333333325</v>
      </c>
      <c r="J91" s="232">
        <v>4488.3666666666668</v>
      </c>
      <c r="K91" s="231">
        <v>4389</v>
      </c>
      <c r="L91" s="231">
        <v>4279.8999999999996</v>
      </c>
      <c r="M91" s="231">
        <v>6.81562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1213</v>
      </c>
      <c r="D92" s="232">
        <v>1200.0333333333333</v>
      </c>
      <c r="E92" s="232">
        <v>1178.1166666666666</v>
      </c>
      <c r="F92" s="232">
        <v>1143.2333333333333</v>
      </c>
      <c r="G92" s="232">
        <v>1121.3166666666666</v>
      </c>
      <c r="H92" s="232">
        <v>1234.9166666666665</v>
      </c>
      <c r="I92" s="232">
        <v>1256.8333333333335</v>
      </c>
      <c r="J92" s="232">
        <v>1291.7166666666665</v>
      </c>
      <c r="K92" s="231">
        <v>1221.95</v>
      </c>
      <c r="L92" s="231">
        <v>1165.1500000000001</v>
      </c>
      <c r="M92" s="231">
        <v>1.0936999999999999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558.95000000000005</v>
      </c>
      <c r="D93" s="232">
        <v>561.93333333333339</v>
      </c>
      <c r="E93" s="232">
        <v>552.61666666666679</v>
      </c>
      <c r="F93" s="232">
        <v>546.28333333333342</v>
      </c>
      <c r="G93" s="232">
        <v>536.96666666666681</v>
      </c>
      <c r="H93" s="232">
        <v>568.26666666666677</v>
      </c>
      <c r="I93" s="232">
        <v>577.58333333333337</v>
      </c>
      <c r="J93" s="232">
        <v>583.91666666666674</v>
      </c>
      <c r="K93" s="231">
        <v>571.25</v>
      </c>
      <c r="L93" s="231">
        <v>555.6</v>
      </c>
      <c r="M93" s="231">
        <v>1.07633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69.849999999999994</v>
      </c>
      <c r="D94" s="232">
        <v>70.100000000000009</v>
      </c>
      <c r="E94" s="232">
        <v>69.500000000000014</v>
      </c>
      <c r="F94" s="232">
        <v>69.150000000000006</v>
      </c>
      <c r="G94" s="232">
        <v>68.550000000000011</v>
      </c>
      <c r="H94" s="232">
        <v>70.450000000000017</v>
      </c>
      <c r="I94" s="232">
        <v>71.050000000000011</v>
      </c>
      <c r="J94" s="232">
        <v>71.40000000000002</v>
      </c>
      <c r="K94" s="231">
        <v>70.7</v>
      </c>
      <c r="L94" s="231">
        <v>69.75</v>
      </c>
      <c r="M94" s="231">
        <v>46.342030000000001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298.35000000000002</v>
      </c>
      <c r="D95" s="232">
        <v>298</v>
      </c>
      <c r="E95" s="232">
        <v>294.39999999999998</v>
      </c>
      <c r="F95" s="232">
        <v>290.45</v>
      </c>
      <c r="G95" s="232">
        <v>286.84999999999997</v>
      </c>
      <c r="H95" s="232">
        <v>301.95</v>
      </c>
      <c r="I95" s="232">
        <v>305.55</v>
      </c>
      <c r="J95" s="232">
        <v>309.5</v>
      </c>
      <c r="K95" s="231">
        <v>301.60000000000002</v>
      </c>
      <c r="L95" s="231">
        <v>294.05</v>
      </c>
      <c r="M95" s="231">
        <v>17.480450000000001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3315.75</v>
      </c>
      <c r="D96" s="232">
        <v>3349.5833333333335</v>
      </c>
      <c r="E96" s="232">
        <v>3269.166666666667</v>
      </c>
      <c r="F96" s="232">
        <v>3222.5833333333335</v>
      </c>
      <c r="G96" s="232">
        <v>3142.166666666667</v>
      </c>
      <c r="H96" s="232">
        <v>3396.166666666667</v>
      </c>
      <c r="I96" s="232">
        <v>3476.5833333333339</v>
      </c>
      <c r="J96" s="232">
        <v>3523.166666666667</v>
      </c>
      <c r="K96" s="231">
        <v>3430</v>
      </c>
      <c r="L96" s="231">
        <v>3303</v>
      </c>
      <c r="M96" s="231">
        <v>0.28703000000000001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236.85</v>
      </c>
      <c r="D97" s="232">
        <v>236.20000000000002</v>
      </c>
      <c r="E97" s="232">
        <v>232.65000000000003</v>
      </c>
      <c r="F97" s="232">
        <v>228.45000000000002</v>
      </c>
      <c r="G97" s="232">
        <v>224.90000000000003</v>
      </c>
      <c r="H97" s="232">
        <v>240.40000000000003</v>
      </c>
      <c r="I97" s="232">
        <v>243.95000000000005</v>
      </c>
      <c r="J97" s="232">
        <v>248.15000000000003</v>
      </c>
      <c r="K97" s="231">
        <v>239.75</v>
      </c>
      <c r="L97" s="231">
        <v>232</v>
      </c>
      <c r="M97" s="231">
        <v>2.4573100000000001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401.65</v>
      </c>
      <c r="D98" s="232">
        <v>404.51666666666665</v>
      </c>
      <c r="E98" s="232">
        <v>395.13333333333333</v>
      </c>
      <c r="F98" s="232">
        <v>388.61666666666667</v>
      </c>
      <c r="G98" s="232">
        <v>379.23333333333335</v>
      </c>
      <c r="H98" s="232">
        <v>411.0333333333333</v>
      </c>
      <c r="I98" s="232">
        <v>420.41666666666663</v>
      </c>
      <c r="J98" s="232">
        <v>426.93333333333328</v>
      </c>
      <c r="K98" s="231">
        <v>413.9</v>
      </c>
      <c r="L98" s="231">
        <v>398</v>
      </c>
      <c r="M98" s="231">
        <v>3.6383399999999999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569.45000000000005</v>
      </c>
      <c r="D99" s="232">
        <v>568.4</v>
      </c>
      <c r="E99" s="232">
        <v>562.79999999999995</v>
      </c>
      <c r="F99" s="232">
        <v>556.15</v>
      </c>
      <c r="G99" s="232">
        <v>550.54999999999995</v>
      </c>
      <c r="H99" s="232">
        <v>575.04999999999995</v>
      </c>
      <c r="I99" s="232">
        <v>580.65000000000009</v>
      </c>
      <c r="J99" s="232">
        <v>587.29999999999995</v>
      </c>
      <c r="K99" s="231">
        <v>574</v>
      </c>
      <c r="L99" s="231">
        <v>561.75</v>
      </c>
      <c r="M99" s="231">
        <v>7.5088600000000003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305.64999999999998</v>
      </c>
      <c r="D100" s="232">
        <v>306.36666666666662</v>
      </c>
      <c r="E100" s="232">
        <v>303.78333333333325</v>
      </c>
      <c r="F100" s="232">
        <v>301.91666666666663</v>
      </c>
      <c r="G100" s="232">
        <v>299.33333333333326</v>
      </c>
      <c r="H100" s="232">
        <v>308.23333333333323</v>
      </c>
      <c r="I100" s="232">
        <v>310.81666666666661</v>
      </c>
      <c r="J100" s="232">
        <v>312.68333333333322</v>
      </c>
      <c r="K100" s="231">
        <v>308.95</v>
      </c>
      <c r="L100" s="231">
        <v>304.5</v>
      </c>
      <c r="M100" s="231">
        <v>62.8217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666.15</v>
      </c>
      <c r="D101" s="232">
        <v>668.13333333333333</v>
      </c>
      <c r="E101" s="232">
        <v>658.01666666666665</v>
      </c>
      <c r="F101" s="232">
        <v>649.88333333333333</v>
      </c>
      <c r="G101" s="232">
        <v>639.76666666666665</v>
      </c>
      <c r="H101" s="232">
        <v>676.26666666666665</v>
      </c>
      <c r="I101" s="232">
        <v>686.38333333333321</v>
      </c>
      <c r="J101" s="232">
        <v>694.51666666666665</v>
      </c>
      <c r="K101" s="231">
        <v>678.25</v>
      </c>
      <c r="L101" s="231">
        <v>660</v>
      </c>
      <c r="M101" s="231">
        <v>0.67750999999999995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675.2</v>
      </c>
      <c r="D102" s="232">
        <v>676.56666666666661</v>
      </c>
      <c r="E102" s="232">
        <v>668.23333333333323</v>
      </c>
      <c r="F102" s="232">
        <v>661.26666666666665</v>
      </c>
      <c r="G102" s="232">
        <v>652.93333333333328</v>
      </c>
      <c r="H102" s="232">
        <v>683.53333333333319</v>
      </c>
      <c r="I102" s="232">
        <v>691.86666666666667</v>
      </c>
      <c r="J102" s="232">
        <v>698.83333333333314</v>
      </c>
      <c r="K102" s="231">
        <v>684.9</v>
      </c>
      <c r="L102" s="231">
        <v>669.6</v>
      </c>
      <c r="M102" s="231">
        <v>1.26603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997.15</v>
      </c>
      <c r="D103" s="232">
        <v>1011.6666666666666</v>
      </c>
      <c r="E103" s="232">
        <v>977.63333333333321</v>
      </c>
      <c r="F103" s="232">
        <v>958.11666666666656</v>
      </c>
      <c r="G103" s="232">
        <v>924.08333333333314</v>
      </c>
      <c r="H103" s="232">
        <v>1031.1833333333334</v>
      </c>
      <c r="I103" s="232">
        <v>1065.2166666666667</v>
      </c>
      <c r="J103" s="232">
        <v>1084.7333333333333</v>
      </c>
      <c r="K103" s="231">
        <v>1045.7</v>
      </c>
      <c r="L103" s="231">
        <v>992.15</v>
      </c>
      <c r="M103" s="231">
        <v>2.4451499999999999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116.1</v>
      </c>
      <c r="D104" s="232">
        <v>116.26666666666667</v>
      </c>
      <c r="E104" s="232">
        <v>115.53333333333333</v>
      </c>
      <c r="F104" s="232">
        <v>114.96666666666667</v>
      </c>
      <c r="G104" s="232">
        <v>114.23333333333333</v>
      </c>
      <c r="H104" s="232">
        <v>116.83333333333333</v>
      </c>
      <c r="I104" s="232">
        <v>117.56666666666665</v>
      </c>
      <c r="J104" s="232">
        <v>118.13333333333333</v>
      </c>
      <c r="K104" s="231">
        <v>117</v>
      </c>
      <c r="L104" s="231">
        <v>115.7</v>
      </c>
      <c r="M104" s="231">
        <v>16.14725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1437.6</v>
      </c>
      <c r="D105" s="232">
        <v>1443.2166666666665</v>
      </c>
      <c r="E105" s="232">
        <v>1422.4333333333329</v>
      </c>
      <c r="F105" s="232">
        <v>1407.2666666666664</v>
      </c>
      <c r="G105" s="232">
        <v>1386.4833333333329</v>
      </c>
      <c r="H105" s="232">
        <v>1458.383333333333</v>
      </c>
      <c r="I105" s="232">
        <v>1479.1666666666663</v>
      </c>
      <c r="J105" s="232">
        <v>1494.333333333333</v>
      </c>
      <c r="K105" s="231">
        <v>1464</v>
      </c>
      <c r="L105" s="231">
        <v>1428.05</v>
      </c>
      <c r="M105" s="231">
        <v>0.49203000000000002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26.95</v>
      </c>
      <c r="D106" s="232">
        <v>27.183333333333334</v>
      </c>
      <c r="E106" s="232">
        <v>26.516666666666666</v>
      </c>
      <c r="F106" s="232">
        <v>26.083333333333332</v>
      </c>
      <c r="G106" s="232">
        <v>25.416666666666664</v>
      </c>
      <c r="H106" s="232">
        <v>27.616666666666667</v>
      </c>
      <c r="I106" s="232">
        <v>28.283333333333331</v>
      </c>
      <c r="J106" s="232">
        <v>28.716666666666669</v>
      </c>
      <c r="K106" s="231">
        <v>27.85</v>
      </c>
      <c r="L106" s="231">
        <v>26.75</v>
      </c>
      <c r="M106" s="231">
        <v>90.239490000000004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1014.95</v>
      </c>
      <c r="D107" s="232">
        <v>1017.9666666666668</v>
      </c>
      <c r="E107" s="232">
        <v>998.28333333333353</v>
      </c>
      <c r="F107" s="232">
        <v>981.61666666666667</v>
      </c>
      <c r="G107" s="232">
        <v>961.93333333333339</v>
      </c>
      <c r="H107" s="232">
        <v>1034.6333333333337</v>
      </c>
      <c r="I107" s="232">
        <v>1054.3166666666668</v>
      </c>
      <c r="J107" s="232">
        <v>1070.9833333333338</v>
      </c>
      <c r="K107" s="231">
        <v>1037.6500000000001</v>
      </c>
      <c r="L107" s="231">
        <v>1001.3</v>
      </c>
      <c r="M107" s="231">
        <v>7.0995999999999997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509.3</v>
      </c>
      <c r="D108" s="232">
        <v>511.65000000000003</v>
      </c>
      <c r="E108" s="232">
        <v>503.65000000000009</v>
      </c>
      <c r="F108" s="232">
        <v>498.00000000000006</v>
      </c>
      <c r="G108" s="232">
        <v>490.00000000000011</v>
      </c>
      <c r="H108" s="232">
        <v>517.30000000000007</v>
      </c>
      <c r="I108" s="232">
        <v>525.29999999999995</v>
      </c>
      <c r="J108" s="232">
        <v>530.95000000000005</v>
      </c>
      <c r="K108" s="231">
        <v>519.65</v>
      </c>
      <c r="L108" s="231">
        <v>506</v>
      </c>
      <c r="M108" s="231">
        <v>0.69055999999999995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635.79999999999995</v>
      </c>
      <c r="D109" s="232">
        <v>632.36666666666667</v>
      </c>
      <c r="E109" s="232">
        <v>626.43333333333339</v>
      </c>
      <c r="F109" s="232">
        <v>617.06666666666672</v>
      </c>
      <c r="G109" s="232">
        <v>611.13333333333344</v>
      </c>
      <c r="H109" s="232">
        <v>641.73333333333335</v>
      </c>
      <c r="I109" s="232">
        <v>647.66666666666652</v>
      </c>
      <c r="J109" s="232">
        <v>657.0333333333333</v>
      </c>
      <c r="K109" s="231">
        <v>638.29999999999995</v>
      </c>
      <c r="L109" s="231">
        <v>623</v>
      </c>
      <c r="M109" s="231">
        <v>0.95613999999999999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6208</v>
      </c>
      <c r="D110" s="232">
        <v>6275.3166666666666</v>
      </c>
      <c r="E110" s="232">
        <v>6084.2333333333336</v>
      </c>
      <c r="F110" s="232">
        <v>5960.4666666666672</v>
      </c>
      <c r="G110" s="232">
        <v>5769.3833333333341</v>
      </c>
      <c r="H110" s="232">
        <v>6399.083333333333</v>
      </c>
      <c r="I110" s="232">
        <v>6590.166666666667</v>
      </c>
      <c r="J110" s="232">
        <v>6713.9333333333325</v>
      </c>
      <c r="K110" s="231">
        <v>6466.4</v>
      </c>
      <c r="L110" s="231">
        <v>6151.55</v>
      </c>
      <c r="M110" s="231">
        <v>0.21895999999999999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364.25</v>
      </c>
      <c r="D111" s="232">
        <v>363.90000000000003</v>
      </c>
      <c r="E111" s="232">
        <v>361.40000000000009</v>
      </c>
      <c r="F111" s="232">
        <v>358.55000000000007</v>
      </c>
      <c r="G111" s="232">
        <v>356.05000000000013</v>
      </c>
      <c r="H111" s="232">
        <v>366.75000000000006</v>
      </c>
      <c r="I111" s="232">
        <v>369.24999999999994</v>
      </c>
      <c r="J111" s="232">
        <v>372.1</v>
      </c>
      <c r="K111" s="231">
        <v>366.4</v>
      </c>
      <c r="L111" s="231">
        <v>361.05</v>
      </c>
      <c r="M111" s="231">
        <v>0.28217999999999999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290.10000000000002</v>
      </c>
      <c r="D112" s="232">
        <v>287.66666666666669</v>
      </c>
      <c r="E112" s="232">
        <v>284.18333333333339</v>
      </c>
      <c r="F112" s="232">
        <v>278.26666666666671</v>
      </c>
      <c r="G112" s="232">
        <v>274.78333333333342</v>
      </c>
      <c r="H112" s="232">
        <v>293.58333333333337</v>
      </c>
      <c r="I112" s="232">
        <v>297.06666666666661</v>
      </c>
      <c r="J112" s="232">
        <v>302.98333333333335</v>
      </c>
      <c r="K112" s="231">
        <v>291.14999999999998</v>
      </c>
      <c r="L112" s="231">
        <v>281.75</v>
      </c>
      <c r="M112" s="231">
        <v>23.351690000000001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397.1</v>
      </c>
      <c r="D113" s="232">
        <v>399.3</v>
      </c>
      <c r="E113" s="232">
        <v>393.3</v>
      </c>
      <c r="F113" s="232">
        <v>389.5</v>
      </c>
      <c r="G113" s="232">
        <v>383.5</v>
      </c>
      <c r="H113" s="232">
        <v>403.1</v>
      </c>
      <c r="I113" s="232">
        <v>409.1</v>
      </c>
      <c r="J113" s="232">
        <v>412.90000000000003</v>
      </c>
      <c r="K113" s="231">
        <v>405.3</v>
      </c>
      <c r="L113" s="231">
        <v>395.5</v>
      </c>
      <c r="M113" s="231">
        <v>1.7244299999999999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588.4</v>
      </c>
      <c r="D114" s="232">
        <v>587.36666666666667</v>
      </c>
      <c r="E114" s="232">
        <v>574.73333333333335</v>
      </c>
      <c r="F114" s="232">
        <v>561.06666666666672</v>
      </c>
      <c r="G114" s="232">
        <v>548.43333333333339</v>
      </c>
      <c r="H114" s="232">
        <v>601.0333333333333</v>
      </c>
      <c r="I114" s="232">
        <v>613.66666666666674</v>
      </c>
      <c r="J114" s="232">
        <v>627.33333333333326</v>
      </c>
      <c r="K114" s="231">
        <v>600</v>
      </c>
      <c r="L114" s="231">
        <v>573.70000000000005</v>
      </c>
      <c r="M114" s="231">
        <v>0.58611000000000002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769.3</v>
      </c>
      <c r="D115" s="232">
        <v>766.06666666666661</v>
      </c>
      <c r="E115" s="232">
        <v>756.23333333333323</v>
      </c>
      <c r="F115" s="232">
        <v>743.16666666666663</v>
      </c>
      <c r="G115" s="232">
        <v>733.33333333333326</v>
      </c>
      <c r="H115" s="232">
        <v>779.13333333333321</v>
      </c>
      <c r="I115" s="232">
        <v>788.9666666666667</v>
      </c>
      <c r="J115" s="232">
        <v>802.03333333333319</v>
      </c>
      <c r="K115" s="231">
        <v>775.9</v>
      </c>
      <c r="L115" s="231">
        <v>753</v>
      </c>
      <c r="M115" s="231">
        <v>15.118399999999999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880.9</v>
      </c>
      <c r="D116" s="232">
        <v>878.5</v>
      </c>
      <c r="E116" s="232">
        <v>871.45</v>
      </c>
      <c r="F116" s="232">
        <v>862</v>
      </c>
      <c r="G116" s="232">
        <v>854.95</v>
      </c>
      <c r="H116" s="232">
        <v>887.95</v>
      </c>
      <c r="I116" s="232">
        <v>895</v>
      </c>
      <c r="J116" s="232">
        <v>904.45</v>
      </c>
      <c r="K116" s="231">
        <v>885.55</v>
      </c>
      <c r="L116" s="231">
        <v>869.05</v>
      </c>
      <c r="M116" s="231">
        <v>40.903559999999999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142.35</v>
      </c>
      <c r="D117" s="232">
        <v>142.51666666666668</v>
      </c>
      <c r="E117" s="232">
        <v>141.53333333333336</v>
      </c>
      <c r="F117" s="232">
        <v>140.71666666666667</v>
      </c>
      <c r="G117" s="232">
        <v>139.73333333333335</v>
      </c>
      <c r="H117" s="232">
        <v>143.33333333333337</v>
      </c>
      <c r="I117" s="232">
        <v>144.31666666666666</v>
      </c>
      <c r="J117" s="232">
        <v>145.13333333333338</v>
      </c>
      <c r="K117" s="231">
        <v>143.5</v>
      </c>
      <c r="L117" s="231">
        <v>141.69999999999999</v>
      </c>
      <c r="M117" s="231">
        <v>12.66794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1448.1</v>
      </c>
      <c r="D118" s="232">
        <v>1436.9833333333333</v>
      </c>
      <c r="E118" s="232">
        <v>1416.1166666666668</v>
      </c>
      <c r="F118" s="232">
        <v>1384.1333333333334</v>
      </c>
      <c r="G118" s="232">
        <v>1363.2666666666669</v>
      </c>
      <c r="H118" s="232">
        <v>1468.9666666666667</v>
      </c>
      <c r="I118" s="232">
        <v>1489.833333333333</v>
      </c>
      <c r="J118" s="232">
        <v>1521.8166666666666</v>
      </c>
      <c r="K118" s="231">
        <v>1457.85</v>
      </c>
      <c r="L118" s="231">
        <v>1405</v>
      </c>
      <c r="M118" s="231">
        <v>0.76868999999999998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224.9</v>
      </c>
      <c r="D119" s="232">
        <v>224.04999999999998</v>
      </c>
      <c r="E119" s="232">
        <v>222.59999999999997</v>
      </c>
      <c r="F119" s="232">
        <v>220.29999999999998</v>
      </c>
      <c r="G119" s="232">
        <v>218.84999999999997</v>
      </c>
      <c r="H119" s="232">
        <v>226.34999999999997</v>
      </c>
      <c r="I119" s="232">
        <v>227.79999999999995</v>
      </c>
      <c r="J119" s="232">
        <v>230.09999999999997</v>
      </c>
      <c r="K119" s="231">
        <v>225.5</v>
      </c>
      <c r="L119" s="231">
        <v>221.75</v>
      </c>
      <c r="M119" s="231">
        <v>47.713410000000003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474.3</v>
      </c>
      <c r="D120" s="232">
        <v>471.73333333333335</v>
      </c>
      <c r="E120" s="232">
        <v>468.11666666666667</v>
      </c>
      <c r="F120" s="232">
        <v>461.93333333333334</v>
      </c>
      <c r="G120" s="232">
        <v>458.31666666666666</v>
      </c>
      <c r="H120" s="232">
        <v>477.91666666666669</v>
      </c>
      <c r="I120" s="232">
        <v>481.53333333333336</v>
      </c>
      <c r="J120" s="232">
        <v>487.7166666666667</v>
      </c>
      <c r="K120" s="231">
        <v>475.35</v>
      </c>
      <c r="L120" s="231">
        <v>465.55</v>
      </c>
      <c r="M120" s="231">
        <v>4.0898899999999996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4328.3500000000004</v>
      </c>
      <c r="D121" s="232">
        <v>4324.5166666666664</v>
      </c>
      <c r="E121" s="232">
        <v>4283.833333333333</v>
      </c>
      <c r="F121" s="232">
        <v>4239.3166666666666</v>
      </c>
      <c r="G121" s="232">
        <v>4198.6333333333332</v>
      </c>
      <c r="H121" s="232">
        <v>4369.0333333333328</v>
      </c>
      <c r="I121" s="232">
        <v>4409.7166666666672</v>
      </c>
      <c r="J121" s="232">
        <v>4454.2333333333327</v>
      </c>
      <c r="K121" s="231">
        <v>4365.2</v>
      </c>
      <c r="L121" s="231">
        <v>4280</v>
      </c>
      <c r="M121" s="231">
        <v>2.1793999999999998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1508.6</v>
      </c>
      <c r="D122" s="232">
        <v>1505.0666666666666</v>
      </c>
      <c r="E122" s="232">
        <v>1496.8833333333332</v>
      </c>
      <c r="F122" s="232">
        <v>1485.1666666666665</v>
      </c>
      <c r="G122" s="232">
        <v>1476.9833333333331</v>
      </c>
      <c r="H122" s="232">
        <v>1516.7833333333333</v>
      </c>
      <c r="I122" s="232">
        <v>1524.9666666666667</v>
      </c>
      <c r="J122" s="232">
        <v>1536.6833333333334</v>
      </c>
      <c r="K122" s="231">
        <v>1513.25</v>
      </c>
      <c r="L122" s="231">
        <v>1493.35</v>
      </c>
      <c r="M122" s="231">
        <v>3.3545199999999999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2309.75</v>
      </c>
      <c r="D123" s="232">
        <v>2321.9500000000003</v>
      </c>
      <c r="E123" s="232">
        <v>2288.9000000000005</v>
      </c>
      <c r="F123" s="232">
        <v>2268.0500000000002</v>
      </c>
      <c r="G123" s="232">
        <v>2235.0000000000005</v>
      </c>
      <c r="H123" s="232">
        <v>2342.8000000000006</v>
      </c>
      <c r="I123" s="232">
        <v>2375.8500000000008</v>
      </c>
      <c r="J123" s="232">
        <v>2396.7000000000007</v>
      </c>
      <c r="K123" s="231">
        <v>2355</v>
      </c>
      <c r="L123" s="231">
        <v>2301.1</v>
      </c>
      <c r="M123" s="231">
        <v>0.53808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602.25</v>
      </c>
      <c r="D124" s="232">
        <v>605.18333333333328</v>
      </c>
      <c r="E124" s="232">
        <v>598.31666666666661</v>
      </c>
      <c r="F124" s="232">
        <v>594.38333333333333</v>
      </c>
      <c r="G124" s="232">
        <v>587.51666666666665</v>
      </c>
      <c r="H124" s="232">
        <v>609.11666666666656</v>
      </c>
      <c r="I124" s="232">
        <v>615.98333333333312</v>
      </c>
      <c r="J124" s="232">
        <v>619.91666666666652</v>
      </c>
      <c r="K124" s="231">
        <v>612.04999999999995</v>
      </c>
      <c r="L124" s="231">
        <v>601.25</v>
      </c>
      <c r="M124" s="231">
        <v>14.616960000000001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934.05</v>
      </c>
      <c r="D125" s="232">
        <v>927.16666666666663</v>
      </c>
      <c r="E125" s="232">
        <v>914.93333333333328</v>
      </c>
      <c r="F125" s="232">
        <v>895.81666666666661</v>
      </c>
      <c r="G125" s="232">
        <v>883.58333333333326</v>
      </c>
      <c r="H125" s="232">
        <v>946.2833333333333</v>
      </c>
      <c r="I125" s="232">
        <v>958.51666666666665</v>
      </c>
      <c r="J125" s="232">
        <v>977.63333333333333</v>
      </c>
      <c r="K125" s="231">
        <v>939.4</v>
      </c>
      <c r="L125" s="231">
        <v>908.05</v>
      </c>
      <c r="M125" s="231">
        <v>7.6855900000000004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959.35</v>
      </c>
      <c r="D126" s="232">
        <v>965.16666666666663</v>
      </c>
      <c r="E126" s="232">
        <v>948.33333333333326</v>
      </c>
      <c r="F126" s="232">
        <v>937.31666666666661</v>
      </c>
      <c r="G126" s="232">
        <v>920.48333333333323</v>
      </c>
      <c r="H126" s="232">
        <v>976.18333333333328</v>
      </c>
      <c r="I126" s="232">
        <v>993.01666666666654</v>
      </c>
      <c r="J126" s="232">
        <v>1004.0333333333333</v>
      </c>
      <c r="K126" s="231">
        <v>982</v>
      </c>
      <c r="L126" s="231">
        <v>954.15</v>
      </c>
      <c r="M126" s="231">
        <v>0.33589000000000002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316.05</v>
      </c>
      <c r="D127" s="232">
        <v>314.7</v>
      </c>
      <c r="E127" s="232">
        <v>312.45</v>
      </c>
      <c r="F127" s="232">
        <v>308.85000000000002</v>
      </c>
      <c r="G127" s="232">
        <v>306.60000000000002</v>
      </c>
      <c r="H127" s="232">
        <v>318.29999999999995</v>
      </c>
      <c r="I127" s="232">
        <v>320.54999999999995</v>
      </c>
      <c r="J127" s="232">
        <v>324.14999999999992</v>
      </c>
      <c r="K127" s="231">
        <v>316.95</v>
      </c>
      <c r="L127" s="231">
        <v>311.10000000000002</v>
      </c>
      <c r="M127" s="231">
        <v>13.277290000000001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1629.35</v>
      </c>
      <c r="D128" s="232">
        <v>1624.45</v>
      </c>
      <c r="E128" s="232">
        <v>1606.9</v>
      </c>
      <c r="F128" s="232">
        <v>1584.45</v>
      </c>
      <c r="G128" s="232">
        <v>1566.9</v>
      </c>
      <c r="H128" s="232">
        <v>1646.9</v>
      </c>
      <c r="I128" s="232">
        <v>1664.4499999999998</v>
      </c>
      <c r="J128" s="232">
        <v>1686.9</v>
      </c>
      <c r="K128" s="231">
        <v>1642</v>
      </c>
      <c r="L128" s="231">
        <v>1602</v>
      </c>
      <c r="M128" s="231">
        <v>7.3781400000000001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955.15</v>
      </c>
      <c r="D129" s="232">
        <v>957.63333333333333</v>
      </c>
      <c r="E129" s="232">
        <v>943.26666666666665</v>
      </c>
      <c r="F129" s="232">
        <v>931.38333333333333</v>
      </c>
      <c r="G129" s="232">
        <v>917.01666666666665</v>
      </c>
      <c r="H129" s="232">
        <v>969.51666666666665</v>
      </c>
      <c r="I129" s="232">
        <v>983.88333333333321</v>
      </c>
      <c r="J129" s="232">
        <v>995.76666666666665</v>
      </c>
      <c r="K129" s="231">
        <v>972</v>
      </c>
      <c r="L129" s="231">
        <v>945.75</v>
      </c>
      <c r="M129" s="231">
        <v>2.2592599999999998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846.6</v>
      </c>
      <c r="D130" s="232">
        <v>848.38333333333333</v>
      </c>
      <c r="E130" s="232">
        <v>836.81666666666661</v>
      </c>
      <c r="F130" s="232">
        <v>827.0333333333333</v>
      </c>
      <c r="G130" s="232">
        <v>815.46666666666658</v>
      </c>
      <c r="H130" s="232">
        <v>858.16666666666663</v>
      </c>
      <c r="I130" s="232">
        <v>869.73333333333346</v>
      </c>
      <c r="J130" s="232">
        <v>879.51666666666665</v>
      </c>
      <c r="K130" s="231">
        <v>859.95</v>
      </c>
      <c r="L130" s="231">
        <v>838.6</v>
      </c>
      <c r="M130" s="231">
        <v>0.17651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359.85</v>
      </c>
      <c r="D131" s="232">
        <v>360.73333333333335</v>
      </c>
      <c r="E131" s="232">
        <v>357.06666666666672</v>
      </c>
      <c r="F131" s="232">
        <v>354.28333333333336</v>
      </c>
      <c r="G131" s="232">
        <v>350.61666666666673</v>
      </c>
      <c r="H131" s="232">
        <v>363.51666666666671</v>
      </c>
      <c r="I131" s="232">
        <v>367.18333333333334</v>
      </c>
      <c r="J131" s="232">
        <v>369.9666666666667</v>
      </c>
      <c r="K131" s="231">
        <v>364.4</v>
      </c>
      <c r="L131" s="231">
        <v>357.95</v>
      </c>
      <c r="M131" s="231">
        <v>20.531220000000001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537</v>
      </c>
      <c r="D132" s="232">
        <v>536.4</v>
      </c>
      <c r="E132" s="232">
        <v>533.69999999999993</v>
      </c>
      <c r="F132" s="232">
        <v>530.4</v>
      </c>
      <c r="G132" s="232">
        <v>527.69999999999993</v>
      </c>
      <c r="H132" s="232">
        <v>539.69999999999993</v>
      </c>
      <c r="I132" s="232">
        <v>542.4</v>
      </c>
      <c r="J132" s="232">
        <v>545.69999999999993</v>
      </c>
      <c r="K132" s="231">
        <v>539.1</v>
      </c>
      <c r="L132" s="231">
        <v>533.1</v>
      </c>
      <c r="M132" s="231">
        <v>10.701280000000001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1828.2</v>
      </c>
      <c r="D133" s="232">
        <v>1840.0333333333335</v>
      </c>
      <c r="E133" s="232">
        <v>1813.0666666666671</v>
      </c>
      <c r="F133" s="232">
        <v>1797.9333333333336</v>
      </c>
      <c r="G133" s="232">
        <v>1770.9666666666672</v>
      </c>
      <c r="H133" s="232">
        <v>1855.166666666667</v>
      </c>
      <c r="I133" s="232">
        <v>1882.1333333333337</v>
      </c>
      <c r="J133" s="232">
        <v>1897.2666666666669</v>
      </c>
      <c r="K133" s="231">
        <v>1867</v>
      </c>
      <c r="L133" s="231">
        <v>1824.9</v>
      </c>
      <c r="M133" s="231">
        <v>2.2924899999999999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652.25</v>
      </c>
      <c r="D134" s="232">
        <v>649.75</v>
      </c>
      <c r="E134" s="232">
        <v>638.9</v>
      </c>
      <c r="F134" s="232">
        <v>625.54999999999995</v>
      </c>
      <c r="G134" s="232">
        <v>614.69999999999993</v>
      </c>
      <c r="H134" s="232">
        <v>663.1</v>
      </c>
      <c r="I134" s="232">
        <v>673.94999999999993</v>
      </c>
      <c r="J134" s="232">
        <v>687.30000000000007</v>
      </c>
      <c r="K134" s="231">
        <v>660.6</v>
      </c>
      <c r="L134" s="231">
        <v>636.4</v>
      </c>
      <c r="M134" s="231">
        <v>4.0993500000000003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1831.55</v>
      </c>
      <c r="D135" s="232">
        <v>1835.8666666666668</v>
      </c>
      <c r="E135" s="232">
        <v>1822.7333333333336</v>
      </c>
      <c r="F135" s="232">
        <v>1813.9166666666667</v>
      </c>
      <c r="G135" s="232">
        <v>1800.7833333333335</v>
      </c>
      <c r="H135" s="232">
        <v>1844.6833333333336</v>
      </c>
      <c r="I135" s="232">
        <v>1857.8166666666668</v>
      </c>
      <c r="J135" s="232">
        <v>1866.6333333333337</v>
      </c>
      <c r="K135" s="231">
        <v>1849</v>
      </c>
      <c r="L135" s="231">
        <v>1827.05</v>
      </c>
      <c r="M135" s="231">
        <v>1.4692700000000001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336.35</v>
      </c>
      <c r="D136" s="232">
        <v>337.73333333333335</v>
      </c>
      <c r="E136" s="232">
        <v>331.31666666666672</v>
      </c>
      <c r="F136" s="232">
        <v>326.28333333333336</v>
      </c>
      <c r="G136" s="232">
        <v>319.86666666666673</v>
      </c>
      <c r="H136" s="232">
        <v>342.76666666666671</v>
      </c>
      <c r="I136" s="232">
        <v>349.18333333333334</v>
      </c>
      <c r="J136" s="232">
        <v>354.2166666666667</v>
      </c>
      <c r="K136" s="231">
        <v>344.15</v>
      </c>
      <c r="L136" s="231">
        <v>332.7</v>
      </c>
      <c r="M136" s="231">
        <v>8.1242400000000004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197.75</v>
      </c>
      <c r="D137" s="232">
        <v>199.15</v>
      </c>
      <c r="E137" s="232">
        <v>196</v>
      </c>
      <c r="F137" s="232">
        <v>194.25</v>
      </c>
      <c r="G137" s="232">
        <v>191.1</v>
      </c>
      <c r="H137" s="232">
        <v>200.9</v>
      </c>
      <c r="I137" s="232">
        <v>204.05000000000004</v>
      </c>
      <c r="J137" s="232">
        <v>205.8</v>
      </c>
      <c r="K137" s="231">
        <v>202.3</v>
      </c>
      <c r="L137" s="231">
        <v>197.4</v>
      </c>
      <c r="M137" s="231">
        <v>18.455359999999999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152.30000000000001</v>
      </c>
      <c r="D138" s="232">
        <v>152.38333333333335</v>
      </c>
      <c r="E138" s="232">
        <v>151.2166666666667</v>
      </c>
      <c r="F138" s="232">
        <v>150.13333333333335</v>
      </c>
      <c r="G138" s="232">
        <v>148.9666666666667</v>
      </c>
      <c r="H138" s="232">
        <v>153.4666666666667</v>
      </c>
      <c r="I138" s="232">
        <v>154.63333333333338</v>
      </c>
      <c r="J138" s="232">
        <v>155.7166666666667</v>
      </c>
      <c r="K138" s="231">
        <v>153.55000000000001</v>
      </c>
      <c r="L138" s="231">
        <v>151.30000000000001</v>
      </c>
      <c r="M138" s="231">
        <v>6.8825099999999999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31.2</v>
      </c>
      <c r="D139" s="232">
        <v>31.566666666666666</v>
      </c>
      <c r="E139" s="232">
        <v>30.633333333333333</v>
      </c>
      <c r="F139" s="232">
        <v>30.066666666666666</v>
      </c>
      <c r="G139" s="232">
        <v>29.133333333333333</v>
      </c>
      <c r="H139" s="232">
        <v>32.133333333333333</v>
      </c>
      <c r="I139" s="232">
        <v>33.066666666666663</v>
      </c>
      <c r="J139" s="232">
        <v>33.633333333333333</v>
      </c>
      <c r="K139" s="231">
        <v>32.5</v>
      </c>
      <c r="L139" s="231">
        <v>31</v>
      </c>
      <c r="M139" s="231">
        <v>20.491070000000001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199.05</v>
      </c>
      <c r="D140" s="232">
        <v>200.61666666666667</v>
      </c>
      <c r="E140" s="232">
        <v>196.93333333333334</v>
      </c>
      <c r="F140" s="232">
        <v>194.81666666666666</v>
      </c>
      <c r="G140" s="232">
        <v>191.13333333333333</v>
      </c>
      <c r="H140" s="232">
        <v>202.73333333333335</v>
      </c>
      <c r="I140" s="232">
        <v>206.41666666666669</v>
      </c>
      <c r="J140" s="232">
        <v>208.53333333333336</v>
      </c>
      <c r="K140" s="231">
        <v>204.3</v>
      </c>
      <c r="L140" s="231">
        <v>198.5</v>
      </c>
      <c r="M140" s="231">
        <v>2.0988000000000002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2846.8</v>
      </c>
      <c r="D141" s="232">
        <v>2856.6</v>
      </c>
      <c r="E141" s="232">
        <v>2832.2</v>
      </c>
      <c r="F141" s="232">
        <v>2817.6</v>
      </c>
      <c r="G141" s="232">
        <v>2793.2</v>
      </c>
      <c r="H141" s="232">
        <v>2871.2</v>
      </c>
      <c r="I141" s="232">
        <v>2895.6000000000004</v>
      </c>
      <c r="J141" s="232">
        <v>2910.2</v>
      </c>
      <c r="K141" s="231">
        <v>2881</v>
      </c>
      <c r="L141" s="231">
        <v>2842</v>
      </c>
      <c r="M141" s="231">
        <v>1.96556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2988.1</v>
      </c>
      <c r="D142" s="232">
        <v>3003.9666666666667</v>
      </c>
      <c r="E142" s="232">
        <v>2955.1333333333332</v>
      </c>
      <c r="F142" s="232">
        <v>2922.1666666666665</v>
      </c>
      <c r="G142" s="232">
        <v>2873.333333333333</v>
      </c>
      <c r="H142" s="232">
        <v>3036.9333333333334</v>
      </c>
      <c r="I142" s="232">
        <v>3085.7666666666664</v>
      </c>
      <c r="J142" s="232">
        <v>3118.7333333333336</v>
      </c>
      <c r="K142" s="231">
        <v>3052.8</v>
      </c>
      <c r="L142" s="231">
        <v>2971</v>
      </c>
      <c r="M142" s="231">
        <v>2.7554500000000002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1958.95</v>
      </c>
      <c r="D143" s="232">
        <v>1965.2333333333333</v>
      </c>
      <c r="E143" s="232">
        <v>1948.7166666666667</v>
      </c>
      <c r="F143" s="232">
        <v>1938.4833333333333</v>
      </c>
      <c r="G143" s="232">
        <v>1921.9666666666667</v>
      </c>
      <c r="H143" s="232">
        <v>1975.4666666666667</v>
      </c>
      <c r="I143" s="232">
        <v>1991.9833333333336</v>
      </c>
      <c r="J143" s="232">
        <v>2002.2166666666667</v>
      </c>
      <c r="K143" s="231">
        <v>1981.75</v>
      </c>
      <c r="L143" s="231">
        <v>1955</v>
      </c>
      <c r="M143" s="231">
        <v>1.1410100000000001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4439.2</v>
      </c>
      <c r="D144" s="232">
        <v>4438.0166666666664</v>
      </c>
      <c r="E144" s="232">
        <v>4417.2333333333327</v>
      </c>
      <c r="F144" s="232">
        <v>4395.2666666666664</v>
      </c>
      <c r="G144" s="232">
        <v>4374.4833333333327</v>
      </c>
      <c r="H144" s="232">
        <v>4459.9833333333327</v>
      </c>
      <c r="I144" s="232">
        <v>4480.7666666666655</v>
      </c>
      <c r="J144" s="232">
        <v>4502.7333333333327</v>
      </c>
      <c r="K144" s="231">
        <v>4458.8</v>
      </c>
      <c r="L144" s="231">
        <v>4416.05</v>
      </c>
      <c r="M144" s="231">
        <v>1.7558400000000001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524.45000000000005</v>
      </c>
      <c r="D145" s="232">
        <v>523.11666666666667</v>
      </c>
      <c r="E145" s="232">
        <v>518.43333333333339</v>
      </c>
      <c r="F145" s="232">
        <v>512.41666666666674</v>
      </c>
      <c r="G145" s="232">
        <v>507.73333333333346</v>
      </c>
      <c r="H145" s="232">
        <v>529.13333333333333</v>
      </c>
      <c r="I145" s="232">
        <v>533.81666666666649</v>
      </c>
      <c r="J145" s="232">
        <v>539.83333333333326</v>
      </c>
      <c r="K145" s="231">
        <v>527.79999999999995</v>
      </c>
      <c r="L145" s="231">
        <v>517.1</v>
      </c>
      <c r="M145" s="231">
        <v>0.98009000000000002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161.05000000000001</v>
      </c>
      <c r="D146" s="232">
        <v>161.71666666666667</v>
      </c>
      <c r="E146" s="232">
        <v>159.48333333333335</v>
      </c>
      <c r="F146" s="232">
        <v>157.91666666666669</v>
      </c>
      <c r="G146" s="232">
        <v>155.68333333333337</v>
      </c>
      <c r="H146" s="232">
        <v>163.28333333333333</v>
      </c>
      <c r="I146" s="232">
        <v>165.51666666666662</v>
      </c>
      <c r="J146" s="232">
        <v>167.08333333333331</v>
      </c>
      <c r="K146" s="231">
        <v>163.95</v>
      </c>
      <c r="L146" s="231">
        <v>160.15</v>
      </c>
      <c r="M146" s="231">
        <v>2.6303200000000002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167.2</v>
      </c>
      <c r="D147" s="232">
        <v>166.36666666666665</v>
      </c>
      <c r="E147" s="232">
        <v>164.5333333333333</v>
      </c>
      <c r="F147" s="232">
        <v>161.86666666666665</v>
      </c>
      <c r="G147" s="232">
        <v>160.0333333333333</v>
      </c>
      <c r="H147" s="232">
        <v>169.0333333333333</v>
      </c>
      <c r="I147" s="232">
        <v>170.86666666666662</v>
      </c>
      <c r="J147" s="232">
        <v>173.5333333333333</v>
      </c>
      <c r="K147" s="231">
        <v>168.2</v>
      </c>
      <c r="L147" s="231">
        <v>163.69999999999999</v>
      </c>
      <c r="M147" s="231">
        <v>3.0447099999999998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49.85</v>
      </c>
      <c r="D148" s="232">
        <v>50.083333333333336</v>
      </c>
      <c r="E148" s="232">
        <v>49.366666666666674</v>
      </c>
      <c r="F148" s="232">
        <v>48.88333333333334</v>
      </c>
      <c r="G148" s="232">
        <v>48.166666666666679</v>
      </c>
      <c r="H148" s="232">
        <v>50.56666666666667</v>
      </c>
      <c r="I148" s="232">
        <v>51.283333333333324</v>
      </c>
      <c r="J148" s="232">
        <v>51.766666666666666</v>
      </c>
      <c r="K148" s="231">
        <v>50.8</v>
      </c>
      <c r="L148" s="231">
        <v>49.6</v>
      </c>
      <c r="M148" s="231">
        <v>40.371079999999999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61.7</v>
      </c>
      <c r="D149" s="232">
        <v>61.783333333333331</v>
      </c>
      <c r="E149" s="232">
        <v>60.666666666666664</v>
      </c>
      <c r="F149" s="232">
        <v>59.633333333333333</v>
      </c>
      <c r="G149" s="232">
        <v>58.516666666666666</v>
      </c>
      <c r="H149" s="232">
        <v>62.816666666666663</v>
      </c>
      <c r="I149" s="232">
        <v>63.933333333333337</v>
      </c>
      <c r="J149" s="232">
        <v>64.966666666666669</v>
      </c>
      <c r="K149" s="231">
        <v>62.9</v>
      </c>
      <c r="L149" s="231">
        <v>60.75</v>
      </c>
      <c r="M149" s="231">
        <v>15.73274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3166.2</v>
      </c>
      <c r="D150" s="232">
        <v>3155.8999999999996</v>
      </c>
      <c r="E150" s="232">
        <v>3142.6999999999994</v>
      </c>
      <c r="F150" s="232">
        <v>3119.2</v>
      </c>
      <c r="G150" s="232">
        <v>3105.9999999999995</v>
      </c>
      <c r="H150" s="232">
        <v>3179.3999999999992</v>
      </c>
      <c r="I150" s="232">
        <v>3192.6</v>
      </c>
      <c r="J150" s="232">
        <v>3216.099999999999</v>
      </c>
      <c r="K150" s="231">
        <v>3169.1</v>
      </c>
      <c r="L150" s="231">
        <v>3132.4</v>
      </c>
      <c r="M150" s="231">
        <v>3.6269300000000002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475.4</v>
      </c>
      <c r="D151" s="232">
        <v>475.54999999999995</v>
      </c>
      <c r="E151" s="232">
        <v>469.89999999999992</v>
      </c>
      <c r="F151" s="232">
        <v>464.4</v>
      </c>
      <c r="G151" s="232">
        <v>458.74999999999994</v>
      </c>
      <c r="H151" s="232">
        <v>481.0499999999999</v>
      </c>
      <c r="I151" s="232">
        <v>486.7</v>
      </c>
      <c r="J151" s="232">
        <v>492.19999999999987</v>
      </c>
      <c r="K151" s="231">
        <v>481.2</v>
      </c>
      <c r="L151" s="231">
        <v>470.05</v>
      </c>
      <c r="M151" s="231">
        <v>1.6390199999999999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389.25</v>
      </c>
      <c r="D152" s="232">
        <v>390.01666666666665</v>
      </c>
      <c r="E152" s="232">
        <v>386.0333333333333</v>
      </c>
      <c r="F152" s="232">
        <v>382.81666666666666</v>
      </c>
      <c r="G152" s="232">
        <v>378.83333333333331</v>
      </c>
      <c r="H152" s="232">
        <v>393.23333333333329</v>
      </c>
      <c r="I152" s="232">
        <v>397.21666666666664</v>
      </c>
      <c r="J152" s="232">
        <v>400.43333333333328</v>
      </c>
      <c r="K152" s="231">
        <v>394</v>
      </c>
      <c r="L152" s="231">
        <v>386.8</v>
      </c>
      <c r="M152" s="231">
        <v>1.34246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1267.0999999999999</v>
      </c>
      <c r="D153" s="232">
        <v>1266.2166666666665</v>
      </c>
      <c r="E153" s="232">
        <v>1257.4333333333329</v>
      </c>
      <c r="F153" s="232">
        <v>1247.7666666666664</v>
      </c>
      <c r="G153" s="232">
        <v>1238.9833333333329</v>
      </c>
      <c r="H153" s="232">
        <v>1275.883333333333</v>
      </c>
      <c r="I153" s="232">
        <v>1284.6666666666663</v>
      </c>
      <c r="J153" s="232">
        <v>1294.333333333333</v>
      </c>
      <c r="K153" s="231">
        <v>1275</v>
      </c>
      <c r="L153" s="231">
        <v>1256.55</v>
      </c>
      <c r="M153" s="231">
        <v>0.40184999999999998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76.099999999999994</v>
      </c>
      <c r="D154" s="232">
        <v>76.25</v>
      </c>
      <c r="E154" s="232">
        <v>75.400000000000006</v>
      </c>
      <c r="F154" s="232">
        <v>74.7</v>
      </c>
      <c r="G154" s="232">
        <v>73.850000000000009</v>
      </c>
      <c r="H154" s="232">
        <v>76.95</v>
      </c>
      <c r="I154" s="232">
        <v>77.8</v>
      </c>
      <c r="J154" s="232">
        <v>78.5</v>
      </c>
      <c r="K154" s="231">
        <v>77.099999999999994</v>
      </c>
      <c r="L154" s="231">
        <v>75.55</v>
      </c>
      <c r="M154" s="231">
        <v>11.814539999999999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73.3</v>
      </c>
      <c r="D155" s="232">
        <v>74.55</v>
      </c>
      <c r="E155" s="232">
        <v>71.199999999999989</v>
      </c>
      <c r="F155" s="232">
        <v>69.099999999999994</v>
      </c>
      <c r="G155" s="232">
        <v>65.749999999999986</v>
      </c>
      <c r="H155" s="232">
        <v>76.649999999999991</v>
      </c>
      <c r="I155" s="232">
        <v>79.999999999999986</v>
      </c>
      <c r="J155" s="232">
        <v>82.1</v>
      </c>
      <c r="K155" s="231">
        <v>77.900000000000006</v>
      </c>
      <c r="L155" s="231">
        <v>72.45</v>
      </c>
      <c r="M155" s="231">
        <v>67.120429999999999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2014.05</v>
      </c>
      <c r="D156" s="232">
        <v>2012.1833333333334</v>
      </c>
      <c r="E156" s="232">
        <v>1997.3666666666668</v>
      </c>
      <c r="F156" s="232">
        <v>1980.6833333333334</v>
      </c>
      <c r="G156" s="232">
        <v>1965.8666666666668</v>
      </c>
      <c r="H156" s="232">
        <v>2028.8666666666668</v>
      </c>
      <c r="I156" s="232">
        <v>2043.6833333333334</v>
      </c>
      <c r="J156" s="232">
        <v>2060.3666666666668</v>
      </c>
      <c r="K156" s="231">
        <v>2027</v>
      </c>
      <c r="L156" s="231">
        <v>1995.5</v>
      </c>
      <c r="M156" s="231">
        <v>1.6992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182.4</v>
      </c>
      <c r="D157" s="232">
        <v>182</v>
      </c>
      <c r="E157" s="232">
        <v>181</v>
      </c>
      <c r="F157" s="232">
        <v>179.6</v>
      </c>
      <c r="G157" s="232">
        <v>178.6</v>
      </c>
      <c r="H157" s="232">
        <v>183.4</v>
      </c>
      <c r="I157" s="232">
        <v>184.4</v>
      </c>
      <c r="J157" s="232">
        <v>185.8</v>
      </c>
      <c r="K157" s="231">
        <v>183</v>
      </c>
      <c r="L157" s="231">
        <v>180.6</v>
      </c>
      <c r="M157" s="231">
        <v>16.206659999999999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260.64999999999998</v>
      </c>
      <c r="D158" s="232">
        <v>259.79999999999995</v>
      </c>
      <c r="E158" s="232">
        <v>256.89999999999992</v>
      </c>
      <c r="F158" s="232">
        <v>253.14999999999998</v>
      </c>
      <c r="G158" s="232">
        <v>250.24999999999994</v>
      </c>
      <c r="H158" s="232">
        <v>263.5499999999999</v>
      </c>
      <c r="I158" s="232">
        <v>266.45</v>
      </c>
      <c r="J158" s="232">
        <v>270.19999999999987</v>
      </c>
      <c r="K158" s="231">
        <v>262.7</v>
      </c>
      <c r="L158" s="231">
        <v>256.05</v>
      </c>
      <c r="M158" s="231">
        <v>0.54915000000000003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149.6</v>
      </c>
      <c r="D159" s="232">
        <v>148.73333333333335</v>
      </c>
      <c r="E159" s="232">
        <v>146.4666666666667</v>
      </c>
      <c r="F159" s="232">
        <v>143.33333333333334</v>
      </c>
      <c r="G159" s="232">
        <v>141.06666666666669</v>
      </c>
      <c r="H159" s="232">
        <v>151.8666666666667</v>
      </c>
      <c r="I159" s="232">
        <v>154.13333333333335</v>
      </c>
      <c r="J159" s="232">
        <v>157.26666666666671</v>
      </c>
      <c r="K159" s="231">
        <v>151</v>
      </c>
      <c r="L159" s="231">
        <v>145.6</v>
      </c>
      <c r="M159" s="231">
        <v>85.348709999999997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134.15</v>
      </c>
      <c r="D160" s="232">
        <v>134.6</v>
      </c>
      <c r="E160" s="232">
        <v>133.25</v>
      </c>
      <c r="F160" s="232">
        <v>132.35</v>
      </c>
      <c r="G160" s="232">
        <v>131</v>
      </c>
      <c r="H160" s="232">
        <v>135.5</v>
      </c>
      <c r="I160" s="232">
        <v>136.84999999999997</v>
      </c>
      <c r="J160" s="232">
        <v>137.75</v>
      </c>
      <c r="K160" s="231">
        <v>135.94999999999999</v>
      </c>
      <c r="L160" s="231">
        <v>133.69999999999999</v>
      </c>
      <c r="M160" s="231">
        <v>106.85105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251</v>
      </c>
      <c r="D161" s="232">
        <v>247.01666666666665</v>
      </c>
      <c r="E161" s="232">
        <v>243.0333333333333</v>
      </c>
      <c r="F161" s="232">
        <v>235.06666666666666</v>
      </c>
      <c r="G161" s="232">
        <v>231.08333333333331</v>
      </c>
      <c r="H161" s="232">
        <v>254.98333333333329</v>
      </c>
      <c r="I161" s="232">
        <v>258.96666666666664</v>
      </c>
      <c r="J161" s="232">
        <v>266.93333333333328</v>
      </c>
      <c r="K161" s="231">
        <v>251</v>
      </c>
      <c r="L161" s="231">
        <v>239.05</v>
      </c>
      <c r="M161" s="231">
        <v>3.3025099999999998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4516.55</v>
      </c>
      <c r="D162" s="232">
        <v>4543.1500000000005</v>
      </c>
      <c r="E162" s="232">
        <v>4468.4000000000015</v>
      </c>
      <c r="F162" s="232">
        <v>4420.2500000000009</v>
      </c>
      <c r="G162" s="232">
        <v>4345.5000000000018</v>
      </c>
      <c r="H162" s="232">
        <v>4591.3000000000011</v>
      </c>
      <c r="I162" s="232">
        <v>4666.0499999999993</v>
      </c>
      <c r="J162" s="232">
        <v>4714.2000000000007</v>
      </c>
      <c r="K162" s="231">
        <v>4617.8999999999996</v>
      </c>
      <c r="L162" s="231">
        <v>4495</v>
      </c>
      <c r="M162" s="231">
        <v>1.0279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785.1</v>
      </c>
      <c r="D163" s="232">
        <v>799.19999999999993</v>
      </c>
      <c r="E163" s="232">
        <v>750.89999999999986</v>
      </c>
      <c r="F163" s="232">
        <v>716.69999999999993</v>
      </c>
      <c r="G163" s="232">
        <v>668.39999999999986</v>
      </c>
      <c r="H163" s="232">
        <v>833.39999999999986</v>
      </c>
      <c r="I163" s="232">
        <v>881.69999999999982</v>
      </c>
      <c r="J163" s="232">
        <v>915.89999999999986</v>
      </c>
      <c r="K163" s="231">
        <v>847.5</v>
      </c>
      <c r="L163" s="231">
        <v>765</v>
      </c>
      <c r="M163" s="231">
        <v>52.502499999999998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170.1</v>
      </c>
      <c r="D164" s="232">
        <v>171.20000000000002</v>
      </c>
      <c r="E164" s="232">
        <v>167.90000000000003</v>
      </c>
      <c r="F164" s="232">
        <v>165.70000000000002</v>
      </c>
      <c r="G164" s="232">
        <v>162.40000000000003</v>
      </c>
      <c r="H164" s="232">
        <v>173.40000000000003</v>
      </c>
      <c r="I164" s="232">
        <v>176.70000000000005</v>
      </c>
      <c r="J164" s="232">
        <v>178.90000000000003</v>
      </c>
      <c r="K164" s="231">
        <v>174.5</v>
      </c>
      <c r="L164" s="231">
        <v>169</v>
      </c>
      <c r="M164" s="231">
        <v>5.0241199999999999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115.75</v>
      </c>
      <c r="D165" s="232">
        <v>114.93333333333334</v>
      </c>
      <c r="E165" s="232">
        <v>111.71666666666667</v>
      </c>
      <c r="F165" s="232">
        <v>107.68333333333334</v>
      </c>
      <c r="G165" s="232">
        <v>104.46666666666667</v>
      </c>
      <c r="H165" s="232">
        <v>118.96666666666667</v>
      </c>
      <c r="I165" s="232">
        <v>122.18333333333334</v>
      </c>
      <c r="J165" s="232">
        <v>126.21666666666667</v>
      </c>
      <c r="K165" s="231">
        <v>118.15</v>
      </c>
      <c r="L165" s="231">
        <v>110.9</v>
      </c>
      <c r="M165" s="231">
        <v>57.870950000000001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280.8</v>
      </c>
      <c r="D166" s="232">
        <v>278.81666666666666</v>
      </c>
      <c r="E166" s="232">
        <v>275.63333333333333</v>
      </c>
      <c r="F166" s="232">
        <v>270.46666666666664</v>
      </c>
      <c r="G166" s="232">
        <v>267.2833333333333</v>
      </c>
      <c r="H166" s="232">
        <v>283.98333333333335</v>
      </c>
      <c r="I166" s="232">
        <v>287.16666666666663</v>
      </c>
      <c r="J166" s="232">
        <v>292.33333333333337</v>
      </c>
      <c r="K166" s="231">
        <v>282</v>
      </c>
      <c r="L166" s="231">
        <v>273.64999999999998</v>
      </c>
      <c r="M166" s="231">
        <v>7.3021000000000003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1002.35</v>
      </c>
      <c r="D167" s="232">
        <v>1007.35</v>
      </c>
      <c r="E167" s="232">
        <v>994</v>
      </c>
      <c r="F167" s="232">
        <v>985.65</v>
      </c>
      <c r="G167" s="232">
        <v>972.3</v>
      </c>
      <c r="H167" s="232">
        <v>1015.7</v>
      </c>
      <c r="I167" s="232">
        <v>1029.0500000000002</v>
      </c>
      <c r="J167" s="232">
        <v>1037.4000000000001</v>
      </c>
      <c r="K167" s="231">
        <v>1020.7</v>
      </c>
      <c r="L167" s="231">
        <v>999</v>
      </c>
      <c r="M167" s="231">
        <v>1.3884000000000001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109.05</v>
      </c>
      <c r="D168" s="232">
        <v>108.10000000000001</v>
      </c>
      <c r="E168" s="232">
        <v>106.70000000000002</v>
      </c>
      <c r="F168" s="232">
        <v>104.35000000000001</v>
      </c>
      <c r="G168" s="232">
        <v>102.95000000000002</v>
      </c>
      <c r="H168" s="232">
        <v>110.45000000000002</v>
      </c>
      <c r="I168" s="232">
        <v>111.85000000000002</v>
      </c>
      <c r="J168" s="232">
        <v>114.20000000000002</v>
      </c>
      <c r="K168" s="231">
        <v>109.5</v>
      </c>
      <c r="L168" s="231">
        <v>105.75</v>
      </c>
      <c r="M168" s="231">
        <v>357.71465000000001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1556.5</v>
      </c>
      <c r="D169" s="232">
        <v>1565.7</v>
      </c>
      <c r="E169" s="232">
        <v>1545.8000000000002</v>
      </c>
      <c r="F169" s="232">
        <v>1535.1000000000001</v>
      </c>
      <c r="G169" s="232">
        <v>1515.2000000000003</v>
      </c>
      <c r="H169" s="232">
        <v>1576.4</v>
      </c>
      <c r="I169" s="232">
        <v>1596.3000000000002</v>
      </c>
      <c r="J169" s="232">
        <v>1607</v>
      </c>
      <c r="K169" s="231">
        <v>1585.6</v>
      </c>
      <c r="L169" s="231">
        <v>1555</v>
      </c>
      <c r="M169" s="231">
        <v>0.57828999999999997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38.9</v>
      </c>
      <c r="D170" s="232">
        <v>38.983333333333334</v>
      </c>
      <c r="E170" s="232">
        <v>38.616666666666667</v>
      </c>
      <c r="F170" s="232">
        <v>38.333333333333336</v>
      </c>
      <c r="G170" s="232">
        <v>37.966666666666669</v>
      </c>
      <c r="H170" s="232">
        <v>39.266666666666666</v>
      </c>
      <c r="I170" s="232">
        <v>39.63333333333334</v>
      </c>
      <c r="J170" s="232">
        <v>39.916666666666664</v>
      </c>
      <c r="K170" s="231">
        <v>39.35</v>
      </c>
      <c r="L170" s="231">
        <v>38.700000000000003</v>
      </c>
      <c r="M170" s="231">
        <v>37.090949999999999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2391.35</v>
      </c>
      <c r="D171" s="232">
        <v>2385.0166666666669</v>
      </c>
      <c r="E171" s="232">
        <v>2373.0333333333338</v>
      </c>
      <c r="F171" s="232">
        <v>2354.7166666666667</v>
      </c>
      <c r="G171" s="232">
        <v>2342.7333333333336</v>
      </c>
      <c r="H171" s="232">
        <v>2403.3333333333339</v>
      </c>
      <c r="I171" s="232">
        <v>2415.3166666666666</v>
      </c>
      <c r="J171" s="232">
        <v>2433.6333333333341</v>
      </c>
      <c r="K171" s="231">
        <v>2397</v>
      </c>
      <c r="L171" s="231">
        <v>2366.6999999999998</v>
      </c>
      <c r="M171" s="231">
        <v>7.8609999999999999E-2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2910.45</v>
      </c>
      <c r="D172" s="232">
        <v>2908.3333333333335</v>
      </c>
      <c r="E172" s="232">
        <v>2887.1166666666668</v>
      </c>
      <c r="F172" s="232">
        <v>2863.7833333333333</v>
      </c>
      <c r="G172" s="232">
        <v>2842.5666666666666</v>
      </c>
      <c r="H172" s="232">
        <v>2931.666666666667</v>
      </c>
      <c r="I172" s="232">
        <v>2952.8833333333332</v>
      </c>
      <c r="J172" s="232">
        <v>2976.2166666666672</v>
      </c>
      <c r="K172" s="231">
        <v>2929.55</v>
      </c>
      <c r="L172" s="231">
        <v>2885</v>
      </c>
      <c r="M172" s="231">
        <v>6.6970000000000002E-2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145.35</v>
      </c>
      <c r="D173" s="232">
        <v>145.98333333333332</v>
      </c>
      <c r="E173" s="232">
        <v>144.36666666666665</v>
      </c>
      <c r="F173" s="232">
        <v>143.38333333333333</v>
      </c>
      <c r="G173" s="232">
        <v>141.76666666666665</v>
      </c>
      <c r="H173" s="232">
        <v>146.96666666666664</v>
      </c>
      <c r="I173" s="232">
        <v>148.58333333333331</v>
      </c>
      <c r="J173" s="232">
        <v>149.56666666666663</v>
      </c>
      <c r="K173" s="231">
        <v>147.6</v>
      </c>
      <c r="L173" s="231">
        <v>145</v>
      </c>
      <c r="M173" s="231">
        <v>9.0502099999999999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1277.55</v>
      </c>
      <c r="D174" s="232">
        <v>1283.2833333333335</v>
      </c>
      <c r="E174" s="232">
        <v>1266.5666666666671</v>
      </c>
      <c r="F174" s="232">
        <v>1255.5833333333335</v>
      </c>
      <c r="G174" s="232">
        <v>1238.866666666667</v>
      </c>
      <c r="H174" s="232">
        <v>1294.2666666666671</v>
      </c>
      <c r="I174" s="232">
        <v>1310.9833333333338</v>
      </c>
      <c r="J174" s="232">
        <v>1321.9666666666672</v>
      </c>
      <c r="K174" s="231">
        <v>1300</v>
      </c>
      <c r="L174" s="231">
        <v>1272.3</v>
      </c>
      <c r="M174" s="231">
        <v>1.62588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1295.5</v>
      </c>
      <c r="D175" s="232">
        <v>1302.7833333333335</v>
      </c>
      <c r="E175" s="232">
        <v>1267.7666666666671</v>
      </c>
      <c r="F175" s="232">
        <v>1240.0333333333335</v>
      </c>
      <c r="G175" s="232">
        <v>1205.0166666666671</v>
      </c>
      <c r="H175" s="232">
        <v>1330.5166666666671</v>
      </c>
      <c r="I175" s="232">
        <v>1365.5333333333335</v>
      </c>
      <c r="J175" s="232">
        <v>1393.2666666666671</v>
      </c>
      <c r="K175" s="231">
        <v>1337.8</v>
      </c>
      <c r="L175" s="231">
        <v>1275.05</v>
      </c>
      <c r="M175" s="231">
        <v>0.30809999999999998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421.15</v>
      </c>
      <c r="D176" s="232">
        <v>419.8</v>
      </c>
      <c r="E176" s="232">
        <v>417.1</v>
      </c>
      <c r="F176" s="232">
        <v>413.05</v>
      </c>
      <c r="G176" s="232">
        <v>410.35</v>
      </c>
      <c r="H176" s="232">
        <v>423.85</v>
      </c>
      <c r="I176" s="232">
        <v>426.54999999999995</v>
      </c>
      <c r="J176" s="232">
        <v>430.6</v>
      </c>
      <c r="K176" s="231">
        <v>422.5</v>
      </c>
      <c r="L176" s="231">
        <v>415.75</v>
      </c>
      <c r="M176" s="231">
        <v>14.39669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964.05</v>
      </c>
      <c r="D177" s="232">
        <v>961.35</v>
      </c>
      <c r="E177" s="232">
        <v>944.7</v>
      </c>
      <c r="F177" s="232">
        <v>925.35</v>
      </c>
      <c r="G177" s="232">
        <v>908.7</v>
      </c>
      <c r="H177" s="232">
        <v>980.7</v>
      </c>
      <c r="I177" s="232">
        <v>997.34999999999991</v>
      </c>
      <c r="J177" s="232">
        <v>1016.7</v>
      </c>
      <c r="K177" s="231">
        <v>978</v>
      </c>
      <c r="L177" s="231">
        <v>942</v>
      </c>
      <c r="M177" s="231">
        <v>0.75358999999999998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1998.25</v>
      </c>
      <c r="D178" s="232">
        <v>1966.4166666666667</v>
      </c>
      <c r="E178" s="232">
        <v>1923.8333333333335</v>
      </c>
      <c r="F178" s="232">
        <v>1849.4166666666667</v>
      </c>
      <c r="G178" s="232">
        <v>1806.8333333333335</v>
      </c>
      <c r="H178" s="232">
        <v>2040.8333333333335</v>
      </c>
      <c r="I178" s="232">
        <v>2083.416666666667</v>
      </c>
      <c r="J178" s="232">
        <v>2157.8333333333335</v>
      </c>
      <c r="K178" s="231">
        <v>2009</v>
      </c>
      <c r="L178" s="231">
        <v>1892</v>
      </c>
      <c r="M178" s="231">
        <v>2.6549800000000001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440.8</v>
      </c>
      <c r="D179" s="232">
        <v>443.51666666666665</v>
      </c>
      <c r="E179" s="232">
        <v>437.08333333333331</v>
      </c>
      <c r="F179" s="232">
        <v>433.36666666666667</v>
      </c>
      <c r="G179" s="232">
        <v>426.93333333333334</v>
      </c>
      <c r="H179" s="232">
        <v>447.23333333333329</v>
      </c>
      <c r="I179" s="232">
        <v>453.66666666666669</v>
      </c>
      <c r="J179" s="232">
        <v>457.38333333333327</v>
      </c>
      <c r="K179" s="231">
        <v>449.95</v>
      </c>
      <c r="L179" s="231">
        <v>439.8</v>
      </c>
      <c r="M179" s="231">
        <v>0.60882000000000003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915.75</v>
      </c>
      <c r="D180" s="232">
        <v>915.93333333333339</v>
      </c>
      <c r="E180" s="232">
        <v>905.86666666666679</v>
      </c>
      <c r="F180" s="232">
        <v>895.98333333333335</v>
      </c>
      <c r="G180" s="232">
        <v>885.91666666666674</v>
      </c>
      <c r="H180" s="232">
        <v>925.81666666666683</v>
      </c>
      <c r="I180" s="232">
        <v>935.88333333333344</v>
      </c>
      <c r="J180" s="232">
        <v>945.76666666666688</v>
      </c>
      <c r="K180" s="231">
        <v>926</v>
      </c>
      <c r="L180" s="231">
        <v>906.05</v>
      </c>
      <c r="M180" s="231">
        <v>14.97749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437.2</v>
      </c>
      <c r="D181" s="232">
        <v>432.26666666666665</v>
      </c>
      <c r="E181" s="232">
        <v>425.73333333333329</v>
      </c>
      <c r="F181" s="232">
        <v>414.26666666666665</v>
      </c>
      <c r="G181" s="232">
        <v>407.73333333333329</v>
      </c>
      <c r="H181" s="232">
        <v>443.73333333333329</v>
      </c>
      <c r="I181" s="232">
        <v>450.26666666666659</v>
      </c>
      <c r="J181" s="232">
        <v>461.73333333333329</v>
      </c>
      <c r="K181" s="231">
        <v>438.8</v>
      </c>
      <c r="L181" s="231">
        <v>420.8</v>
      </c>
      <c r="M181" s="231">
        <v>4.7262500000000003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1165.9000000000001</v>
      </c>
      <c r="D182" s="232">
        <v>1170.6333333333334</v>
      </c>
      <c r="E182" s="232">
        <v>1157.2666666666669</v>
      </c>
      <c r="F182" s="232">
        <v>1148.6333333333334</v>
      </c>
      <c r="G182" s="232">
        <v>1135.2666666666669</v>
      </c>
      <c r="H182" s="232">
        <v>1179.2666666666669</v>
      </c>
      <c r="I182" s="232">
        <v>1192.6333333333332</v>
      </c>
      <c r="J182" s="232">
        <v>1201.2666666666669</v>
      </c>
      <c r="K182" s="231">
        <v>1184</v>
      </c>
      <c r="L182" s="231">
        <v>1162</v>
      </c>
      <c r="M182" s="231">
        <v>2.9662299999999999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289.7</v>
      </c>
      <c r="D183" s="232">
        <v>289.14999999999998</v>
      </c>
      <c r="E183" s="232">
        <v>286.39999999999998</v>
      </c>
      <c r="F183" s="232">
        <v>283.10000000000002</v>
      </c>
      <c r="G183" s="232">
        <v>280.35000000000002</v>
      </c>
      <c r="H183" s="232">
        <v>292.44999999999993</v>
      </c>
      <c r="I183" s="232">
        <v>295.19999999999993</v>
      </c>
      <c r="J183" s="232">
        <v>298.49999999999989</v>
      </c>
      <c r="K183" s="231">
        <v>291.89999999999998</v>
      </c>
      <c r="L183" s="231">
        <v>285.85000000000002</v>
      </c>
      <c r="M183" s="231">
        <v>4.6325200000000004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298.2</v>
      </c>
      <c r="D184" s="232">
        <v>298.7</v>
      </c>
      <c r="E184" s="232">
        <v>294.5</v>
      </c>
      <c r="F184" s="232">
        <v>290.8</v>
      </c>
      <c r="G184" s="232">
        <v>286.60000000000002</v>
      </c>
      <c r="H184" s="232">
        <v>302.39999999999998</v>
      </c>
      <c r="I184" s="232">
        <v>306.59999999999991</v>
      </c>
      <c r="J184" s="232">
        <v>310.29999999999995</v>
      </c>
      <c r="K184" s="231">
        <v>302.89999999999998</v>
      </c>
      <c r="L184" s="231">
        <v>295</v>
      </c>
      <c r="M184" s="231">
        <v>3.9405999999999999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1598.55</v>
      </c>
      <c r="D185" s="232">
        <v>1601.8500000000001</v>
      </c>
      <c r="E185" s="232">
        <v>1592.7000000000003</v>
      </c>
      <c r="F185" s="232">
        <v>1586.8500000000001</v>
      </c>
      <c r="G185" s="232">
        <v>1577.7000000000003</v>
      </c>
      <c r="H185" s="232">
        <v>1607.7000000000003</v>
      </c>
      <c r="I185" s="232">
        <v>1616.8500000000004</v>
      </c>
      <c r="J185" s="232">
        <v>1622.7000000000003</v>
      </c>
      <c r="K185" s="231">
        <v>1611</v>
      </c>
      <c r="L185" s="231">
        <v>1596</v>
      </c>
      <c r="M185" s="231">
        <v>3.2935400000000001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582.45000000000005</v>
      </c>
      <c r="D186" s="232">
        <v>582.65</v>
      </c>
      <c r="E186" s="232">
        <v>577.29999999999995</v>
      </c>
      <c r="F186" s="232">
        <v>572.15</v>
      </c>
      <c r="G186" s="232">
        <v>566.79999999999995</v>
      </c>
      <c r="H186" s="232">
        <v>587.79999999999995</v>
      </c>
      <c r="I186" s="232">
        <v>593.15000000000009</v>
      </c>
      <c r="J186" s="232">
        <v>598.29999999999995</v>
      </c>
      <c r="K186" s="231">
        <v>588</v>
      </c>
      <c r="L186" s="231">
        <v>577.5</v>
      </c>
      <c r="M186" s="231">
        <v>1.4827300000000001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290.25</v>
      </c>
      <c r="D187" s="232">
        <v>288.59999999999997</v>
      </c>
      <c r="E187" s="232">
        <v>285.19999999999993</v>
      </c>
      <c r="F187" s="232">
        <v>280.14999999999998</v>
      </c>
      <c r="G187" s="232">
        <v>276.74999999999994</v>
      </c>
      <c r="H187" s="232">
        <v>293.64999999999992</v>
      </c>
      <c r="I187" s="232">
        <v>297.0499999999999</v>
      </c>
      <c r="J187" s="232">
        <v>302.09999999999991</v>
      </c>
      <c r="K187" s="231">
        <v>292</v>
      </c>
      <c r="L187" s="231">
        <v>283.55</v>
      </c>
      <c r="M187" s="231">
        <v>1.8324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1805.05</v>
      </c>
      <c r="D188" s="232">
        <v>1823.3500000000001</v>
      </c>
      <c r="E188" s="232">
        <v>1772.7000000000003</v>
      </c>
      <c r="F188" s="232">
        <v>1740.3500000000001</v>
      </c>
      <c r="G188" s="232">
        <v>1689.7000000000003</v>
      </c>
      <c r="H188" s="232">
        <v>1855.7000000000003</v>
      </c>
      <c r="I188" s="232">
        <v>1906.3500000000004</v>
      </c>
      <c r="J188" s="232">
        <v>1938.7000000000003</v>
      </c>
      <c r="K188" s="231">
        <v>1874</v>
      </c>
      <c r="L188" s="231">
        <v>1791</v>
      </c>
      <c r="M188" s="231">
        <v>2.3593700000000002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648.54999999999995</v>
      </c>
      <c r="D189" s="232">
        <v>646.5333333333333</v>
      </c>
      <c r="E189" s="232">
        <v>638.06666666666661</v>
      </c>
      <c r="F189" s="232">
        <v>627.58333333333326</v>
      </c>
      <c r="G189" s="232">
        <v>619.11666666666656</v>
      </c>
      <c r="H189" s="232">
        <v>657.01666666666665</v>
      </c>
      <c r="I189" s="232">
        <v>665.48333333333335</v>
      </c>
      <c r="J189" s="232">
        <v>675.9666666666667</v>
      </c>
      <c r="K189" s="231">
        <v>655</v>
      </c>
      <c r="L189" s="231">
        <v>636.04999999999995</v>
      </c>
      <c r="M189" s="231">
        <v>0.94103000000000003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236</v>
      </c>
      <c r="D190" s="232">
        <v>235.95000000000002</v>
      </c>
      <c r="E190" s="232">
        <v>230.20000000000005</v>
      </c>
      <c r="F190" s="232">
        <v>224.40000000000003</v>
      </c>
      <c r="G190" s="232">
        <v>218.65000000000006</v>
      </c>
      <c r="H190" s="232">
        <v>241.75000000000003</v>
      </c>
      <c r="I190" s="232">
        <v>247.49999999999997</v>
      </c>
      <c r="J190" s="232">
        <v>253.3</v>
      </c>
      <c r="K190" s="231">
        <v>241.7</v>
      </c>
      <c r="L190" s="231">
        <v>230.15</v>
      </c>
      <c r="M190" s="231">
        <v>3.9965899999999999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3232.6</v>
      </c>
      <c r="D191" s="232">
        <v>3219.8666666666668</v>
      </c>
      <c r="E191" s="232">
        <v>3194.2333333333336</v>
      </c>
      <c r="F191" s="232">
        <v>3155.8666666666668</v>
      </c>
      <c r="G191" s="232">
        <v>3130.2333333333336</v>
      </c>
      <c r="H191" s="232">
        <v>3258.2333333333336</v>
      </c>
      <c r="I191" s="232">
        <v>3283.8666666666668</v>
      </c>
      <c r="J191" s="232">
        <v>3322.2333333333336</v>
      </c>
      <c r="K191" s="231">
        <v>3245.5</v>
      </c>
      <c r="L191" s="231">
        <v>3181.5</v>
      </c>
      <c r="M191" s="231">
        <v>3.07335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512.65</v>
      </c>
      <c r="D192" s="232">
        <v>515.65</v>
      </c>
      <c r="E192" s="232">
        <v>505.29999999999995</v>
      </c>
      <c r="F192" s="232">
        <v>497.95</v>
      </c>
      <c r="G192" s="232">
        <v>487.59999999999997</v>
      </c>
      <c r="H192" s="232">
        <v>523</v>
      </c>
      <c r="I192" s="232">
        <v>533.35000000000014</v>
      </c>
      <c r="J192" s="232">
        <v>540.69999999999993</v>
      </c>
      <c r="K192" s="231">
        <v>526</v>
      </c>
      <c r="L192" s="231">
        <v>508.3</v>
      </c>
      <c r="M192" s="231">
        <v>21.453589999999998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557.9</v>
      </c>
      <c r="D193" s="232">
        <v>555.94999999999993</v>
      </c>
      <c r="E193" s="232">
        <v>549.94999999999982</v>
      </c>
      <c r="F193" s="232">
        <v>541.99999999999989</v>
      </c>
      <c r="G193" s="232">
        <v>535.99999999999977</v>
      </c>
      <c r="H193" s="232">
        <v>563.89999999999986</v>
      </c>
      <c r="I193" s="232">
        <v>569.90000000000009</v>
      </c>
      <c r="J193" s="232">
        <v>577.84999999999991</v>
      </c>
      <c r="K193" s="231">
        <v>561.95000000000005</v>
      </c>
      <c r="L193" s="231">
        <v>548</v>
      </c>
      <c r="M193" s="231">
        <v>14.12895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111.15</v>
      </c>
      <c r="D194" s="232">
        <v>109.95</v>
      </c>
      <c r="E194" s="232">
        <v>107.65</v>
      </c>
      <c r="F194" s="232">
        <v>104.15</v>
      </c>
      <c r="G194" s="232">
        <v>101.85000000000001</v>
      </c>
      <c r="H194" s="232">
        <v>113.45</v>
      </c>
      <c r="I194" s="232">
        <v>115.74999999999999</v>
      </c>
      <c r="J194" s="232">
        <v>119.25</v>
      </c>
      <c r="K194" s="231">
        <v>112.25</v>
      </c>
      <c r="L194" s="231">
        <v>106.45</v>
      </c>
      <c r="M194" s="231">
        <v>32.31427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130.5</v>
      </c>
      <c r="D195" s="232">
        <v>130.31666666666666</v>
      </c>
      <c r="E195" s="232">
        <v>128.68333333333334</v>
      </c>
      <c r="F195" s="232">
        <v>126.86666666666667</v>
      </c>
      <c r="G195" s="232">
        <v>125.23333333333335</v>
      </c>
      <c r="H195" s="232">
        <v>132.13333333333333</v>
      </c>
      <c r="I195" s="232">
        <v>133.76666666666665</v>
      </c>
      <c r="J195" s="232">
        <v>135.58333333333331</v>
      </c>
      <c r="K195" s="231">
        <v>131.94999999999999</v>
      </c>
      <c r="L195" s="231">
        <v>128.5</v>
      </c>
      <c r="M195" s="231">
        <v>18.59029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292.60000000000002</v>
      </c>
      <c r="D196" s="232">
        <v>288.23333333333335</v>
      </c>
      <c r="E196" s="232">
        <v>281.9666666666667</v>
      </c>
      <c r="F196" s="232">
        <v>271.33333333333337</v>
      </c>
      <c r="G196" s="232">
        <v>265.06666666666672</v>
      </c>
      <c r="H196" s="232">
        <v>298.86666666666667</v>
      </c>
      <c r="I196" s="232">
        <v>305.13333333333333</v>
      </c>
      <c r="J196" s="232">
        <v>315.76666666666665</v>
      </c>
      <c r="K196" s="231">
        <v>294.5</v>
      </c>
      <c r="L196" s="231">
        <v>277.60000000000002</v>
      </c>
      <c r="M196" s="231">
        <v>20.654060000000001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983.8</v>
      </c>
      <c r="D197" s="232">
        <v>985.86666666666679</v>
      </c>
      <c r="E197" s="232">
        <v>976.63333333333355</v>
      </c>
      <c r="F197" s="232">
        <v>969.46666666666681</v>
      </c>
      <c r="G197" s="232">
        <v>960.23333333333358</v>
      </c>
      <c r="H197" s="232">
        <v>993.03333333333353</v>
      </c>
      <c r="I197" s="232">
        <v>1002.2666666666667</v>
      </c>
      <c r="J197" s="232">
        <v>1009.4333333333335</v>
      </c>
      <c r="K197" s="231">
        <v>995.1</v>
      </c>
      <c r="L197" s="231">
        <v>978.7</v>
      </c>
      <c r="M197" s="231">
        <v>0.85031000000000001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1126.7</v>
      </c>
      <c r="D198" s="232">
        <v>1132.6666666666667</v>
      </c>
      <c r="E198" s="232">
        <v>1117.3333333333335</v>
      </c>
      <c r="F198" s="232">
        <v>1107.9666666666667</v>
      </c>
      <c r="G198" s="232">
        <v>1092.6333333333334</v>
      </c>
      <c r="H198" s="232">
        <v>1142.0333333333335</v>
      </c>
      <c r="I198" s="232">
        <v>1157.366666666667</v>
      </c>
      <c r="J198" s="232">
        <v>1166.7333333333336</v>
      </c>
      <c r="K198" s="231">
        <v>1148</v>
      </c>
      <c r="L198" s="231">
        <v>1123.3</v>
      </c>
      <c r="M198" s="231">
        <v>40.916739999999997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1796.55</v>
      </c>
      <c r="D199" s="232">
        <v>1798.5</v>
      </c>
      <c r="E199" s="232">
        <v>1789.65</v>
      </c>
      <c r="F199" s="232">
        <v>1782.75</v>
      </c>
      <c r="G199" s="232">
        <v>1773.9</v>
      </c>
      <c r="H199" s="232">
        <v>1805.4</v>
      </c>
      <c r="I199" s="232">
        <v>1814.25</v>
      </c>
      <c r="J199" s="232">
        <v>1821.15</v>
      </c>
      <c r="K199" s="231">
        <v>1807.35</v>
      </c>
      <c r="L199" s="231">
        <v>1791.6</v>
      </c>
      <c r="M199" s="231">
        <v>3.10575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1627.3</v>
      </c>
      <c r="D200" s="232">
        <v>1628.2666666666667</v>
      </c>
      <c r="E200" s="232">
        <v>1617.0833333333333</v>
      </c>
      <c r="F200" s="232">
        <v>1606.8666666666666</v>
      </c>
      <c r="G200" s="232">
        <v>1595.6833333333332</v>
      </c>
      <c r="H200" s="232">
        <v>1638.4833333333333</v>
      </c>
      <c r="I200" s="232">
        <v>1649.6666666666667</v>
      </c>
      <c r="J200" s="232">
        <v>1659.8833333333334</v>
      </c>
      <c r="K200" s="231">
        <v>1639.45</v>
      </c>
      <c r="L200" s="231">
        <v>1618.05</v>
      </c>
      <c r="M200" s="231">
        <v>135.02355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490.15</v>
      </c>
      <c r="D201" s="232">
        <v>491.9666666666667</v>
      </c>
      <c r="E201" s="232">
        <v>487.18333333333339</v>
      </c>
      <c r="F201" s="232">
        <v>484.2166666666667</v>
      </c>
      <c r="G201" s="232">
        <v>479.43333333333339</v>
      </c>
      <c r="H201" s="232">
        <v>494.93333333333339</v>
      </c>
      <c r="I201" s="232">
        <v>499.7166666666667</v>
      </c>
      <c r="J201" s="232">
        <v>502.68333333333339</v>
      </c>
      <c r="K201" s="231">
        <v>496.75</v>
      </c>
      <c r="L201" s="231">
        <v>489</v>
      </c>
      <c r="M201" s="231">
        <v>30.07451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67.75</v>
      </c>
      <c r="D202" s="232">
        <v>67.733333333333334</v>
      </c>
      <c r="E202" s="232">
        <v>67.216666666666669</v>
      </c>
      <c r="F202" s="232">
        <v>66.683333333333337</v>
      </c>
      <c r="G202" s="232">
        <v>66.166666666666671</v>
      </c>
      <c r="H202" s="232">
        <v>68.266666666666666</v>
      </c>
      <c r="I202" s="232">
        <v>68.783333333333346</v>
      </c>
      <c r="J202" s="232">
        <v>69.316666666666663</v>
      </c>
      <c r="K202" s="231">
        <v>68.25</v>
      </c>
      <c r="L202" s="231">
        <v>67.2</v>
      </c>
      <c r="M202" s="231">
        <v>41.478610000000003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537.85</v>
      </c>
      <c r="D203" s="232">
        <v>536.71666666666658</v>
      </c>
      <c r="E203" s="232">
        <v>530.43333333333317</v>
      </c>
      <c r="F203" s="232">
        <v>523.01666666666654</v>
      </c>
      <c r="G203" s="232">
        <v>516.73333333333312</v>
      </c>
      <c r="H203" s="232">
        <v>544.13333333333321</v>
      </c>
      <c r="I203" s="232">
        <v>550.41666666666674</v>
      </c>
      <c r="J203" s="232">
        <v>557.83333333333326</v>
      </c>
      <c r="K203" s="231">
        <v>543</v>
      </c>
      <c r="L203" s="231">
        <v>529.29999999999995</v>
      </c>
      <c r="M203" s="231">
        <v>0.29470000000000002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859.2</v>
      </c>
      <c r="D204" s="232">
        <v>862.94999999999993</v>
      </c>
      <c r="E204" s="232">
        <v>852.09999999999991</v>
      </c>
      <c r="F204" s="232">
        <v>845</v>
      </c>
      <c r="G204" s="232">
        <v>834.15</v>
      </c>
      <c r="H204" s="232">
        <v>870.04999999999984</v>
      </c>
      <c r="I204" s="232">
        <v>880.9</v>
      </c>
      <c r="J204" s="232">
        <v>887.99999999999977</v>
      </c>
      <c r="K204" s="231">
        <v>873.8</v>
      </c>
      <c r="L204" s="231">
        <v>855.85</v>
      </c>
      <c r="M204" s="231">
        <v>2.35989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905.65</v>
      </c>
      <c r="D205" s="232">
        <v>905.63333333333321</v>
      </c>
      <c r="E205" s="232">
        <v>896.46666666666647</v>
      </c>
      <c r="F205" s="232">
        <v>887.2833333333333</v>
      </c>
      <c r="G205" s="232">
        <v>878.11666666666656</v>
      </c>
      <c r="H205" s="232">
        <v>914.81666666666638</v>
      </c>
      <c r="I205" s="232">
        <v>923.98333333333312</v>
      </c>
      <c r="J205" s="232">
        <v>933.16666666666629</v>
      </c>
      <c r="K205" s="231">
        <v>914.8</v>
      </c>
      <c r="L205" s="231">
        <v>896.45</v>
      </c>
      <c r="M205" s="231">
        <v>9.0579999999999994E-2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1225</v>
      </c>
      <c r="D206" s="232">
        <v>1220.7</v>
      </c>
      <c r="E206" s="232">
        <v>1214.8500000000001</v>
      </c>
      <c r="F206" s="232">
        <v>1204.7</v>
      </c>
      <c r="G206" s="232">
        <v>1198.8500000000001</v>
      </c>
      <c r="H206" s="232">
        <v>1230.8500000000001</v>
      </c>
      <c r="I206" s="232">
        <v>1236.7</v>
      </c>
      <c r="J206" s="232">
        <v>1246.8500000000001</v>
      </c>
      <c r="K206" s="231">
        <v>1226.55</v>
      </c>
      <c r="L206" s="231">
        <v>1210.55</v>
      </c>
      <c r="M206" s="231">
        <v>4.1789300000000003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2479.6999999999998</v>
      </c>
      <c r="D207" s="232">
        <v>2477.5499999999997</v>
      </c>
      <c r="E207" s="232">
        <v>2463.3499999999995</v>
      </c>
      <c r="F207" s="232">
        <v>2446.9999999999995</v>
      </c>
      <c r="G207" s="232">
        <v>2432.7999999999993</v>
      </c>
      <c r="H207" s="232">
        <v>2493.8999999999996</v>
      </c>
      <c r="I207" s="232">
        <v>2508.0999999999995</v>
      </c>
      <c r="J207" s="232">
        <v>2524.4499999999998</v>
      </c>
      <c r="K207" s="231">
        <v>2491.75</v>
      </c>
      <c r="L207" s="231">
        <v>2461.1999999999998</v>
      </c>
      <c r="M207" s="231">
        <v>2.0342199999999999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304.60000000000002</v>
      </c>
      <c r="D208" s="232">
        <v>306.78333333333336</v>
      </c>
      <c r="E208" s="232">
        <v>300.01666666666671</v>
      </c>
      <c r="F208" s="232">
        <v>295.43333333333334</v>
      </c>
      <c r="G208" s="232">
        <v>288.66666666666669</v>
      </c>
      <c r="H208" s="232">
        <v>311.36666666666673</v>
      </c>
      <c r="I208" s="232">
        <v>318.13333333333338</v>
      </c>
      <c r="J208" s="232">
        <v>322.71666666666675</v>
      </c>
      <c r="K208" s="231">
        <v>313.55</v>
      </c>
      <c r="L208" s="231">
        <v>302.2</v>
      </c>
      <c r="M208" s="231">
        <v>1.3244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414.5</v>
      </c>
      <c r="D209" s="232">
        <v>416.86666666666662</v>
      </c>
      <c r="E209" s="232">
        <v>411.53333333333325</v>
      </c>
      <c r="F209" s="232">
        <v>408.56666666666661</v>
      </c>
      <c r="G209" s="232">
        <v>403.23333333333323</v>
      </c>
      <c r="H209" s="232">
        <v>419.83333333333326</v>
      </c>
      <c r="I209" s="232">
        <v>425.16666666666663</v>
      </c>
      <c r="J209" s="232">
        <v>428.13333333333327</v>
      </c>
      <c r="K209" s="231">
        <v>422.2</v>
      </c>
      <c r="L209" s="231">
        <v>413.9</v>
      </c>
      <c r="M209" s="231">
        <v>50.715980000000002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1219.25</v>
      </c>
      <c r="D210" s="232">
        <v>1206</v>
      </c>
      <c r="E210" s="232">
        <v>1160</v>
      </c>
      <c r="F210" s="232">
        <v>1100.75</v>
      </c>
      <c r="G210" s="232">
        <v>1054.75</v>
      </c>
      <c r="H210" s="232">
        <v>1265.25</v>
      </c>
      <c r="I210" s="232">
        <v>1311.25</v>
      </c>
      <c r="J210" s="232">
        <v>1370.5</v>
      </c>
      <c r="K210" s="231">
        <v>1252</v>
      </c>
      <c r="L210" s="231">
        <v>1146.75</v>
      </c>
      <c r="M210" s="231">
        <v>4.1559200000000001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2710.75</v>
      </c>
      <c r="D211" s="232">
        <v>2711.2833333333333</v>
      </c>
      <c r="E211" s="232">
        <v>2695.5666666666666</v>
      </c>
      <c r="F211" s="232">
        <v>2680.3833333333332</v>
      </c>
      <c r="G211" s="232">
        <v>2664.6666666666665</v>
      </c>
      <c r="H211" s="232">
        <v>2726.4666666666667</v>
      </c>
      <c r="I211" s="232">
        <v>2742.1833333333329</v>
      </c>
      <c r="J211" s="232">
        <v>2757.3666666666668</v>
      </c>
      <c r="K211" s="231">
        <v>2727</v>
      </c>
      <c r="L211" s="231">
        <v>2696.1</v>
      </c>
      <c r="M211" s="231">
        <v>7.4531499999999999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102.4</v>
      </c>
      <c r="D212" s="232">
        <v>102.73333333333333</v>
      </c>
      <c r="E212" s="232">
        <v>101.66666666666667</v>
      </c>
      <c r="F212" s="232">
        <v>100.93333333333334</v>
      </c>
      <c r="G212" s="232">
        <v>99.866666666666674</v>
      </c>
      <c r="H212" s="232">
        <v>103.46666666666667</v>
      </c>
      <c r="I212" s="232">
        <v>104.53333333333333</v>
      </c>
      <c r="J212" s="232">
        <v>105.26666666666667</v>
      </c>
      <c r="K212" s="231">
        <v>103.8</v>
      </c>
      <c r="L212" s="231">
        <v>102</v>
      </c>
      <c r="M212" s="231">
        <v>22.975000000000001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220.4</v>
      </c>
      <c r="D213" s="232">
        <v>220.66666666666666</v>
      </c>
      <c r="E213" s="232">
        <v>218.7833333333333</v>
      </c>
      <c r="F213" s="232">
        <v>217.16666666666666</v>
      </c>
      <c r="G213" s="232">
        <v>215.2833333333333</v>
      </c>
      <c r="H213" s="232">
        <v>222.2833333333333</v>
      </c>
      <c r="I213" s="232">
        <v>224.16666666666669</v>
      </c>
      <c r="J213" s="232">
        <v>225.7833333333333</v>
      </c>
      <c r="K213" s="231">
        <v>222.55</v>
      </c>
      <c r="L213" s="231">
        <v>219.05</v>
      </c>
      <c r="M213" s="231">
        <v>30.810020000000002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2484.85</v>
      </c>
      <c r="D214" s="232">
        <v>2486.4333333333329</v>
      </c>
      <c r="E214" s="232">
        <v>2474.016666666666</v>
      </c>
      <c r="F214" s="232">
        <v>2463.1833333333329</v>
      </c>
      <c r="G214" s="232">
        <v>2450.766666666666</v>
      </c>
      <c r="H214" s="232">
        <v>2497.266666666666</v>
      </c>
      <c r="I214" s="232">
        <v>2509.6833333333329</v>
      </c>
      <c r="J214" s="232">
        <v>2520.516666666666</v>
      </c>
      <c r="K214" s="231">
        <v>2498.85</v>
      </c>
      <c r="L214" s="231">
        <v>2475.6</v>
      </c>
      <c r="M214" s="231">
        <v>12.14503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311.95</v>
      </c>
      <c r="D215" s="232">
        <v>313.21666666666664</v>
      </c>
      <c r="E215" s="232">
        <v>309.73333333333329</v>
      </c>
      <c r="F215" s="232">
        <v>307.51666666666665</v>
      </c>
      <c r="G215" s="232">
        <v>304.0333333333333</v>
      </c>
      <c r="H215" s="232">
        <v>315.43333333333328</v>
      </c>
      <c r="I215" s="232">
        <v>318.91666666666663</v>
      </c>
      <c r="J215" s="232">
        <v>321.13333333333327</v>
      </c>
      <c r="K215" s="231">
        <v>316.7</v>
      </c>
      <c r="L215" s="231">
        <v>311</v>
      </c>
      <c r="M215" s="231">
        <v>4.9222999999999999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3401.4</v>
      </c>
      <c r="D216" s="232">
        <v>3388.65</v>
      </c>
      <c r="E216" s="232">
        <v>3343.3500000000004</v>
      </c>
      <c r="F216" s="232">
        <v>3285.3</v>
      </c>
      <c r="G216" s="232">
        <v>3240.0000000000005</v>
      </c>
      <c r="H216" s="232">
        <v>3446.7000000000003</v>
      </c>
      <c r="I216" s="232">
        <v>3492.0000000000005</v>
      </c>
      <c r="J216" s="232">
        <v>3550.05</v>
      </c>
      <c r="K216" s="231">
        <v>3433.95</v>
      </c>
      <c r="L216" s="231">
        <v>3330.6</v>
      </c>
      <c r="M216" s="231">
        <v>0.18381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746.8</v>
      </c>
      <c r="D217" s="232">
        <v>745.43333333333339</v>
      </c>
      <c r="E217" s="232">
        <v>738.36666666666679</v>
      </c>
      <c r="F217" s="232">
        <v>729.93333333333339</v>
      </c>
      <c r="G217" s="232">
        <v>722.86666666666679</v>
      </c>
      <c r="H217" s="232">
        <v>753.86666666666679</v>
      </c>
      <c r="I217" s="232">
        <v>760.93333333333339</v>
      </c>
      <c r="J217" s="232">
        <v>769.36666666666679</v>
      </c>
      <c r="K217" s="231">
        <v>752.5</v>
      </c>
      <c r="L217" s="231">
        <v>737</v>
      </c>
      <c r="M217" s="231">
        <v>1.02806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35459.35</v>
      </c>
      <c r="D218" s="232">
        <v>35654.300000000003</v>
      </c>
      <c r="E218" s="232">
        <v>35108.600000000006</v>
      </c>
      <c r="F218" s="232">
        <v>34757.850000000006</v>
      </c>
      <c r="G218" s="232">
        <v>34212.150000000009</v>
      </c>
      <c r="H218" s="232">
        <v>36005.050000000003</v>
      </c>
      <c r="I218" s="232">
        <v>36550.75</v>
      </c>
      <c r="J218" s="232">
        <v>36901.5</v>
      </c>
      <c r="K218" s="231">
        <v>36200</v>
      </c>
      <c r="L218" s="231">
        <v>35303.550000000003</v>
      </c>
      <c r="M218" s="231">
        <v>0.10195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47.1</v>
      </c>
      <c r="D219" s="232">
        <v>46.933333333333337</v>
      </c>
      <c r="E219" s="232">
        <v>46.416666666666671</v>
      </c>
      <c r="F219" s="232">
        <v>45.733333333333334</v>
      </c>
      <c r="G219" s="232">
        <v>45.216666666666669</v>
      </c>
      <c r="H219" s="232">
        <v>47.616666666666674</v>
      </c>
      <c r="I219" s="232">
        <v>48.13333333333334</v>
      </c>
      <c r="J219" s="232">
        <v>48.816666666666677</v>
      </c>
      <c r="K219" s="231">
        <v>47.45</v>
      </c>
      <c r="L219" s="231">
        <v>46.25</v>
      </c>
      <c r="M219" s="231">
        <v>32.312539999999998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2674.75</v>
      </c>
      <c r="D220" s="232">
        <v>2673.8333333333335</v>
      </c>
      <c r="E220" s="232">
        <v>2654.666666666667</v>
      </c>
      <c r="F220" s="232">
        <v>2634.5833333333335</v>
      </c>
      <c r="G220" s="232">
        <v>2615.416666666667</v>
      </c>
      <c r="H220" s="232">
        <v>2693.916666666667</v>
      </c>
      <c r="I220" s="232">
        <v>2713.0833333333339</v>
      </c>
      <c r="J220" s="232">
        <v>2733.166666666667</v>
      </c>
      <c r="K220" s="231">
        <v>2693</v>
      </c>
      <c r="L220" s="231">
        <v>2653.75</v>
      </c>
      <c r="M220" s="231">
        <v>38.130400000000002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867.75</v>
      </c>
      <c r="D221" s="232">
        <v>869.98333333333323</v>
      </c>
      <c r="E221" s="232">
        <v>863.11666666666645</v>
      </c>
      <c r="F221" s="232">
        <v>858.48333333333323</v>
      </c>
      <c r="G221" s="232">
        <v>851.61666666666645</v>
      </c>
      <c r="H221" s="232">
        <v>874.61666666666645</v>
      </c>
      <c r="I221" s="232">
        <v>881.48333333333323</v>
      </c>
      <c r="J221" s="232">
        <v>886.11666666666645</v>
      </c>
      <c r="K221" s="231">
        <v>876.85</v>
      </c>
      <c r="L221" s="231">
        <v>865.35</v>
      </c>
      <c r="M221" s="231">
        <v>139.04230999999999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1092.55</v>
      </c>
      <c r="D222" s="232">
        <v>1087.4333333333334</v>
      </c>
      <c r="E222" s="232">
        <v>1079.3666666666668</v>
      </c>
      <c r="F222" s="232">
        <v>1066.1833333333334</v>
      </c>
      <c r="G222" s="232">
        <v>1058.1166666666668</v>
      </c>
      <c r="H222" s="232">
        <v>1100.6166666666668</v>
      </c>
      <c r="I222" s="232">
        <v>1108.6833333333334</v>
      </c>
      <c r="J222" s="232">
        <v>1121.8666666666668</v>
      </c>
      <c r="K222" s="231">
        <v>1095.5</v>
      </c>
      <c r="L222" s="231">
        <v>1074.25</v>
      </c>
      <c r="M222" s="231">
        <v>4.61653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405.4</v>
      </c>
      <c r="D223" s="232">
        <v>406.83333333333331</v>
      </c>
      <c r="E223" s="232">
        <v>403.26666666666665</v>
      </c>
      <c r="F223" s="232">
        <v>401.13333333333333</v>
      </c>
      <c r="G223" s="232">
        <v>397.56666666666666</v>
      </c>
      <c r="H223" s="232">
        <v>408.96666666666664</v>
      </c>
      <c r="I223" s="232">
        <v>412.53333333333336</v>
      </c>
      <c r="J223" s="232">
        <v>414.66666666666663</v>
      </c>
      <c r="K223" s="231">
        <v>410.4</v>
      </c>
      <c r="L223" s="231">
        <v>404.7</v>
      </c>
      <c r="M223" s="231">
        <v>7.1626000000000003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482.75</v>
      </c>
      <c r="D224" s="232">
        <v>481.15000000000003</v>
      </c>
      <c r="E224" s="232">
        <v>476.70000000000005</v>
      </c>
      <c r="F224" s="232">
        <v>470.65000000000003</v>
      </c>
      <c r="G224" s="232">
        <v>466.20000000000005</v>
      </c>
      <c r="H224" s="232">
        <v>487.20000000000005</v>
      </c>
      <c r="I224" s="232">
        <v>491.65</v>
      </c>
      <c r="J224" s="232">
        <v>497.70000000000005</v>
      </c>
      <c r="K224" s="231">
        <v>485.6</v>
      </c>
      <c r="L224" s="231">
        <v>475.1</v>
      </c>
      <c r="M224" s="231">
        <v>1.6165099999999999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49.2</v>
      </c>
      <c r="D225" s="232">
        <v>49.583333333333336</v>
      </c>
      <c r="E225" s="232">
        <v>48.666666666666671</v>
      </c>
      <c r="F225" s="232">
        <v>48.133333333333333</v>
      </c>
      <c r="G225" s="232">
        <v>47.216666666666669</v>
      </c>
      <c r="H225" s="232">
        <v>50.116666666666674</v>
      </c>
      <c r="I225" s="232">
        <v>51.033333333333346</v>
      </c>
      <c r="J225" s="232">
        <v>51.566666666666677</v>
      </c>
      <c r="K225" s="231">
        <v>50.5</v>
      </c>
      <c r="L225" s="231">
        <v>49.05</v>
      </c>
      <c r="M225" s="231">
        <v>71.445660000000004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57.15</v>
      </c>
      <c r="D226" s="232">
        <v>57.183333333333337</v>
      </c>
      <c r="E226" s="232">
        <v>56.516666666666673</v>
      </c>
      <c r="F226" s="232">
        <v>55.883333333333333</v>
      </c>
      <c r="G226" s="232">
        <v>55.216666666666669</v>
      </c>
      <c r="H226" s="232">
        <v>57.816666666666677</v>
      </c>
      <c r="I226" s="232">
        <v>58.483333333333334</v>
      </c>
      <c r="J226" s="232">
        <v>59.116666666666681</v>
      </c>
      <c r="K226" s="231">
        <v>57.85</v>
      </c>
      <c r="L226" s="231">
        <v>56.55</v>
      </c>
      <c r="M226" s="231">
        <v>302.00876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80.099999999999994</v>
      </c>
      <c r="D227" s="232">
        <v>80.266666666666666</v>
      </c>
      <c r="E227" s="232">
        <v>79.133333333333326</v>
      </c>
      <c r="F227" s="232">
        <v>78.166666666666657</v>
      </c>
      <c r="G227" s="232">
        <v>77.033333333333317</v>
      </c>
      <c r="H227" s="232">
        <v>81.233333333333334</v>
      </c>
      <c r="I227" s="232">
        <v>82.366666666666688</v>
      </c>
      <c r="J227" s="232">
        <v>83.333333333333343</v>
      </c>
      <c r="K227" s="231">
        <v>81.400000000000006</v>
      </c>
      <c r="L227" s="231">
        <v>79.3</v>
      </c>
      <c r="M227" s="231">
        <v>75.978250000000003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833.55</v>
      </c>
      <c r="D228" s="232">
        <v>834.88333333333333</v>
      </c>
      <c r="E228" s="232">
        <v>829.76666666666665</v>
      </c>
      <c r="F228" s="232">
        <v>825.98333333333335</v>
      </c>
      <c r="G228" s="232">
        <v>820.86666666666667</v>
      </c>
      <c r="H228" s="232">
        <v>838.66666666666663</v>
      </c>
      <c r="I228" s="232">
        <v>843.78333333333319</v>
      </c>
      <c r="J228" s="232">
        <v>847.56666666666661</v>
      </c>
      <c r="K228" s="231">
        <v>840</v>
      </c>
      <c r="L228" s="231">
        <v>831.1</v>
      </c>
      <c r="M228" s="231">
        <v>7.424E-2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453.9</v>
      </c>
      <c r="D229" s="232">
        <v>452.33333333333331</v>
      </c>
      <c r="E229" s="232">
        <v>447.26666666666665</v>
      </c>
      <c r="F229" s="232">
        <v>440.63333333333333</v>
      </c>
      <c r="G229" s="232">
        <v>435.56666666666666</v>
      </c>
      <c r="H229" s="232">
        <v>458.96666666666664</v>
      </c>
      <c r="I229" s="232">
        <v>464.03333333333336</v>
      </c>
      <c r="J229" s="232">
        <v>470.66666666666663</v>
      </c>
      <c r="K229" s="231">
        <v>457.4</v>
      </c>
      <c r="L229" s="231">
        <v>445.7</v>
      </c>
      <c r="M229" s="231">
        <v>2.6160800000000002</v>
      </c>
      <c r="N229" s="1"/>
      <c r="O229" s="1"/>
    </row>
    <row r="230" spans="1:15" ht="12.75" customHeight="1">
      <c r="A230" s="30">
        <v>220</v>
      </c>
      <c r="B230" s="217" t="s">
        <v>878</v>
      </c>
      <c r="C230" s="231">
        <v>446.6</v>
      </c>
      <c r="D230" s="232">
        <v>447.2166666666667</v>
      </c>
      <c r="E230" s="232">
        <v>439.43333333333339</v>
      </c>
      <c r="F230" s="232">
        <v>432.26666666666671</v>
      </c>
      <c r="G230" s="232">
        <v>424.48333333333341</v>
      </c>
      <c r="H230" s="232">
        <v>454.38333333333338</v>
      </c>
      <c r="I230" s="232">
        <v>462.16666666666669</v>
      </c>
      <c r="J230" s="232">
        <v>469.33333333333337</v>
      </c>
      <c r="K230" s="231">
        <v>455</v>
      </c>
      <c r="L230" s="231">
        <v>440.05</v>
      </c>
      <c r="M230" s="231">
        <v>1.2355799999999999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30.65</v>
      </c>
      <c r="D231" s="232">
        <v>30.2</v>
      </c>
      <c r="E231" s="232">
        <v>29.5</v>
      </c>
      <c r="F231" s="232">
        <v>28.35</v>
      </c>
      <c r="G231" s="232">
        <v>27.650000000000002</v>
      </c>
      <c r="H231" s="232">
        <v>31.349999999999998</v>
      </c>
      <c r="I231" s="232">
        <v>32.049999999999997</v>
      </c>
      <c r="J231" s="232">
        <v>33.199999999999996</v>
      </c>
      <c r="K231" s="231">
        <v>30.9</v>
      </c>
      <c r="L231" s="231">
        <v>29.05</v>
      </c>
      <c r="M231" s="231">
        <v>461.15602000000001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388.15</v>
      </c>
      <c r="D232" s="232">
        <v>388.63333333333338</v>
      </c>
      <c r="E232" s="232">
        <v>384.76666666666677</v>
      </c>
      <c r="F232" s="232">
        <v>381.38333333333338</v>
      </c>
      <c r="G232" s="232">
        <v>377.51666666666677</v>
      </c>
      <c r="H232" s="232">
        <v>392.01666666666677</v>
      </c>
      <c r="I232" s="232">
        <v>395.88333333333344</v>
      </c>
      <c r="J232" s="232">
        <v>399.26666666666677</v>
      </c>
      <c r="K232" s="231">
        <v>392.5</v>
      </c>
      <c r="L232" s="231">
        <v>385.25</v>
      </c>
      <c r="M232" s="231">
        <v>107.14339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95.4</v>
      </c>
      <c r="D233" s="232">
        <v>95.666666666666671</v>
      </c>
      <c r="E233" s="232">
        <v>94.833333333333343</v>
      </c>
      <c r="F233" s="232">
        <v>94.266666666666666</v>
      </c>
      <c r="G233" s="232">
        <v>93.433333333333337</v>
      </c>
      <c r="H233" s="232">
        <v>96.233333333333348</v>
      </c>
      <c r="I233" s="232">
        <v>97.066666666666691</v>
      </c>
      <c r="J233" s="232">
        <v>97.633333333333354</v>
      </c>
      <c r="K233" s="231">
        <v>96.5</v>
      </c>
      <c r="L233" s="231">
        <v>95.1</v>
      </c>
      <c r="M233" s="231">
        <v>1.7471699999999999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199.15</v>
      </c>
      <c r="D234" s="232">
        <v>200.21666666666667</v>
      </c>
      <c r="E234" s="232">
        <v>197.43333333333334</v>
      </c>
      <c r="F234" s="232">
        <v>195.71666666666667</v>
      </c>
      <c r="G234" s="232">
        <v>192.93333333333334</v>
      </c>
      <c r="H234" s="232">
        <v>201.93333333333334</v>
      </c>
      <c r="I234" s="232">
        <v>204.7166666666667</v>
      </c>
      <c r="J234" s="232">
        <v>206.43333333333334</v>
      </c>
      <c r="K234" s="231">
        <v>203</v>
      </c>
      <c r="L234" s="231">
        <v>198.5</v>
      </c>
      <c r="M234" s="231">
        <v>40.265239999999999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109.4</v>
      </c>
      <c r="D235" s="232">
        <v>109.68333333333334</v>
      </c>
      <c r="E235" s="232">
        <v>108.46666666666667</v>
      </c>
      <c r="F235" s="232">
        <v>107.53333333333333</v>
      </c>
      <c r="G235" s="232">
        <v>106.31666666666666</v>
      </c>
      <c r="H235" s="232">
        <v>110.61666666666667</v>
      </c>
      <c r="I235" s="232">
        <v>111.83333333333334</v>
      </c>
      <c r="J235" s="232">
        <v>112.76666666666668</v>
      </c>
      <c r="K235" s="231">
        <v>110.9</v>
      </c>
      <c r="L235" s="231">
        <v>108.75</v>
      </c>
      <c r="M235" s="231">
        <v>68.388469999999998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62.45</v>
      </c>
      <c r="D236" s="232">
        <v>62.400000000000006</v>
      </c>
      <c r="E236" s="232">
        <v>61.20000000000001</v>
      </c>
      <c r="F236" s="232">
        <v>59.95</v>
      </c>
      <c r="G236" s="232">
        <v>58.750000000000007</v>
      </c>
      <c r="H236" s="232">
        <v>63.650000000000013</v>
      </c>
      <c r="I236" s="232">
        <v>64.849999999999994</v>
      </c>
      <c r="J236" s="232">
        <v>66.100000000000023</v>
      </c>
      <c r="K236" s="231">
        <v>63.6</v>
      </c>
      <c r="L236" s="231">
        <v>61.15</v>
      </c>
      <c r="M236" s="231">
        <v>77.621859999999998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4954.25</v>
      </c>
      <c r="D237" s="232">
        <v>4964.7</v>
      </c>
      <c r="E237" s="232">
        <v>4919.5999999999995</v>
      </c>
      <c r="F237" s="232">
        <v>4884.95</v>
      </c>
      <c r="G237" s="232">
        <v>4839.8499999999995</v>
      </c>
      <c r="H237" s="232">
        <v>4999.3499999999995</v>
      </c>
      <c r="I237" s="232">
        <v>5044.45</v>
      </c>
      <c r="J237" s="232">
        <v>5079.0999999999995</v>
      </c>
      <c r="K237" s="231">
        <v>5009.8</v>
      </c>
      <c r="L237" s="231">
        <v>4930.05</v>
      </c>
      <c r="M237" s="231">
        <v>0.78056000000000003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286.8</v>
      </c>
      <c r="D238" s="232">
        <v>288.86666666666662</v>
      </c>
      <c r="E238" s="232">
        <v>283.23333333333323</v>
      </c>
      <c r="F238" s="232">
        <v>279.66666666666663</v>
      </c>
      <c r="G238" s="232">
        <v>274.03333333333325</v>
      </c>
      <c r="H238" s="232">
        <v>292.43333333333322</v>
      </c>
      <c r="I238" s="232">
        <v>298.06666666666655</v>
      </c>
      <c r="J238" s="232">
        <v>301.63333333333321</v>
      </c>
      <c r="K238" s="231">
        <v>294.5</v>
      </c>
      <c r="L238" s="231">
        <v>285.3</v>
      </c>
      <c r="M238" s="231">
        <v>12.62149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146.69999999999999</v>
      </c>
      <c r="D239" s="232">
        <v>146.03333333333333</v>
      </c>
      <c r="E239" s="232">
        <v>144.26666666666665</v>
      </c>
      <c r="F239" s="232">
        <v>141.83333333333331</v>
      </c>
      <c r="G239" s="232">
        <v>140.06666666666663</v>
      </c>
      <c r="H239" s="232">
        <v>148.46666666666667</v>
      </c>
      <c r="I239" s="232">
        <v>150.23333333333338</v>
      </c>
      <c r="J239" s="232">
        <v>152.66666666666669</v>
      </c>
      <c r="K239" s="231">
        <v>147.80000000000001</v>
      </c>
      <c r="L239" s="231">
        <v>143.6</v>
      </c>
      <c r="M239" s="231">
        <v>59.654769999999999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319.7</v>
      </c>
      <c r="D240" s="232">
        <v>319.83333333333331</v>
      </c>
      <c r="E240" s="232">
        <v>317.16666666666663</v>
      </c>
      <c r="F240" s="232">
        <v>314.63333333333333</v>
      </c>
      <c r="G240" s="232">
        <v>311.96666666666664</v>
      </c>
      <c r="H240" s="232">
        <v>322.36666666666662</v>
      </c>
      <c r="I240" s="232">
        <v>325.03333333333325</v>
      </c>
      <c r="J240" s="232">
        <v>327.56666666666661</v>
      </c>
      <c r="K240" s="231">
        <v>322.5</v>
      </c>
      <c r="L240" s="231">
        <v>317.3</v>
      </c>
      <c r="M240" s="231">
        <v>28.720210000000002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79.25</v>
      </c>
      <c r="D241" s="232">
        <v>79.033333333333346</v>
      </c>
      <c r="E241" s="232">
        <v>78.266666666666694</v>
      </c>
      <c r="F241" s="232">
        <v>77.283333333333346</v>
      </c>
      <c r="G241" s="232">
        <v>76.516666666666694</v>
      </c>
      <c r="H241" s="232">
        <v>80.016666666666694</v>
      </c>
      <c r="I241" s="232">
        <v>80.783333333333346</v>
      </c>
      <c r="J241" s="232">
        <v>81.766666666666694</v>
      </c>
      <c r="K241" s="231">
        <v>79.8</v>
      </c>
      <c r="L241" s="231">
        <v>78.05</v>
      </c>
      <c r="M241" s="231">
        <v>85.825540000000004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25.35</v>
      </c>
      <c r="D242" s="232">
        <v>25.616666666666664</v>
      </c>
      <c r="E242" s="232">
        <v>24.883333333333326</v>
      </c>
      <c r="F242" s="232">
        <v>24.416666666666661</v>
      </c>
      <c r="G242" s="232">
        <v>23.683333333333323</v>
      </c>
      <c r="H242" s="232">
        <v>26.083333333333329</v>
      </c>
      <c r="I242" s="232">
        <v>26.81666666666667</v>
      </c>
      <c r="J242" s="232">
        <v>27.283333333333331</v>
      </c>
      <c r="K242" s="231">
        <v>26.35</v>
      </c>
      <c r="L242" s="231">
        <v>25.15</v>
      </c>
      <c r="M242" s="231">
        <v>149.23351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615.79999999999995</v>
      </c>
      <c r="D243" s="232">
        <v>617.26666666666665</v>
      </c>
      <c r="E243" s="232">
        <v>613.58333333333326</v>
      </c>
      <c r="F243" s="232">
        <v>611.36666666666656</v>
      </c>
      <c r="G243" s="232">
        <v>607.68333333333317</v>
      </c>
      <c r="H243" s="232">
        <v>619.48333333333335</v>
      </c>
      <c r="I243" s="232">
        <v>623.16666666666674</v>
      </c>
      <c r="J243" s="232">
        <v>625.38333333333344</v>
      </c>
      <c r="K243" s="231">
        <v>620.95000000000005</v>
      </c>
      <c r="L243" s="231">
        <v>615.04999999999995</v>
      </c>
      <c r="M243" s="231">
        <v>11.59437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28.2</v>
      </c>
      <c r="D244" s="232">
        <v>28.5</v>
      </c>
      <c r="E244" s="232">
        <v>27.8</v>
      </c>
      <c r="F244" s="232">
        <v>27.400000000000002</v>
      </c>
      <c r="G244" s="232">
        <v>26.700000000000003</v>
      </c>
      <c r="H244" s="232">
        <v>28.9</v>
      </c>
      <c r="I244" s="232">
        <v>29.6</v>
      </c>
      <c r="J244" s="232">
        <v>29.999999999999996</v>
      </c>
      <c r="K244" s="231">
        <v>29.2</v>
      </c>
      <c r="L244" s="231">
        <v>28.1</v>
      </c>
      <c r="M244" s="231">
        <v>240.34894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1051.7</v>
      </c>
      <c r="D245" s="232">
        <v>1062.9666666666667</v>
      </c>
      <c r="E245" s="232">
        <v>1030.7333333333333</v>
      </c>
      <c r="F245" s="232">
        <v>1009.7666666666667</v>
      </c>
      <c r="G245" s="232">
        <v>977.5333333333333</v>
      </c>
      <c r="H245" s="232">
        <v>1083.9333333333334</v>
      </c>
      <c r="I245" s="232">
        <v>1116.166666666667</v>
      </c>
      <c r="J245" s="232">
        <v>1137.1333333333334</v>
      </c>
      <c r="K245" s="231">
        <v>1095.2</v>
      </c>
      <c r="L245" s="231">
        <v>1042</v>
      </c>
      <c r="M245" s="231">
        <v>2.6145200000000002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341.95</v>
      </c>
      <c r="D246" s="232">
        <v>341.40000000000003</v>
      </c>
      <c r="E246" s="232">
        <v>337.55000000000007</v>
      </c>
      <c r="F246" s="232">
        <v>333.15000000000003</v>
      </c>
      <c r="G246" s="232">
        <v>329.30000000000007</v>
      </c>
      <c r="H246" s="232">
        <v>345.80000000000007</v>
      </c>
      <c r="I246" s="232">
        <v>349.65000000000009</v>
      </c>
      <c r="J246" s="232">
        <v>354.05000000000007</v>
      </c>
      <c r="K246" s="231">
        <v>345.25</v>
      </c>
      <c r="L246" s="231">
        <v>337</v>
      </c>
      <c r="M246" s="231">
        <v>0.9516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445.05</v>
      </c>
      <c r="D247" s="232">
        <v>442.2</v>
      </c>
      <c r="E247" s="232">
        <v>434.59999999999997</v>
      </c>
      <c r="F247" s="232">
        <v>424.15</v>
      </c>
      <c r="G247" s="232">
        <v>416.54999999999995</v>
      </c>
      <c r="H247" s="232">
        <v>452.65</v>
      </c>
      <c r="I247" s="232">
        <v>460.25</v>
      </c>
      <c r="J247" s="232">
        <v>470.7</v>
      </c>
      <c r="K247" s="231">
        <v>449.8</v>
      </c>
      <c r="L247" s="231">
        <v>431.75</v>
      </c>
      <c r="M247" s="231">
        <v>41.941879999999998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166.3</v>
      </c>
      <c r="D248" s="232">
        <v>166.65</v>
      </c>
      <c r="E248" s="232">
        <v>164.4</v>
      </c>
      <c r="F248" s="232">
        <v>162.5</v>
      </c>
      <c r="G248" s="232">
        <v>160.25</v>
      </c>
      <c r="H248" s="232">
        <v>168.55</v>
      </c>
      <c r="I248" s="232">
        <v>170.8</v>
      </c>
      <c r="J248" s="232">
        <v>172.70000000000002</v>
      </c>
      <c r="K248" s="231">
        <v>168.9</v>
      </c>
      <c r="L248" s="231">
        <v>164.75</v>
      </c>
      <c r="M248" s="231">
        <v>35.893500000000003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1120.5999999999999</v>
      </c>
      <c r="D249" s="232">
        <v>1125.75</v>
      </c>
      <c r="E249" s="232">
        <v>1111.5</v>
      </c>
      <c r="F249" s="232">
        <v>1102.4000000000001</v>
      </c>
      <c r="G249" s="232">
        <v>1088.1500000000001</v>
      </c>
      <c r="H249" s="232">
        <v>1134.8499999999999</v>
      </c>
      <c r="I249" s="232">
        <v>1149.0999999999999</v>
      </c>
      <c r="J249" s="232">
        <v>1158.1999999999998</v>
      </c>
      <c r="K249" s="231">
        <v>1140</v>
      </c>
      <c r="L249" s="231">
        <v>1116.6500000000001</v>
      </c>
      <c r="M249" s="231">
        <v>36.235900000000001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15.9</v>
      </c>
      <c r="D250" s="232">
        <v>15.966666666666667</v>
      </c>
      <c r="E250" s="232">
        <v>15.583333333333332</v>
      </c>
      <c r="F250" s="232">
        <v>15.266666666666666</v>
      </c>
      <c r="G250" s="232">
        <v>14.883333333333331</v>
      </c>
      <c r="H250" s="232">
        <v>16.283333333333331</v>
      </c>
      <c r="I250" s="232">
        <v>16.666666666666671</v>
      </c>
      <c r="J250" s="232">
        <v>16.983333333333334</v>
      </c>
      <c r="K250" s="231">
        <v>16.350000000000001</v>
      </c>
      <c r="L250" s="231">
        <v>15.65</v>
      </c>
      <c r="M250" s="231">
        <v>74.686689999999999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3552.1</v>
      </c>
      <c r="D251" s="232">
        <v>3552.0333333333333</v>
      </c>
      <c r="E251" s="232">
        <v>3529.0666666666666</v>
      </c>
      <c r="F251" s="232">
        <v>3506.0333333333333</v>
      </c>
      <c r="G251" s="232">
        <v>3483.0666666666666</v>
      </c>
      <c r="H251" s="232">
        <v>3575.0666666666666</v>
      </c>
      <c r="I251" s="232">
        <v>3598.0333333333328</v>
      </c>
      <c r="J251" s="232">
        <v>3621.0666666666666</v>
      </c>
      <c r="K251" s="231">
        <v>3575</v>
      </c>
      <c r="L251" s="231">
        <v>3529</v>
      </c>
      <c r="M251" s="231">
        <v>1.7914099999999999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1507.45</v>
      </c>
      <c r="D252" s="232">
        <v>1507</v>
      </c>
      <c r="E252" s="232">
        <v>1493.6</v>
      </c>
      <c r="F252" s="232">
        <v>1479.75</v>
      </c>
      <c r="G252" s="232">
        <v>1466.35</v>
      </c>
      <c r="H252" s="232">
        <v>1520.85</v>
      </c>
      <c r="I252" s="232">
        <v>1534.25</v>
      </c>
      <c r="J252" s="232">
        <v>1548.1</v>
      </c>
      <c r="K252" s="231">
        <v>1520.4</v>
      </c>
      <c r="L252" s="231">
        <v>1493.15</v>
      </c>
      <c r="M252" s="231">
        <v>65.617419999999996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454.1</v>
      </c>
      <c r="D254" s="232">
        <v>457.51666666666665</v>
      </c>
      <c r="E254" s="232">
        <v>449.7833333333333</v>
      </c>
      <c r="F254" s="232">
        <v>445.46666666666664</v>
      </c>
      <c r="G254" s="232">
        <v>437.73333333333329</v>
      </c>
      <c r="H254" s="232">
        <v>461.83333333333331</v>
      </c>
      <c r="I254" s="232">
        <v>469.56666666666666</v>
      </c>
      <c r="J254" s="232">
        <v>473.88333333333333</v>
      </c>
      <c r="K254" s="231">
        <v>465.25</v>
      </c>
      <c r="L254" s="231">
        <v>453.2</v>
      </c>
      <c r="M254" s="231">
        <v>2.6316700000000002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1855.75</v>
      </c>
      <c r="D255" s="232">
        <v>1861.5166666666667</v>
      </c>
      <c r="E255" s="232">
        <v>1845.2333333333333</v>
      </c>
      <c r="F255" s="232">
        <v>1834.7166666666667</v>
      </c>
      <c r="G255" s="232">
        <v>1818.4333333333334</v>
      </c>
      <c r="H255" s="232">
        <v>1872.0333333333333</v>
      </c>
      <c r="I255" s="232">
        <v>1888.3166666666666</v>
      </c>
      <c r="J255" s="232">
        <v>1898.8333333333333</v>
      </c>
      <c r="K255" s="231">
        <v>1877.8</v>
      </c>
      <c r="L255" s="231">
        <v>1851</v>
      </c>
      <c r="M255" s="231">
        <v>2.7364899999999999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800.4</v>
      </c>
      <c r="D256" s="232">
        <v>800.33333333333337</v>
      </c>
      <c r="E256" s="232">
        <v>797.06666666666672</v>
      </c>
      <c r="F256" s="232">
        <v>793.73333333333335</v>
      </c>
      <c r="G256" s="232">
        <v>790.4666666666667</v>
      </c>
      <c r="H256" s="232">
        <v>803.66666666666674</v>
      </c>
      <c r="I256" s="232">
        <v>806.93333333333339</v>
      </c>
      <c r="J256" s="232">
        <v>810.26666666666677</v>
      </c>
      <c r="K256" s="231">
        <v>803.6</v>
      </c>
      <c r="L256" s="231">
        <v>797</v>
      </c>
      <c r="M256" s="231">
        <v>2.2538800000000001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1953.9</v>
      </c>
      <c r="D257" s="232">
        <v>1951.4166666666667</v>
      </c>
      <c r="E257" s="232">
        <v>1935.4833333333336</v>
      </c>
      <c r="F257" s="232">
        <v>1917.0666666666668</v>
      </c>
      <c r="G257" s="232">
        <v>1901.1333333333337</v>
      </c>
      <c r="H257" s="232">
        <v>1969.8333333333335</v>
      </c>
      <c r="I257" s="232">
        <v>1985.7666666666664</v>
      </c>
      <c r="J257" s="232">
        <v>2004.1833333333334</v>
      </c>
      <c r="K257" s="231">
        <v>1967.35</v>
      </c>
      <c r="L257" s="231">
        <v>1933</v>
      </c>
      <c r="M257" s="231">
        <v>0.20957000000000001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2873.85</v>
      </c>
      <c r="D258" s="232">
        <v>2879.6166666666668</v>
      </c>
      <c r="E258" s="232">
        <v>2854.2333333333336</v>
      </c>
      <c r="F258" s="232">
        <v>2834.6166666666668</v>
      </c>
      <c r="G258" s="232">
        <v>2809.2333333333336</v>
      </c>
      <c r="H258" s="232">
        <v>2899.2333333333336</v>
      </c>
      <c r="I258" s="232">
        <v>2924.6166666666668</v>
      </c>
      <c r="J258" s="232">
        <v>2944.2333333333336</v>
      </c>
      <c r="K258" s="231">
        <v>2905</v>
      </c>
      <c r="L258" s="231">
        <v>2860</v>
      </c>
      <c r="M258" s="231">
        <v>0.65703999999999996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576.95000000000005</v>
      </c>
      <c r="D259" s="232">
        <v>582.05000000000007</v>
      </c>
      <c r="E259" s="232">
        <v>569.90000000000009</v>
      </c>
      <c r="F259" s="232">
        <v>562.85</v>
      </c>
      <c r="G259" s="232">
        <v>550.70000000000005</v>
      </c>
      <c r="H259" s="232">
        <v>589.10000000000014</v>
      </c>
      <c r="I259" s="232">
        <v>601.25</v>
      </c>
      <c r="J259" s="232">
        <v>608.30000000000018</v>
      </c>
      <c r="K259" s="231">
        <v>594.20000000000005</v>
      </c>
      <c r="L259" s="231">
        <v>575</v>
      </c>
      <c r="M259" s="231">
        <v>2.29494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693.2</v>
      </c>
      <c r="D260" s="232">
        <v>695.56666666666661</v>
      </c>
      <c r="E260" s="232">
        <v>679.63333333333321</v>
      </c>
      <c r="F260" s="232">
        <v>666.06666666666661</v>
      </c>
      <c r="G260" s="232">
        <v>650.13333333333321</v>
      </c>
      <c r="H260" s="232">
        <v>709.13333333333321</v>
      </c>
      <c r="I260" s="232">
        <v>725.06666666666661</v>
      </c>
      <c r="J260" s="232">
        <v>738.63333333333321</v>
      </c>
      <c r="K260" s="231">
        <v>711.5</v>
      </c>
      <c r="L260" s="231">
        <v>682</v>
      </c>
      <c r="M260" s="231">
        <v>1.81236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391.85</v>
      </c>
      <c r="D261" s="232">
        <v>393.56666666666666</v>
      </c>
      <c r="E261" s="232">
        <v>389.33333333333331</v>
      </c>
      <c r="F261" s="232">
        <v>386.81666666666666</v>
      </c>
      <c r="G261" s="232">
        <v>382.58333333333331</v>
      </c>
      <c r="H261" s="232">
        <v>396.08333333333331</v>
      </c>
      <c r="I261" s="232">
        <v>400.31666666666666</v>
      </c>
      <c r="J261" s="232">
        <v>402.83333333333331</v>
      </c>
      <c r="K261" s="231">
        <v>397.8</v>
      </c>
      <c r="L261" s="231">
        <v>391.05</v>
      </c>
      <c r="M261" s="231">
        <v>3.7269299999999999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64.8</v>
      </c>
      <c r="D262" s="232">
        <v>65.11666666666666</v>
      </c>
      <c r="E262" s="232">
        <v>64.283333333333317</v>
      </c>
      <c r="F262" s="232">
        <v>63.766666666666652</v>
      </c>
      <c r="G262" s="232">
        <v>62.933333333333309</v>
      </c>
      <c r="H262" s="232">
        <v>65.633333333333326</v>
      </c>
      <c r="I262" s="232">
        <v>66.466666666666669</v>
      </c>
      <c r="J262" s="232">
        <v>66.983333333333334</v>
      </c>
      <c r="K262" s="231">
        <v>65.95</v>
      </c>
      <c r="L262" s="231">
        <v>64.599999999999994</v>
      </c>
      <c r="M262" s="231">
        <v>4.9483199999999998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269.45</v>
      </c>
      <c r="D263" s="232">
        <v>262.05</v>
      </c>
      <c r="E263" s="232">
        <v>250.10000000000002</v>
      </c>
      <c r="F263" s="232">
        <v>230.75</v>
      </c>
      <c r="G263" s="232">
        <v>218.8</v>
      </c>
      <c r="H263" s="232">
        <v>281.40000000000003</v>
      </c>
      <c r="I263" s="232">
        <v>293.34999999999997</v>
      </c>
      <c r="J263" s="232">
        <v>312.70000000000005</v>
      </c>
      <c r="K263" s="231">
        <v>274</v>
      </c>
      <c r="L263" s="231">
        <v>242.7</v>
      </c>
      <c r="M263" s="231">
        <v>90.630439999999993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674.25</v>
      </c>
      <c r="D264" s="232">
        <v>677.13333333333333</v>
      </c>
      <c r="E264" s="232">
        <v>670.4666666666667</v>
      </c>
      <c r="F264" s="232">
        <v>666.68333333333339</v>
      </c>
      <c r="G264" s="232">
        <v>660.01666666666677</v>
      </c>
      <c r="H264" s="232">
        <v>680.91666666666663</v>
      </c>
      <c r="I264" s="232">
        <v>687.58333333333337</v>
      </c>
      <c r="J264" s="232">
        <v>691.36666666666656</v>
      </c>
      <c r="K264" s="231">
        <v>683.8</v>
      </c>
      <c r="L264" s="231">
        <v>673.35</v>
      </c>
      <c r="M264" s="231">
        <v>12.152229999999999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102.5</v>
      </c>
      <c r="D265" s="232">
        <v>102.5</v>
      </c>
      <c r="E265" s="232">
        <v>102.05</v>
      </c>
      <c r="F265" s="232">
        <v>101.6</v>
      </c>
      <c r="G265" s="232">
        <v>101.14999999999999</v>
      </c>
      <c r="H265" s="232">
        <v>102.95</v>
      </c>
      <c r="I265" s="232">
        <v>103.39999999999999</v>
      </c>
      <c r="J265" s="232">
        <v>103.85000000000001</v>
      </c>
      <c r="K265" s="231">
        <v>102.95</v>
      </c>
      <c r="L265" s="231">
        <v>102.05</v>
      </c>
      <c r="M265" s="231">
        <v>2.1202800000000002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299.35000000000002</v>
      </c>
      <c r="D266" s="232">
        <v>294.33333333333331</v>
      </c>
      <c r="E266" s="232">
        <v>284.66666666666663</v>
      </c>
      <c r="F266" s="232">
        <v>269.98333333333329</v>
      </c>
      <c r="G266" s="232">
        <v>260.31666666666661</v>
      </c>
      <c r="H266" s="232">
        <v>309.01666666666665</v>
      </c>
      <c r="I266" s="232">
        <v>318.68333333333328</v>
      </c>
      <c r="J266" s="232">
        <v>333.36666666666667</v>
      </c>
      <c r="K266" s="231">
        <v>304</v>
      </c>
      <c r="L266" s="231">
        <v>279.64999999999998</v>
      </c>
      <c r="M266" s="231">
        <v>28.713480000000001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581.70000000000005</v>
      </c>
      <c r="D267" s="232">
        <v>583.1</v>
      </c>
      <c r="E267" s="232">
        <v>575.80000000000007</v>
      </c>
      <c r="F267" s="232">
        <v>569.90000000000009</v>
      </c>
      <c r="G267" s="232">
        <v>562.60000000000014</v>
      </c>
      <c r="H267" s="232">
        <v>589</v>
      </c>
      <c r="I267" s="232">
        <v>596.29999999999995</v>
      </c>
      <c r="J267" s="232">
        <v>602.19999999999993</v>
      </c>
      <c r="K267" s="231">
        <v>590.4</v>
      </c>
      <c r="L267" s="231">
        <v>577.20000000000005</v>
      </c>
      <c r="M267" s="231">
        <v>24.316469999999999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447.1</v>
      </c>
      <c r="D268" s="232">
        <v>448.68333333333334</v>
      </c>
      <c r="E268" s="232">
        <v>441.41666666666669</v>
      </c>
      <c r="F268" s="232">
        <v>435.73333333333335</v>
      </c>
      <c r="G268" s="232">
        <v>428.4666666666667</v>
      </c>
      <c r="H268" s="232">
        <v>454.36666666666667</v>
      </c>
      <c r="I268" s="232">
        <v>461.63333333333333</v>
      </c>
      <c r="J268" s="232">
        <v>467.31666666666666</v>
      </c>
      <c r="K268" s="231">
        <v>455.95</v>
      </c>
      <c r="L268" s="231">
        <v>443</v>
      </c>
      <c r="M268" s="231">
        <v>21.091819999999998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439.25</v>
      </c>
      <c r="D269" s="232">
        <v>439.95</v>
      </c>
      <c r="E269" s="232">
        <v>434.9</v>
      </c>
      <c r="F269" s="232">
        <v>430.55</v>
      </c>
      <c r="G269" s="232">
        <v>425.5</v>
      </c>
      <c r="H269" s="232">
        <v>444.29999999999995</v>
      </c>
      <c r="I269" s="232">
        <v>449.35</v>
      </c>
      <c r="J269" s="232">
        <v>453.69999999999993</v>
      </c>
      <c r="K269" s="231">
        <v>445</v>
      </c>
      <c r="L269" s="231">
        <v>435.6</v>
      </c>
      <c r="M269" s="231">
        <v>4.0278799999999997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304.39999999999998</v>
      </c>
      <c r="D270" s="232">
        <v>305.15000000000003</v>
      </c>
      <c r="E270" s="232">
        <v>303.30000000000007</v>
      </c>
      <c r="F270" s="232">
        <v>302.20000000000005</v>
      </c>
      <c r="G270" s="232">
        <v>300.35000000000008</v>
      </c>
      <c r="H270" s="232">
        <v>306.25000000000006</v>
      </c>
      <c r="I270" s="232">
        <v>308.10000000000008</v>
      </c>
      <c r="J270" s="232">
        <v>309.20000000000005</v>
      </c>
      <c r="K270" s="231">
        <v>307</v>
      </c>
      <c r="L270" s="231">
        <v>304.05</v>
      </c>
      <c r="M270" s="231">
        <v>0.36242000000000002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602.35</v>
      </c>
      <c r="D271" s="232">
        <v>603.15</v>
      </c>
      <c r="E271" s="232">
        <v>589.94999999999993</v>
      </c>
      <c r="F271" s="232">
        <v>577.54999999999995</v>
      </c>
      <c r="G271" s="232">
        <v>564.34999999999991</v>
      </c>
      <c r="H271" s="232">
        <v>615.54999999999995</v>
      </c>
      <c r="I271" s="232">
        <v>628.75</v>
      </c>
      <c r="J271" s="232">
        <v>641.15</v>
      </c>
      <c r="K271" s="231">
        <v>616.35</v>
      </c>
      <c r="L271" s="231">
        <v>590.75</v>
      </c>
      <c r="M271" s="231">
        <v>2.75753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190.05</v>
      </c>
      <c r="D272" s="232">
        <v>189.83333333333334</v>
      </c>
      <c r="E272" s="232">
        <v>188.56666666666669</v>
      </c>
      <c r="F272" s="232">
        <v>187.08333333333334</v>
      </c>
      <c r="G272" s="232">
        <v>185.81666666666669</v>
      </c>
      <c r="H272" s="232">
        <v>191.31666666666669</v>
      </c>
      <c r="I272" s="232">
        <v>192.58333333333334</v>
      </c>
      <c r="J272" s="232">
        <v>194.06666666666669</v>
      </c>
      <c r="K272" s="231">
        <v>191.1</v>
      </c>
      <c r="L272" s="231">
        <v>188.35</v>
      </c>
      <c r="M272" s="231">
        <v>1.5139499999999999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604.15</v>
      </c>
      <c r="D273" s="232">
        <v>596.6</v>
      </c>
      <c r="E273" s="232">
        <v>587.5</v>
      </c>
      <c r="F273" s="232">
        <v>570.85</v>
      </c>
      <c r="G273" s="232">
        <v>561.75</v>
      </c>
      <c r="H273" s="232">
        <v>613.25</v>
      </c>
      <c r="I273" s="232">
        <v>622.35000000000014</v>
      </c>
      <c r="J273" s="232">
        <v>639</v>
      </c>
      <c r="K273" s="231">
        <v>605.70000000000005</v>
      </c>
      <c r="L273" s="231">
        <v>579.95000000000005</v>
      </c>
      <c r="M273" s="231">
        <v>2.3732199999999999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1718.15</v>
      </c>
      <c r="D274" s="232">
        <v>1715.3833333333332</v>
      </c>
      <c r="E274" s="232">
        <v>1692.7666666666664</v>
      </c>
      <c r="F274" s="232">
        <v>1667.3833333333332</v>
      </c>
      <c r="G274" s="232">
        <v>1644.7666666666664</v>
      </c>
      <c r="H274" s="232">
        <v>1740.7666666666664</v>
      </c>
      <c r="I274" s="232">
        <v>1763.3833333333332</v>
      </c>
      <c r="J274" s="232">
        <v>1788.7666666666664</v>
      </c>
      <c r="K274" s="231">
        <v>1738</v>
      </c>
      <c r="L274" s="231">
        <v>1690</v>
      </c>
      <c r="M274" s="231">
        <v>2.0444900000000001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276.75</v>
      </c>
      <c r="D275" s="232">
        <v>275.08333333333331</v>
      </c>
      <c r="E275" s="232">
        <v>269.71666666666664</v>
      </c>
      <c r="F275" s="232">
        <v>262.68333333333334</v>
      </c>
      <c r="G275" s="232">
        <v>257.31666666666666</v>
      </c>
      <c r="H275" s="232">
        <v>282.11666666666662</v>
      </c>
      <c r="I275" s="232">
        <v>287.48333333333329</v>
      </c>
      <c r="J275" s="232">
        <v>294.51666666666659</v>
      </c>
      <c r="K275" s="231">
        <v>280.45</v>
      </c>
      <c r="L275" s="231">
        <v>268.05</v>
      </c>
      <c r="M275" s="231">
        <v>11.741809999999999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835.2</v>
      </c>
      <c r="D276" s="232">
        <v>838.43333333333339</v>
      </c>
      <c r="E276" s="232">
        <v>826.86666666666679</v>
      </c>
      <c r="F276" s="232">
        <v>818.53333333333342</v>
      </c>
      <c r="G276" s="232">
        <v>806.96666666666681</v>
      </c>
      <c r="H276" s="232">
        <v>846.76666666666677</v>
      </c>
      <c r="I276" s="232">
        <v>858.33333333333337</v>
      </c>
      <c r="J276" s="232">
        <v>866.66666666666674</v>
      </c>
      <c r="K276" s="231">
        <v>850</v>
      </c>
      <c r="L276" s="231">
        <v>830.1</v>
      </c>
      <c r="M276" s="231">
        <v>5.9204499999999998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349.4</v>
      </c>
      <c r="D277" s="232">
        <v>350.79999999999995</v>
      </c>
      <c r="E277" s="232">
        <v>345.89999999999992</v>
      </c>
      <c r="F277" s="232">
        <v>342.4</v>
      </c>
      <c r="G277" s="232">
        <v>337.49999999999994</v>
      </c>
      <c r="H277" s="232">
        <v>354.2999999999999</v>
      </c>
      <c r="I277" s="232">
        <v>359.2</v>
      </c>
      <c r="J277" s="232">
        <v>362.69999999999987</v>
      </c>
      <c r="K277" s="231">
        <v>355.7</v>
      </c>
      <c r="L277" s="231">
        <v>347.3</v>
      </c>
      <c r="M277" s="231">
        <v>2.0411899999999998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1085</v>
      </c>
      <c r="D278" s="232">
        <v>1082.8333333333333</v>
      </c>
      <c r="E278" s="232">
        <v>1074.1666666666665</v>
      </c>
      <c r="F278" s="232">
        <v>1063.3333333333333</v>
      </c>
      <c r="G278" s="232">
        <v>1054.6666666666665</v>
      </c>
      <c r="H278" s="232">
        <v>1093.6666666666665</v>
      </c>
      <c r="I278" s="232">
        <v>1102.333333333333</v>
      </c>
      <c r="J278" s="232">
        <v>1113.1666666666665</v>
      </c>
      <c r="K278" s="231">
        <v>1091.5</v>
      </c>
      <c r="L278" s="231">
        <v>1072</v>
      </c>
      <c r="M278" s="231">
        <v>0.44956000000000002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569.45000000000005</v>
      </c>
      <c r="D279" s="232">
        <v>568.48333333333323</v>
      </c>
      <c r="E279" s="232">
        <v>562.56666666666649</v>
      </c>
      <c r="F279" s="232">
        <v>555.68333333333328</v>
      </c>
      <c r="G279" s="232">
        <v>549.76666666666654</v>
      </c>
      <c r="H279" s="232">
        <v>575.36666666666645</v>
      </c>
      <c r="I279" s="232">
        <v>581.28333333333319</v>
      </c>
      <c r="J279" s="232">
        <v>588.1666666666664</v>
      </c>
      <c r="K279" s="231">
        <v>574.4</v>
      </c>
      <c r="L279" s="231">
        <v>561.6</v>
      </c>
      <c r="M279" s="231">
        <v>2.8281900000000002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117.35</v>
      </c>
      <c r="D280" s="232">
        <v>117.55</v>
      </c>
      <c r="E280" s="232">
        <v>116.3</v>
      </c>
      <c r="F280" s="232">
        <v>115.25</v>
      </c>
      <c r="G280" s="232">
        <v>114</v>
      </c>
      <c r="H280" s="232">
        <v>118.6</v>
      </c>
      <c r="I280" s="232">
        <v>119.85</v>
      </c>
      <c r="J280" s="232">
        <v>120.89999999999999</v>
      </c>
      <c r="K280" s="231">
        <v>118.8</v>
      </c>
      <c r="L280" s="231">
        <v>116.5</v>
      </c>
      <c r="M280" s="231">
        <v>14.25239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415.6</v>
      </c>
      <c r="D281" s="232">
        <v>416.48333333333329</v>
      </c>
      <c r="E281" s="232">
        <v>410.26666666666659</v>
      </c>
      <c r="F281" s="232">
        <v>404.93333333333328</v>
      </c>
      <c r="G281" s="232">
        <v>398.71666666666658</v>
      </c>
      <c r="H281" s="232">
        <v>421.81666666666661</v>
      </c>
      <c r="I281" s="232">
        <v>428.0333333333333</v>
      </c>
      <c r="J281" s="232">
        <v>433.36666666666662</v>
      </c>
      <c r="K281" s="231">
        <v>422.7</v>
      </c>
      <c r="L281" s="231">
        <v>411.15</v>
      </c>
      <c r="M281" s="231">
        <v>1.26346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103.85</v>
      </c>
      <c r="D282" s="232">
        <v>103.43333333333334</v>
      </c>
      <c r="E282" s="232">
        <v>102.11666666666667</v>
      </c>
      <c r="F282" s="232">
        <v>100.38333333333334</v>
      </c>
      <c r="G282" s="232">
        <v>99.066666666666677</v>
      </c>
      <c r="H282" s="232">
        <v>105.16666666666667</v>
      </c>
      <c r="I282" s="232">
        <v>106.48333333333333</v>
      </c>
      <c r="J282" s="232">
        <v>108.21666666666667</v>
      </c>
      <c r="K282" s="231">
        <v>104.75</v>
      </c>
      <c r="L282" s="231">
        <v>101.7</v>
      </c>
      <c r="M282" s="231">
        <v>28.093730000000001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467.05</v>
      </c>
      <c r="D283" s="232">
        <v>466.66666666666669</v>
      </c>
      <c r="E283" s="232">
        <v>462.83333333333337</v>
      </c>
      <c r="F283" s="232">
        <v>458.61666666666667</v>
      </c>
      <c r="G283" s="232">
        <v>454.78333333333336</v>
      </c>
      <c r="H283" s="232">
        <v>470.88333333333338</v>
      </c>
      <c r="I283" s="232">
        <v>474.71666666666675</v>
      </c>
      <c r="J283" s="232">
        <v>478.93333333333339</v>
      </c>
      <c r="K283" s="231">
        <v>470.5</v>
      </c>
      <c r="L283" s="231">
        <v>462.45</v>
      </c>
      <c r="M283" s="231">
        <v>1.3270900000000001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1751</v>
      </c>
      <c r="D284" s="232">
        <v>1752.3500000000001</v>
      </c>
      <c r="E284" s="232">
        <v>1740.1000000000004</v>
      </c>
      <c r="F284" s="232">
        <v>1729.2000000000003</v>
      </c>
      <c r="G284" s="232">
        <v>1716.9500000000005</v>
      </c>
      <c r="H284" s="232">
        <v>1763.2500000000002</v>
      </c>
      <c r="I284" s="232">
        <v>1775.4999999999998</v>
      </c>
      <c r="J284" s="232">
        <v>1786.4</v>
      </c>
      <c r="K284" s="231">
        <v>1764.6</v>
      </c>
      <c r="L284" s="231">
        <v>1741.45</v>
      </c>
      <c r="M284" s="231">
        <v>51.868459999999999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1362.6</v>
      </c>
      <c r="D285" s="232">
        <v>1353.5333333333333</v>
      </c>
      <c r="E285" s="232">
        <v>1339.0666666666666</v>
      </c>
      <c r="F285" s="232">
        <v>1315.5333333333333</v>
      </c>
      <c r="G285" s="232">
        <v>1301.0666666666666</v>
      </c>
      <c r="H285" s="232">
        <v>1377.0666666666666</v>
      </c>
      <c r="I285" s="232">
        <v>1391.5333333333333</v>
      </c>
      <c r="J285" s="232">
        <v>1415.0666666666666</v>
      </c>
      <c r="K285" s="231">
        <v>1368</v>
      </c>
      <c r="L285" s="231">
        <v>1330</v>
      </c>
      <c r="M285" s="231">
        <v>0.23363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91.2</v>
      </c>
      <c r="D286" s="232">
        <v>91.633333333333326</v>
      </c>
      <c r="E286" s="232">
        <v>90.566666666666649</v>
      </c>
      <c r="F286" s="232">
        <v>89.933333333333323</v>
      </c>
      <c r="G286" s="232">
        <v>88.866666666666646</v>
      </c>
      <c r="H286" s="232">
        <v>92.266666666666652</v>
      </c>
      <c r="I286" s="232">
        <v>93.333333333333314</v>
      </c>
      <c r="J286" s="232">
        <v>93.966666666666654</v>
      </c>
      <c r="K286" s="231">
        <v>92.7</v>
      </c>
      <c r="L286" s="231">
        <v>91</v>
      </c>
      <c r="M286" s="231">
        <v>34.986409999999999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3713.25</v>
      </c>
      <c r="D287" s="232">
        <v>3751.0833333333335</v>
      </c>
      <c r="E287" s="232">
        <v>3662.166666666667</v>
      </c>
      <c r="F287" s="232">
        <v>3611.0833333333335</v>
      </c>
      <c r="G287" s="232">
        <v>3522.166666666667</v>
      </c>
      <c r="H287" s="232">
        <v>3802.166666666667</v>
      </c>
      <c r="I287" s="232">
        <v>3891.0833333333339</v>
      </c>
      <c r="J287" s="232">
        <v>3942.166666666667</v>
      </c>
      <c r="K287" s="231">
        <v>3840</v>
      </c>
      <c r="L287" s="231">
        <v>3700</v>
      </c>
      <c r="M287" s="231">
        <v>2.6571500000000001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360</v>
      </c>
      <c r="D288" s="232">
        <v>360.2833333333333</v>
      </c>
      <c r="E288" s="232">
        <v>357.76666666666659</v>
      </c>
      <c r="F288" s="232">
        <v>355.5333333333333</v>
      </c>
      <c r="G288" s="232">
        <v>353.01666666666659</v>
      </c>
      <c r="H288" s="232">
        <v>362.51666666666659</v>
      </c>
      <c r="I288" s="232">
        <v>365.03333333333325</v>
      </c>
      <c r="J288" s="232">
        <v>367.26666666666659</v>
      </c>
      <c r="K288" s="231">
        <v>362.8</v>
      </c>
      <c r="L288" s="231">
        <v>358.05</v>
      </c>
      <c r="M288" s="231">
        <v>24.054189999999998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10591.3</v>
      </c>
      <c r="D289" s="232">
        <v>10748.65</v>
      </c>
      <c r="E289" s="232">
        <v>10402.299999999999</v>
      </c>
      <c r="F289" s="232">
        <v>10213.299999999999</v>
      </c>
      <c r="G289" s="232">
        <v>9866.9499999999989</v>
      </c>
      <c r="H289" s="232">
        <v>10937.65</v>
      </c>
      <c r="I289" s="232">
        <v>11284.000000000002</v>
      </c>
      <c r="J289" s="232">
        <v>11473</v>
      </c>
      <c r="K289" s="231">
        <v>11095</v>
      </c>
      <c r="L289" s="231">
        <v>10559.65</v>
      </c>
      <c r="M289" s="231">
        <v>6.7599999999999993E-2</v>
      </c>
      <c r="N289" s="1"/>
      <c r="O289" s="1"/>
    </row>
    <row r="290" spans="1:15" ht="12.75" customHeight="1">
      <c r="A290" s="30">
        <v>280</v>
      </c>
      <c r="B290" s="217" t="s">
        <v>869</v>
      </c>
      <c r="C290" s="231">
        <v>4821.2</v>
      </c>
      <c r="D290" s="232">
        <v>4807.0666666666666</v>
      </c>
      <c r="E290" s="232">
        <v>4769.1333333333332</v>
      </c>
      <c r="F290" s="232">
        <v>4717.0666666666666</v>
      </c>
      <c r="G290" s="232">
        <v>4679.1333333333332</v>
      </c>
      <c r="H290" s="232">
        <v>4859.1333333333332</v>
      </c>
      <c r="I290" s="232">
        <v>4897.0666666666657</v>
      </c>
      <c r="J290" s="232">
        <v>4949.1333333333332</v>
      </c>
      <c r="K290" s="231">
        <v>4845</v>
      </c>
      <c r="L290" s="231">
        <v>4755</v>
      </c>
      <c r="M290" s="231">
        <v>3.8537699999999999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2141.15</v>
      </c>
      <c r="D291" s="232">
        <v>2155.2666666666669</v>
      </c>
      <c r="E291" s="232">
        <v>2125.6833333333338</v>
      </c>
      <c r="F291" s="232">
        <v>2110.2166666666672</v>
      </c>
      <c r="G291" s="232">
        <v>2080.6333333333341</v>
      </c>
      <c r="H291" s="232">
        <v>2170.7333333333336</v>
      </c>
      <c r="I291" s="232">
        <v>2200.3166666666666</v>
      </c>
      <c r="J291" s="232">
        <v>2215.7833333333333</v>
      </c>
      <c r="K291" s="231">
        <v>2184.85</v>
      </c>
      <c r="L291" s="231">
        <v>2139.8000000000002</v>
      </c>
      <c r="M291" s="231">
        <v>18.21012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362.45</v>
      </c>
      <c r="D292" s="232">
        <v>362.31666666666661</v>
      </c>
      <c r="E292" s="232">
        <v>356.48333333333323</v>
      </c>
      <c r="F292" s="232">
        <v>350.51666666666665</v>
      </c>
      <c r="G292" s="232">
        <v>344.68333333333328</v>
      </c>
      <c r="H292" s="232">
        <v>368.28333333333319</v>
      </c>
      <c r="I292" s="232">
        <v>374.11666666666656</v>
      </c>
      <c r="J292" s="232">
        <v>380.08333333333314</v>
      </c>
      <c r="K292" s="231">
        <v>368.15</v>
      </c>
      <c r="L292" s="231">
        <v>356.35</v>
      </c>
      <c r="M292" s="231">
        <v>3.1690700000000001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321</v>
      </c>
      <c r="D293" s="232">
        <v>318.38333333333333</v>
      </c>
      <c r="E293" s="232">
        <v>314.01666666666665</v>
      </c>
      <c r="F293" s="232">
        <v>307.0333333333333</v>
      </c>
      <c r="G293" s="232">
        <v>302.66666666666663</v>
      </c>
      <c r="H293" s="232">
        <v>325.36666666666667</v>
      </c>
      <c r="I293" s="232">
        <v>329.73333333333335</v>
      </c>
      <c r="J293" s="232">
        <v>336.7166666666667</v>
      </c>
      <c r="K293" s="231">
        <v>322.75</v>
      </c>
      <c r="L293" s="231">
        <v>311.39999999999998</v>
      </c>
      <c r="M293" s="231">
        <v>15.10355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265.14999999999998</v>
      </c>
      <c r="D294" s="232">
        <v>265.0333333333333</v>
      </c>
      <c r="E294" s="232">
        <v>262.11666666666662</v>
      </c>
      <c r="F294" s="232">
        <v>259.08333333333331</v>
      </c>
      <c r="G294" s="232">
        <v>256.16666666666663</v>
      </c>
      <c r="H294" s="232">
        <v>268.06666666666661</v>
      </c>
      <c r="I294" s="232">
        <v>270.98333333333335</v>
      </c>
      <c r="J294" s="232">
        <v>274.01666666666659</v>
      </c>
      <c r="K294" s="231">
        <v>267.95</v>
      </c>
      <c r="L294" s="231">
        <v>262</v>
      </c>
      <c r="M294" s="231">
        <v>4.0830200000000003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611.65</v>
      </c>
      <c r="D295" s="232">
        <v>615.51666666666677</v>
      </c>
      <c r="E295" s="232">
        <v>606.03333333333353</v>
      </c>
      <c r="F295" s="232">
        <v>600.41666666666674</v>
      </c>
      <c r="G295" s="232">
        <v>590.93333333333351</v>
      </c>
      <c r="H295" s="232">
        <v>621.13333333333355</v>
      </c>
      <c r="I295" s="232">
        <v>630.6166666666669</v>
      </c>
      <c r="J295" s="232">
        <v>636.23333333333358</v>
      </c>
      <c r="K295" s="231">
        <v>625</v>
      </c>
      <c r="L295" s="231">
        <v>609.9</v>
      </c>
      <c r="M295" s="231">
        <v>14.045959999999999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3745.35</v>
      </c>
      <c r="D296" s="232">
        <v>3740.1166666666668</v>
      </c>
      <c r="E296" s="232">
        <v>3710.2333333333336</v>
      </c>
      <c r="F296" s="232">
        <v>3675.1166666666668</v>
      </c>
      <c r="G296" s="232">
        <v>3645.2333333333336</v>
      </c>
      <c r="H296" s="232">
        <v>3775.2333333333336</v>
      </c>
      <c r="I296" s="232">
        <v>3805.1166666666668</v>
      </c>
      <c r="J296" s="232">
        <v>3840.2333333333336</v>
      </c>
      <c r="K296" s="231">
        <v>3770</v>
      </c>
      <c r="L296" s="231">
        <v>3705</v>
      </c>
      <c r="M296" s="231">
        <v>0.23269000000000001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662.45</v>
      </c>
      <c r="D297" s="232">
        <v>664.38333333333333</v>
      </c>
      <c r="E297" s="232">
        <v>659.26666666666665</v>
      </c>
      <c r="F297" s="232">
        <v>656.08333333333337</v>
      </c>
      <c r="G297" s="232">
        <v>650.9666666666667</v>
      </c>
      <c r="H297" s="232">
        <v>667.56666666666661</v>
      </c>
      <c r="I297" s="232">
        <v>672.68333333333317</v>
      </c>
      <c r="J297" s="232">
        <v>675.86666666666656</v>
      </c>
      <c r="K297" s="231">
        <v>669.5</v>
      </c>
      <c r="L297" s="231">
        <v>661.2</v>
      </c>
      <c r="M297" s="231">
        <v>3.2965900000000001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1324.45</v>
      </c>
      <c r="D298" s="232">
        <v>1329.5666666666666</v>
      </c>
      <c r="E298" s="232">
        <v>1315.3833333333332</v>
      </c>
      <c r="F298" s="232">
        <v>1306.3166666666666</v>
      </c>
      <c r="G298" s="232">
        <v>1292.1333333333332</v>
      </c>
      <c r="H298" s="232">
        <v>1338.6333333333332</v>
      </c>
      <c r="I298" s="232">
        <v>1352.8166666666666</v>
      </c>
      <c r="J298" s="232">
        <v>1361.8833333333332</v>
      </c>
      <c r="K298" s="231">
        <v>1343.75</v>
      </c>
      <c r="L298" s="231">
        <v>1320.5</v>
      </c>
      <c r="M298" s="231">
        <v>0.26282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31.35</v>
      </c>
      <c r="D299" s="232">
        <v>31.283333333333331</v>
      </c>
      <c r="E299" s="232">
        <v>30.216666666666661</v>
      </c>
      <c r="F299" s="232">
        <v>29.083333333333329</v>
      </c>
      <c r="G299" s="232">
        <v>28.016666666666659</v>
      </c>
      <c r="H299" s="232">
        <v>32.416666666666664</v>
      </c>
      <c r="I299" s="232">
        <v>33.483333333333334</v>
      </c>
      <c r="J299" s="232">
        <v>34.616666666666667</v>
      </c>
      <c r="K299" s="231">
        <v>32.35</v>
      </c>
      <c r="L299" s="231">
        <v>30.15</v>
      </c>
      <c r="M299" s="231">
        <v>8.1836099999999998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155.35</v>
      </c>
      <c r="D300" s="232">
        <v>155.73333333333332</v>
      </c>
      <c r="E300" s="232">
        <v>154.51666666666665</v>
      </c>
      <c r="F300" s="232">
        <v>153.68333333333334</v>
      </c>
      <c r="G300" s="232">
        <v>152.46666666666667</v>
      </c>
      <c r="H300" s="232">
        <v>156.56666666666663</v>
      </c>
      <c r="I300" s="232">
        <v>157.78333333333327</v>
      </c>
      <c r="J300" s="232">
        <v>158.61666666666662</v>
      </c>
      <c r="K300" s="231">
        <v>156.94999999999999</v>
      </c>
      <c r="L300" s="231">
        <v>154.9</v>
      </c>
      <c r="M300" s="231">
        <v>1.2916099999999999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86715.35</v>
      </c>
      <c r="D301" s="232">
        <v>86788.45</v>
      </c>
      <c r="E301" s="232">
        <v>86326.9</v>
      </c>
      <c r="F301" s="232">
        <v>85938.45</v>
      </c>
      <c r="G301" s="232">
        <v>85476.9</v>
      </c>
      <c r="H301" s="232">
        <v>87176.9</v>
      </c>
      <c r="I301" s="232">
        <v>87638.450000000012</v>
      </c>
      <c r="J301" s="232">
        <v>88026.9</v>
      </c>
      <c r="K301" s="231">
        <v>87250</v>
      </c>
      <c r="L301" s="231">
        <v>86400</v>
      </c>
      <c r="M301" s="231">
        <v>4.6100000000000002E-2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1717.95</v>
      </c>
      <c r="D302" s="232">
        <v>1730.6499999999999</v>
      </c>
      <c r="E302" s="232">
        <v>1702.2999999999997</v>
      </c>
      <c r="F302" s="232">
        <v>1686.6499999999999</v>
      </c>
      <c r="G302" s="232">
        <v>1658.2999999999997</v>
      </c>
      <c r="H302" s="232">
        <v>1746.2999999999997</v>
      </c>
      <c r="I302" s="232">
        <v>1774.6499999999996</v>
      </c>
      <c r="J302" s="232">
        <v>1790.2999999999997</v>
      </c>
      <c r="K302" s="231">
        <v>1759</v>
      </c>
      <c r="L302" s="231">
        <v>1715</v>
      </c>
      <c r="M302" s="231">
        <v>0.96738999999999997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991.05</v>
      </c>
      <c r="D303" s="232">
        <v>1005.25</v>
      </c>
      <c r="E303" s="232">
        <v>962.5</v>
      </c>
      <c r="F303" s="232">
        <v>933.95</v>
      </c>
      <c r="G303" s="232">
        <v>891.2</v>
      </c>
      <c r="H303" s="232">
        <v>1033.8</v>
      </c>
      <c r="I303" s="232">
        <v>1076.55</v>
      </c>
      <c r="J303" s="232">
        <v>1105.0999999999999</v>
      </c>
      <c r="K303" s="231">
        <v>1048</v>
      </c>
      <c r="L303" s="231">
        <v>976.7</v>
      </c>
      <c r="M303" s="231">
        <v>17.404859999999999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985.95</v>
      </c>
      <c r="D304" s="232">
        <v>964.23333333333323</v>
      </c>
      <c r="E304" s="232">
        <v>938.96666666666647</v>
      </c>
      <c r="F304" s="232">
        <v>891.98333333333323</v>
      </c>
      <c r="G304" s="232">
        <v>866.71666666666647</v>
      </c>
      <c r="H304" s="232">
        <v>1011.2166666666665</v>
      </c>
      <c r="I304" s="232">
        <v>1036.4833333333331</v>
      </c>
      <c r="J304" s="232">
        <v>1083.4666666666665</v>
      </c>
      <c r="K304" s="231">
        <v>989.5</v>
      </c>
      <c r="L304" s="231">
        <v>917.25</v>
      </c>
      <c r="M304" s="231">
        <v>49.55639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256.2</v>
      </c>
      <c r="D305" s="232">
        <v>256.66666666666669</v>
      </c>
      <c r="E305" s="232">
        <v>253.08333333333337</v>
      </c>
      <c r="F305" s="232">
        <v>249.9666666666667</v>
      </c>
      <c r="G305" s="232">
        <v>246.38333333333338</v>
      </c>
      <c r="H305" s="232">
        <v>259.78333333333336</v>
      </c>
      <c r="I305" s="232">
        <v>263.36666666666673</v>
      </c>
      <c r="J305" s="232">
        <v>266.48333333333335</v>
      </c>
      <c r="K305" s="231">
        <v>260.25</v>
      </c>
      <c r="L305" s="231">
        <v>253.55</v>
      </c>
      <c r="M305" s="231">
        <v>27.176770000000001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1270.45</v>
      </c>
      <c r="D306" s="232">
        <v>1274.2333333333333</v>
      </c>
      <c r="E306" s="232">
        <v>1264.2166666666667</v>
      </c>
      <c r="F306" s="232">
        <v>1257.9833333333333</v>
      </c>
      <c r="G306" s="232">
        <v>1247.9666666666667</v>
      </c>
      <c r="H306" s="232">
        <v>1280.4666666666667</v>
      </c>
      <c r="I306" s="232">
        <v>1290.4833333333336</v>
      </c>
      <c r="J306" s="232">
        <v>1296.7166666666667</v>
      </c>
      <c r="K306" s="231">
        <v>1284.25</v>
      </c>
      <c r="L306" s="231">
        <v>1268</v>
      </c>
      <c r="M306" s="231">
        <v>15.7041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418.3</v>
      </c>
      <c r="D307" s="232">
        <v>418.43333333333339</v>
      </c>
      <c r="E307" s="232">
        <v>408.01666666666677</v>
      </c>
      <c r="F307" s="232">
        <v>397.73333333333335</v>
      </c>
      <c r="G307" s="232">
        <v>387.31666666666672</v>
      </c>
      <c r="H307" s="232">
        <v>428.71666666666681</v>
      </c>
      <c r="I307" s="232">
        <v>439.13333333333344</v>
      </c>
      <c r="J307" s="232">
        <v>449.41666666666686</v>
      </c>
      <c r="K307" s="231">
        <v>428.85</v>
      </c>
      <c r="L307" s="231">
        <v>408.15</v>
      </c>
      <c r="M307" s="231">
        <v>10.95735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274</v>
      </c>
      <c r="D308" s="232">
        <v>274.66666666666669</v>
      </c>
      <c r="E308" s="232">
        <v>271.83333333333337</v>
      </c>
      <c r="F308" s="232">
        <v>269.66666666666669</v>
      </c>
      <c r="G308" s="232">
        <v>266.83333333333337</v>
      </c>
      <c r="H308" s="232">
        <v>276.83333333333337</v>
      </c>
      <c r="I308" s="232">
        <v>279.66666666666674</v>
      </c>
      <c r="J308" s="232">
        <v>281.83333333333337</v>
      </c>
      <c r="K308" s="231">
        <v>277.5</v>
      </c>
      <c r="L308" s="231">
        <v>272.5</v>
      </c>
      <c r="M308" s="231">
        <v>0.89792000000000005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358.1</v>
      </c>
      <c r="D309" s="232">
        <v>359.76666666666665</v>
      </c>
      <c r="E309" s="232">
        <v>355.33333333333331</v>
      </c>
      <c r="F309" s="232">
        <v>352.56666666666666</v>
      </c>
      <c r="G309" s="232">
        <v>348.13333333333333</v>
      </c>
      <c r="H309" s="232">
        <v>362.5333333333333</v>
      </c>
      <c r="I309" s="232">
        <v>366.9666666666667</v>
      </c>
      <c r="J309" s="232">
        <v>369.73333333333329</v>
      </c>
      <c r="K309" s="231">
        <v>364.2</v>
      </c>
      <c r="L309" s="231">
        <v>357</v>
      </c>
      <c r="M309" s="231">
        <v>1.0503899999999999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366.35</v>
      </c>
      <c r="D310" s="232">
        <v>365.7833333333333</v>
      </c>
      <c r="E310" s="232">
        <v>363.81666666666661</v>
      </c>
      <c r="F310" s="232">
        <v>361.2833333333333</v>
      </c>
      <c r="G310" s="232">
        <v>359.31666666666661</v>
      </c>
      <c r="H310" s="232">
        <v>368.31666666666661</v>
      </c>
      <c r="I310" s="232">
        <v>370.2833333333333</v>
      </c>
      <c r="J310" s="232">
        <v>372.81666666666661</v>
      </c>
      <c r="K310" s="231">
        <v>367.75</v>
      </c>
      <c r="L310" s="231">
        <v>363.25</v>
      </c>
      <c r="M310" s="231">
        <v>0.87185999999999997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110.4</v>
      </c>
      <c r="D311" s="232">
        <v>109.23333333333333</v>
      </c>
      <c r="E311" s="232">
        <v>107.71666666666667</v>
      </c>
      <c r="F311" s="232">
        <v>105.03333333333333</v>
      </c>
      <c r="G311" s="232">
        <v>103.51666666666667</v>
      </c>
      <c r="H311" s="232">
        <v>111.91666666666667</v>
      </c>
      <c r="I311" s="232">
        <v>113.43333333333335</v>
      </c>
      <c r="J311" s="232">
        <v>116.11666666666667</v>
      </c>
      <c r="K311" s="231">
        <v>110.75</v>
      </c>
      <c r="L311" s="231">
        <v>106.55</v>
      </c>
      <c r="M311" s="231">
        <v>69.075850000000003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53.35</v>
      </c>
      <c r="D312" s="232">
        <v>52.833333333333336</v>
      </c>
      <c r="E312" s="232">
        <v>52.016666666666673</v>
      </c>
      <c r="F312" s="232">
        <v>50.683333333333337</v>
      </c>
      <c r="G312" s="232">
        <v>49.866666666666674</v>
      </c>
      <c r="H312" s="232">
        <v>54.166666666666671</v>
      </c>
      <c r="I312" s="232">
        <v>54.983333333333334</v>
      </c>
      <c r="J312" s="232">
        <v>56.31666666666667</v>
      </c>
      <c r="K312" s="231">
        <v>53.65</v>
      </c>
      <c r="L312" s="231">
        <v>51.5</v>
      </c>
      <c r="M312" s="231">
        <v>30.509170000000001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500.95</v>
      </c>
      <c r="D313" s="232">
        <v>501.25</v>
      </c>
      <c r="E313" s="232">
        <v>498.7</v>
      </c>
      <c r="F313" s="232">
        <v>496.45</v>
      </c>
      <c r="G313" s="232">
        <v>493.9</v>
      </c>
      <c r="H313" s="232">
        <v>503.5</v>
      </c>
      <c r="I313" s="232">
        <v>506.04999999999995</v>
      </c>
      <c r="J313" s="232">
        <v>508.3</v>
      </c>
      <c r="K313" s="231">
        <v>503.8</v>
      </c>
      <c r="L313" s="231">
        <v>499</v>
      </c>
      <c r="M313" s="231">
        <v>6.7574699999999996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8631.4500000000007</v>
      </c>
      <c r="D314" s="232">
        <v>8628.4666666666672</v>
      </c>
      <c r="E314" s="232">
        <v>8593.9333333333343</v>
      </c>
      <c r="F314" s="232">
        <v>8556.4166666666679</v>
      </c>
      <c r="G314" s="232">
        <v>8521.883333333335</v>
      </c>
      <c r="H314" s="232">
        <v>8665.9833333333336</v>
      </c>
      <c r="I314" s="232">
        <v>8700.5166666666664</v>
      </c>
      <c r="J314" s="232">
        <v>8738.0333333333328</v>
      </c>
      <c r="K314" s="231">
        <v>8663</v>
      </c>
      <c r="L314" s="231">
        <v>8590.9500000000007</v>
      </c>
      <c r="M314" s="231">
        <v>2.7541699999999998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1719.15</v>
      </c>
      <c r="D315" s="232">
        <v>1711.3833333333332</v>
      </c>
      <c r="E315" s="232">
        <v>1692.7666666666664</v>
      </c>
      <c r="F315" s="232">
        <v>1666.3833333333332</v>
      </c>
      <c r="G315" s="232">
        <v>1647.7666666666664</v>
      </c>
      <c r="H315" s="232">
        <v>1737.7666666666664</v>
      </c>
      <c r="I315" s="232">
        <v>1756.3833333333332</v>
      </c>
      <c r="J315" s="232">
        <v>1782.7666666666664</v>
      </c>
      <c r="K315" s="231">
        <v>1730</v>
      </c>
      <c r="L315" s="231">
        <v>1685</v>
      </c>
      <c r="M315" s="231">
        <v>0.77390999999999999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698.25</v>
      </c>
      <c r="D316" s="232">
        <v>698.30000000000007</v>
      </c>
      <c r="E316" s="232">
        <v>690.60000000000014</v>
      </c>
      <c r="F316" s="232">
        <v>682.95</v>
      </c>
      <c r="G316" s="232">
        <v>675.25000000000011</v>
      </c>
      <c r="H316" s="232">
        <v>705.95000000000016</v>
      </c>
      <c r="I316" s="232">
        <v>713.6500000000002</v>
      </c>
      <c r="J316" s="232">
        <v>721.30000000000018</v>
      </c>
      <c r="K316" s="231">
        <v>706</v>
      </c>
      <c r="L316" s="231">
        <v>690.65</v>
      </c>
      <c r="M316" s="231">
        <v>8.1308399999999992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430.8</v>
      </c>
      <c r="D317" s="232">
        <v>429.98333333333335</v>
      </c>
      <c r="E317" s="232">
        <v>427.36666666666667</v>
      </c>
      <c r="F317" s="232">
        <v>423.93333333333334</v>
      </c>
      <c r="G317" s="232">
        <v>421.31666666666666</v>
      </c>
      <c r="H317" s="232">
        <v>433.41666666666669</v>
      </c>
      <c r="I317" s="232">
        <v>436.03333333333336</v>
      </c>
      <c r="J317" s="232">
        <v>439.4666666666667</v>
      </c>
      <c r="K317" s="231">
        <v>432.6</v>
      </c>
      <c r="L317" s="231">
        <v>426.55</v>
      </c>
      <c r="M317" s="231">
        <v>10.27758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732.7</v>
      </c>
      <c r="D318" s="232">
        <v>737.91666666666663</v>
      </c>
      <c r="E318" s="232">
        <v>724.7833333333333</v>
      </c>
      <c r="F318" s="232">
        <v>716.86666666666667</v>
      </c>
      <c r="G318" s="232">
        <v>703.73333333333335</v>
      </c>
      <c r="H318" s="232">
        <v>745.83333333333326</v>
      </c>
      <c r="I318" s="232">
        <v>758.9666666666667</v>
      </c>
      <c r="J318" s="232">
        <v>766.88333333333321</v>
      </c>
      <c r="K318" s="231">
        <v>751.05</v>
      </c>
      <c r="L318" s="231">
        <v>730</v>
      </c>
      <c r="M318" s="231">
        <v>7.6043700000000003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706.05</v>
      </c>
      <c r="D319" s="232">
        <v>701.06666666666661</v>
      </c>
      <c r="E319" s="232">
        <v>688.13333333333321</v>
      </c>
      <c r="F319" s="232">
        <v>670.21666666666658</v>
      </c>
      <c r="G319" s="232">
        <v>657.28333333333319</v>
      </c>
      <c r="H319" s="232">
        <v>718.98333333333323</v>
      </c>
      <c r="I319" s="232">
        <v>731.91666666666663</v>
      </c>
      <c r="J319" s="232">
        <v>749.83333333333326</v>
      </c>
      <c r="K319" s="231">
        <v>714</v>
      </c>
      <c r="L319" s="231">
        <v>683.15</v>
      </c>
      <c r="M319" s="231">
        <v>1.0108600000000001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806.7</v>
      </c>
      <c r="D320" s="232">
        <v>804.75</v>
      </c>
      <c r="E320" s="232">
        <v>797.05</v>
      </c>
      <c r="F320" s="232">
        <v>787.4</v>
      </c>
      <c r="G320" s="232">
        <v>779.69999999999993</v>
      </c>
      <c r="H320" s="232">
        <v>814.4</v>
      </c>
      <c r="I320" s="232">
        <v>822.1</v>
      </c>
      <c r="J320" s="232">
        <v>831.75</v>
      </c>
      <c r="K320" s="231">
        <v>812.45</v>
      </c>
      <c r="L320" s="231">
        <v>795.1</v>
      </c>
      <c r="M320" s="231">
        <v>1.8199399999999999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1312.05</v>
      </c>
      <c r="D321" s="232">
        <v>1313.3500000000001</v>
      </c>
      <c r="E321" s="232">
        <v>1306.7000000000003</v>
      </c>
      <c r="F321" s="232">
        <v>1301.3500000000001</v>
      </c>
      <c r="G321" s="232">
        <v>1294.7000000000003</v>
      </c>
      <c r="H321" s="232">
        <v>1318.7000000000003</v>
      </c>
      <c r="I321" s="232">
        <v>1325.3500000000004</v>
      </c>
      <c r="J321" s="232">
        <v>1330.7000000000003</v>
      </c>
      <c r="K321" s="231">
        <v>1320</v>
      </c>
      <c r="L321" s="231">
        <v>1308</v>
      </c>
      <c r="M321" s="231">
        <v>1.20614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49.9</v>
      </c>
      <c r="D322" s="232">
        <v>49.85</v>
      </c>
      <c r="E322" s="232">
        <v>49.550000000000004</v>
      </c>
      <c r="F322" s="232">
        <v>49.2</v>
      </c>
      <c r="G322" s="232">
        <v>48.900000000000006</v>
      </c>
      <c r="H322" s="232">
        <v>50.2</v>
      </c>
      <c r="I322" s="232">
        <v>50.5</v>
      </c>
      <c r="J322" s="232">
        <v>50.85</v>
      </c>
      <c r="K322" s="231">
        <v>50.15</v>
      </c>
      <c r="L322" s="231">
        <v>49.5</v>
      </c>
      <c r="M322" s="231">
        <v>28.574480000000001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607.9</v>
      </c>
      <c r="D323" s="232">
        <v>613.63333333333333</v>
      </c>
      <c r="E323" s="232">
        <v>597.51666666666665</v>
      </c>
      <c r="F323" s="232">
        <v>587.13333333333333</v>
      </c>
      <c r="G323" s="232">
        <v>571.01666666666665</v>
      </c>
      <c r="H323" s="232">
        <v>624.01666666666665</v>
      </c>
      <c r="I323" s="232">
        <v>640.13333333333321</v>
      </c>
      <c r="J323" s="232">
        <v>650.51666666666665</v>
      </c>
      <c r="K323" s="231">
        <v>629.75</v>
      </c>
      <c r="L323" s="231">
        <v>603.25</v>
      </c>
      <c r="M323" s="231">
        <v>1.1098699999999999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2138.4499999999998</v>
      </c>
      <c r="D324" s="232">
        <v>2123</v>
      </c>
      <c r="E324" s="232">
        <v>2100.4499999999998</v>
      </c>
      <c r="F324" s="232">
        <v>2062.4499999999998</v>
      </c>
      <c r="G324" s="232">
        <v>2039.8999999999996</v>
      </c>
      <c r="H324" s="232">
        <v>2161</v>
      </c>
      <c r="I324" s="232">
        <v>2183.5500000000002</v>
      </c>
      <c r="J324" s="232">
        <v>2221.5500000000002</v>
      </c>
      <c r="K324" s="231">
        <v>2145.5500000000002</v>
      </c>
      <c r="L324" s="231">
        <v>2085</v>
      </c>
      <c r="M324" s="231">
        <v>4.8870800000000001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1458.2</v>
      </c>
      <c r="D325" s="232">
        <v>1464.4666666666665</v>
      </c>
      <c r="E325" s="232">
        <v>1448.9833333333329</v>
      </c>
      <c r="F325" s="232">
        <v>1439.7666666666664</v>
      </c>
      <c r="G325" s="232">
        <v>1424.2833333333328</v>
      </c>
      <c r="H325" s="232">
        <v>1473.6833333333329</v>
      </c>
      <c r="I325" s="232">
        <v>1489.1666666666665</v>
      </c>
      <c r="J325" s="232">
        <v>1498.383333333333</v>
      </c>
      <c r="K325" s="231">
        <v>1479.95</v>
      </c>
      <c r="L325" s="231">
        <v>1455.25</v>
      </c>
      <c r="M325" s="231">
        <v>1.88059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952.9</v>
      </c>
      <c r="D326" s="232">
        <v>956.06666666666661</v>
      </c>
      <c r="E326" s="232">
        <v>947.13333333333321</v>
      </c>
      <c r="F326" s="232">
        <v>941.36666666666656</v>
      </c>
      <c r="G326" s="232">
        <v>932.43333333333317</v>
      </c>
      <c r="H326" s="232">
        <v>961.83333333333326</v>
      </c>
      <c r="I326" s="232">
        <v>970.76666666666665</v>
      </c>
      <c r="J326" s="232">
        <v>976.5333333333333</v>
      </c>
      <c r="K326" s="231">
        <v>965</v>
      </c>
      <c r="L326" s="231">
        <v>950.3</v>
      </c>
      <c r="M326" s="231">
        <v>3.2134200000000002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568.5</v>
      </c>
      <c r="D327" s="232">
        <v>566.73333333333335</v>
      </c>
      <c r="E327" s="232">
        <v>562.7166666666667</v>
      </c>
      <c r="F327" s="232">
        <v>556.93333333333339</v>
      </c>
      <c r="G327" s="232">
        <v>552.91666666666674</v>
      </c>
      <c r="H327" s="232">
        <v>572.51666666666665</v>
      </c>
      <c r="I327" s="232">
        <v>576.5333333333333</v>
      </c>
      <c r="J327" s="232">
        <v>582.31666666666661</v>
      </c>
      <c r="K327" s="231">
        <v>570.75</v>
      </c>
      <c r="L327" s="231">
        <v>560.95000000000005</v>
      </c>
      <c r="M327" s="231">
        <v>4.9828000000000001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35.799999999999997</v>
      </c>
      <c r="D328" s="232">
        <v>35.783333333333331</v>
      </c>
      <c r="E328" s="232">
        <v>35.61666666666666</v>
      </c>
      <c r="F328" s="232">
        <v>35.43333333333333</v>
      </c>
      <c r="G328" s="232">
        <v>35.266666666666659</v>
      </c>
      <c r="H328" s="232">
        <v>35.966666666666661</v>
      </c>
      <c r="I328" s="232">
        <v>36.133333333333333</v>
      </c>
      <c r="J328" s="232">
        <v>36.316666666666663</v>
      </c>
      <c r="K328" s="231">
        <v>35.950000000000003</v>
      </c>
      <c r="L328" s="231">
        <v>35.6</v>
      </c>
      <c r="M328" s="231">
        <v>23.504069999999999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93.6</v>
      </c>
      <c r="D329" s="232">
        <v>92.666666666666671</v>
      </c>
      <c r="E329" s="232">
        <v>91.333333333333343</v>
      </c>
      <c r="F329" s="232">
        <v>89.066666666666677</v>
      </c>
      <c r="G329" s="232">
        <v>87.733333333333348</v>
      </c>
      <c r="H329" s="232">
        <v>94.933333333333337</v>
      </c>
      <c r="I329" s="232">
        <v>96.26666666666668</v>
      </c>
      <c r="J329" s="232">
        <v>98.533333333333331</v>
      </c>
      <c r="K329" s="231">
        <v>94</v>
      </c>
      <c r="L329" s="231">
        <v>90.4</v>
      </c>
      <c r="M329" s="231">
        <v>64.121579999999994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39.950000000000003</v>
      </c>
      <c r="D330" s="232">
        <v>39.933333333333337</v>
      </c>
      <c r="E330" s="232">
        <v>39.166666666666671</v>
      </c>
      <c r="F330" s="232">
        <v>38.383333333333333</v>
      </c>
      <c r="G330" s="232">
        <v>37.616666666666667</v>
      </c>
      <c r="H330" s="232">
        <v>40.716666666666676</v>
      </c>
      <c r="I330" s="232">
        <v>41.483333333333341</v>
      </c>
      <c r="J330" s="232">
        <v>42.26666666666668</v>
      </c>
      <c r="K330" s="231">
        <v>40.700000000000003</v>
      </c>
      <c r="L330" s="231">
        <v>39.15</v>
      </c>
      <c r="M330" s="231">
        <v>111.98659000000001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356.15</v>
      </c>
      <c r="D331" s="232">
        <v>353.2833333333333</v>
      </c>
      <c r="E331" s="232">
        <v>347.61666666666662</v>
      </c>
      <c r="F331" s="232">
        <v>339.08333333333331</v>
      </c>
      <c r="G331" s="232">
        <v>333.41666666666663</v>
      </c>
      <c r="H331" s="232">
        <v>361.81666666666661</v>
      </c>
      <c r="I331" s="232">
        <v>367.48333333333335</v>
      </c>
      <c r="J331" s="232">
        <v>376.01666666666659</v>
      </c>
      <c r="K331" s="231">
        <v>358.95</v>
      </c>
      <c r="L331" s="231">
        <v>344.75</v>
      </c>
      <c r="M331" s="231">
        <v>8.3640100000000004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81.849999999999994</v>
      </c>
      <c r="D332" s="232">
        <v>81.3</v>
      </c>
      <c r="E332" s="232">
        <v>80.349999999999994</v>
      </c>
      <c r="F332" s="232">
        <v>78.849999999999994</v>
      </c>
      <c r="G332" s="232">
        <v>77.899999999999991</v>
      </c>
      <c r="H332" s="232">
        <v>82.8</v>
      </c>
      <c r="I332" s="232">
        <v>83.750000000000014</v>
      </c>
      <c r="J332" s="232">
        <v>85.25</v>
      </c>
      <c r="K332" s="231">
        <v>82.25</v>
      </c>
      <c r="L332" s="231">
        <v>79.8</v>
      </c>
      <c r="M332" s="231">
        <v>28.844609999999999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224.65</v>
      </c>
      <c r="D333" s="232">
        <v>224.71666666666667</v>
      </c>
      <c r="E333" s="232">
        <v>221.43333333333334</v>
      </c>
      <c r="F333" s="232">
        <v>218.21666666666667</v>
      </c>
      <c r="G333" s="232">
        <v>214.93333333333334</v>
      </c>
      <c r="H333" s="232">
        <v>227.93333333333334</v>
      </c>
      <c r="I333" s="232">
        <v>231.2166666666667</v>
      </c>
      <c r="J333" s="232">
        <v>234.43333333333334</v>
      </c>
      <c r="K333" s="231">
        <v>228</v>
      </c>
      <c r="L333" s="231">
        <v>221.5</v>
      </c>
      <c r="M333" s="231">
        <v>2.28756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176.8</v>
      </c>
      <c r="D334" s="232">
        <v>175.66666666666666</v>
      </c>
      <c r="E334" s="232">
        <v>173.83333333333331</v>
      </c>
      <c r="F334" s="232">
        <v>170.86666666666665</v>
      </c>
      <c r="G334" s="232">
        <v>169.0333333333333</v>
      </c>
      <c r="H334" s="232">
        <v>178.63333333333333</v>
      </c>
      <c r="I334" s="232">
        <v>180.46666666666664</v>
      </c>
      <c r="J334" s="232">
        <v>183.43333333333334</v>
      </c>
      <c r="K334" s="231">
        <v>177.5</v>
      </c>
      <c r="L334" s="231">
        <v>172.7</v>
      </c>
      <c r="M334" s="231">
        <v>124.02804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789.6</v>
      </c>
      <c r="D335" s="232">
        <v>789.80000000000007</v>
      </c>
      <c r="E335" s="232">
        <v>783.50000000000011</v>
      </c>
      <c r="F335" s="232">
        <v>777.40000000000009</v>
      </c>
      <c r="G335" s="232">
        <v>771.10000000000014</v>
      </c>
      <c r="H335" s="232">
        <v>795.90000000000009</v>
      </c>
      <c r="I335" s="232">
        <v>802.2</v>
      </c>
      <c r="J335" s="232">
        <v>808.30000000000007</v>
      </c>
      <c r="K335" s="231">
        <v>796.1</v>
      </c>
      <c r="L335" s="231">
        <v>783.7</v>
      </c>
      <c r="M335" s="231">
        <v>4.2057200000000003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84.2</v>
      </c>
      <c r="D336" s="232">
        <v>83.45</v>
      </c>
      <c r="E336" s="232">
        <v>82.25</v>
      </c>
      <c r="F336" s="232">
        <v>80.3</v>
      </c>
      <c r="G336" s="232">
        <v>79.099999999999994</v>
      </c>
      <c r="H336" s="232">
        <v>85.4</v>
      </c>
      <c r="I336" s="232">
        <v>86.600000000000023</v>
      </c>
      <c r="J336" s="232">
        <v>88.550000000000011</v>
      </c>
      <c r="K336" s="231">
        <v>84.65</v>
      </c>
      <c r="L336" s="231">
        <v>81.5</v>
      </c>
      <c r="M336" s="231">
        <v>140.92792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4224.75</v>
      </c>
      <c r="D337" s="232">
        <v>4224.916666666667</v>
      </c>
      <c r="E337" s="232">
        <v>4199.8333333333339</v>
      </c>
      <c r="F337" s="232">
        <v>4174.916666666667</v>
      </c>
      <c r="G337" s="232">
        <v>4149.8333333333339</v>
      </c>
      <c r="H337" s="232">
        <v>4249.8333333333339</v>
      </c>
      <c r="I337" s="232">
        <v>4274.9166666666679</v>
      </c>
      <c r="J337" s="232">
        <v>4299.8333333333339</v>
      </c>
      <c r="K337" s="231">
        <v>4250</v>
      </c>
      <c r="L337" s="231">
        <v>4200</v>
      </c>
      <c r="M337" s="231">
        <v>1.1358299999999999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528.25</v>
      </c>
      <c r="D338" s="232">
        <v>527.48333333333335</v>
      </c>
      <c r="E338" s="232">
        <v>519.9666666666667</v>
      </c>
      <c r="F338" s="232">
        <v>511.68333333333339</v>
      </c>
      <c r="G338" s="232">
        <v>504.16666666666674</v>
      </c>
      <c r="H338" s="232">
        <v>535.76666666666665</v>
      </c>
      <c r="I338" s="232">
        <v>543.2833333333333</v>
      </c>
      <c r="J338" s="232">
        <v>551.56666666666661</v>
      </c>
      <c r="K338" s="231">
        <v>535</v>
      </c>
      <c r="L338" s="231">
        <v>519.20000000000005</v>
      </c>
      <c r="M338" s="231">
        <v>2.7000700000000002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18514.849999999999</v>
      </c>
      <c r="D339" s="232">
        <v>18497.966666666664</v>
      </c>
      <c r="E339" s="232">
        <v>18441.883333333328</v>
      </c>
      <c r="F339" s="232">
        <v>18368.916666666664</v>
      </c>
      <c r="G339" s="232">
        <v>18312.833333333328</v>
      </c>
      <c r="H339" s="232">
        <v>18570.933333333327</v>
      </c>
      <c r="I339" s="232">
        <v>18627.016666666663</v>
      </c>
      <c r="J339" s="232">
        <v>18699.983333333326</v>
      </c>
      <c r="K339" s="231">
        <v>18554.05</v>
      </c>
      <c r="L339" s="231">
        <v>18425</v>
      </c>
      <c r="M339" s="231">
        <v>0.52949000000000002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59.15</v>
      </c>
      <c r="D340" s="232">
        <v>59.566666666666663</v>
      </c>
      <c r="E340" s="232">
        <v>58.583333333333329</v>
      </c>
      <c r="F340" s="232">
        <v>58.016666666666666</v>
      </c>
      <c r="G340" s="232">
        <v>57.033333333333331</v>
      </c>
      <c r="H340" s="232">
        <v>60.133333333333326</v>
      </c>
      <c r="I340" s="232">
        <v>61.11666666666666</v>
      </c>
      <c r="J340" s="232">
        <v>61.683333333333323</v>
      </c>
      <c r="K340" s="231">
        <v>60.55</v>
      </c>
      <c r="L340" s="231">
        <v>59</v>
      </c>
      <c r="M340" s="231">
        <v>4.9917800000000003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226.95</v>
      </c>
      <c r="D341" s="232">
        <v>227.70000000000002</v>
      </c>
      <c r="E341" s="232">
        <v>224.90000000000003</v>
      </c>
      <c r="F341" s="232">
        <v>222.85000000000002</v>
      </c>
      <c r="G341" s="232">
        <v>220.05000000000004</v>
      </c>
      <c r="H341" s="232">
        <v>229.75000000000003</v>
      </c>
      <c r="I341" s="232">
        <v>232.55000000000004</v>
      </c>
      <c r="J341" s="232">
        <v>234.60000000000002</v>
      </c>
      <c r="K341" s="231">
        <v>230.5</v>
      </c>
      <c r="L341" s="231">
        <v>225.65</v>
      </c>
      <c r="M341" s="231">
        <v>4.4273100000000003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351.2</v>
      </c>
      <c r="D342" s="232">
        <v>352.90000000000003</v>
      </c>
      <c r="E342" s="232">
        <v>348.30000000000007</v>
      </c>
      <c r="F342" s="232">
        <v>345.40000000000003</v>
      </c>
      <c r="G342" s="232">
        <v>340.80000000000007</v>
      </c>
      <c r="H342" s="232">
        <v>355.80000000000007</v>
      </c>
      <c r="I342" s="232">
        <v>360.40000000000009</v>
      </c>
      <c r="J342" s="232">
        <v>363.30000000000007</v>
      </c>
      <c r="K342" s="231">
        <v>357.5</v>
      </c>
      <c r="L342" s="231">
        <v>350</v>
      </c>
      <c r="M342" s="231">
        <v>0.67896000000000001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884.8</v>
      </c>
      <c r="D343" s="232">
        <v>890.43333333333328</v>
      </c>
      <c r="E343" s="232">
        <v>875.96666666666658</v>
      </c>
      <c r="F343" s="232">
        <v>867.13333333333333</v>
      </c>
      <c r="G343" s="232">
        <v>852.66666666666663</v>
      </c>
      <c r="H343" s="232">
        <v>899.26666666666654</v>
      </c>
      <c r="I343" s="232">
        <v>913.73333333333323</v>
      </c>
      <c r="J343" s="232">
        <v>922.56666666666649</v>
      </c>
      <c r="K343" s="231">
        <v>904.9</v>
      </c>
      <c r="L343" s="231">
        <v>881.6</v>
      </c>
      <c r="M343" s="231">
        <v>2.87921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158.19999999999999</v>
      </c>
      <c r="D344" s="232">
        <v>157.15</v>
      </c>
      <c r="E344" s="232">
        <v>154.60000000000002</v>
      </c>
      <c r="F344" s="232">
        <v>151.00000000000003</v>
      </c>
      <c r="G344" s="232">
        <v>148.45000000000005</v>
      </c>
      <c r="H344" s="232">
        <v>160.75</v>
      </c>
      <c r="I344" s="232">
        <v>163.30000000000001</v>
      </c>
      <c r="J344" s="232">
        <v>166.89999999999998</v>
      </c>
      <c r="K344" s="231">
        <v>159.69999999999999</v>
      </c>
      <c r="L344" s="231">
        <v>153.55000000000001</v>
      </c>
      <c r="M344" s="231">
        <v>144.91522000000001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262.60000000000002</v>
      </c>
      <c r="D345" s="232">
        <v>261.40000000000003</v>
      </c>
      <c r="E345" s="232">
        <v>257.80000000000007</v>
      </c>
      <c r="F345" s="232">
        <v>253.00000000000006</v>
      </c>
      <c r="G345" s="232">
        <v>249.40000000000009</v>
      </c>
      <c r="H345" s="232">
        <v>266.20000000000005</v>
      </c>
      <c r="I345" s="232">
        <v>269.80000000000007</v>
      </c>
      <c r="J345" s="232">
        <v>274.60000000000002</v>
      </c>
      <c r="K345" s="231">
        <v>265</v>
      </c>
      <c r="L345" s="231">
        <v>256.60000000000002</v>
      </c>
      <c r="M345" s="231">
        <v>22.913689999999999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537.29999999999995</v>
      </c>
      <c r="D346" s="232">
        <v>537.73333333333335</v>
      </c>
      <c r="E346" s="232">
        <v>524.51666666666665</v>
      </c>
      <c r="F346" s="232">
        <v>511.73333333333335</v>
      </c>
      <c r="G346" s="232">
        <v>498.51666666666665</v>
      </c>
      <c r="H346" s="232">
        <v>550.51666666666665</v>
      </c>
      <c r="I346" s="232">
        <v>563.73333333333335</v>
      </c>
      <c r="J346" s="232">
        <v>576.51666666666665</v>
      </c>
      <c r="K346" s="231">
        <v>550.95000000000005</v>
      </c>
      <c r="L346" s="231">
        <v>524.95000000000005</v>
      </c>
      <c r="M346" s="231">
        <v>10.30222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625.65</v>
      </c>
      <c r="D347" s="232">
        <v>628.05000000000007</v>
      </c>
      <c r="E347" s="232">
        <v>620.60000000000014</v>
      </c>
      <c r="F347" s="232">
        <v>615.55000000000007</v>
      </c>
      <c r="G347" s="232">
        <v>608.10000000000014</v>
      </c>
      <c r="H347" s="232">
        <v>633.10000000000014</v>
      </c>
      <c r="I347" s="232">
        <v>640.55000000000018</v>
      </c>
      <c r="J347" s="232">
        <v>645.60000000000014</v>
      </c>
      <c r="K347" s="231">
        <v>635.5</v>
      </c>
      <c r="L347" s="231">
        <v>623</v>
      </c>
      <c r="M347" s="231">
        <v>30.97926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3236.5</v>
      </c>
      <c r="D348" s="232">
        <v>3215.5166666666664</v>
      </c>
      <c r="E348" s="232">
        <v>3181.1333333333328</v>
      </c>
      <c r="F348" s="232">
        <v>3125.7666666666664</v>
      </c>
      <c r="G348" s="232">
        <v>3091.3833333333328</v>
      </c>
      <c r="H348" s="232">
        <v>3270.8833333333328</v>
      </c>
      <c r="I348" s="232">
        <v>3305.266666666666</v>
      </c>
      <c r="J348" s="232">
        <v>3360.6333333333328</v>
      </c>
      <c r="K348" s="231">
        <v>3249.9</v>
      </c>
      <c r="L348" s="231">
        <v>3160.15</v>
      </c>
      <c r="M348" s="231">
        <v>0.98909000000000002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272.95</v>
      </c>
      <c r="D349" s="232">
        <v>273.66666666666669</v>
      </c>
      <c r="E349" s="232">
        <v>271.38333333333338</v>
      </c>
      <c r="F349" s="232">
        <v>269.81666666666672</v>
      </c>
      <c r="G349" s="232">
        <v>267.53333333333342</v>
      </c>
      <c r="H349" s="232">
        <v>275.23333333333335</v>
      </c>
      <c r="I349" s="232">
        <v>277.51666666666665</v>
      </c>
      <c r="J349" s="232">
        <v>279.08333333333331</v>
      </c>
      <c r="K349" s="231">
        <v>275.95</v>
      </c>
      <c r="L349" s="231">
        <v>272.10000000000002</v>
      </c>
      <c r="M349" s="231">
        <v>0.38567000000000001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595.20000000000005</v>
      </c>
      <c r="D350" s="232">
        <v>601.33333333333337</v>
      </c>
      <c r="E350" s="232">
        <v>585.9666666666667</v>
      </c>
      <c r="F350" s="232">
        <v>576.73333333333335</v>
      </c>
      <c r="G350" s="232">
        <v>561.36666666666667</v>
      </c>
      <c r="H350" s="232">
        <v>610.56666666666672</v>
      </c>
      <c r="I350" s="232">
        <v>625.93333333333328</v>
      </c>
      <c r="J350" s="232">
        <v>635.16666666666674</v>
      </c>
      <c r="K350" s="231">
        <v>616.70000000000005</v>
      </c>
      <c r="L350" s="231">
        <v>592.1</v>
      </c>
      <c r="M350" s="231">
        <v>32.121310000000001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117.3</v>
      </c>
      <c r="D351" s="232">
        <v>117.25</v>
      </c>
      <c r="E351" s="232">
        <v>116.45</v>
      </c>
      <c r="F351" s="232">
        <v>115.60000000000001</v>
      </c>
      <c r="G351" s="232">
        <v>114.80000000000001</v>
      </c>
      <c r="H351" s="232">
        <v>118.1</v>
      </c>
      <c r="I351" s="232">
        <v>118.9</v>
      </c>
      <c r="J351" s="232">
        <v>119.74999999999999</v>
      </c>
      <c r="K351" s="231">
        <v>118.05</v>
      </c>
      <c r="L351" s="231">
        <v>116.4</v>
      </c>
      <c r="M351" s="231">
        <v>3.8011499999999998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3097</v>
      </c>
      <c r="D352" s="232">
        <v>3104.3333333333335</v>
      </c>
      <c r="E352" s="232">
        <v>3078.666666666667</v>
      </c>
      <c r="F352" s="232">
        <v>3060.3333333333335</v>
      </c>
      <c r="G352" s="232">
        <v>3034.666666666667</v>
      </c>
      <c r="H352" s="232">
        <v>3122.666666666667</v>
      </c>
      <c r="I352" s="232">
        <v>3148.3333333333339</v>
      </c>
      <c r="J352" s="232">
        <v>3166.666666666667</v>
      </c>
      <c r="K352" s="231">
        <v>3130</v>
      </c>
      <c r="L352" s="231">
        <v>3086</v>
      </c>
      <c r="M352" s="231">
        <v>1.50901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587.70000000000005</v>
      </c>
      <c r="D353" s="232">
        <v>589.44999999999993</v>
      </c>
      <c r="E353" s="232">
        <v>581.89999999999986</v>
      </c>
      <c r="F353" s="232">
        <v>576.09999999999991</v>
      </c>
      <c r="G353" s="232">
        <v>568.54999999999984</v>
      </c>
      <c r="H353" s="232">
        <v>595.24999999999989</v>
      </c>
      <c r="I353" s="232">
        <v>602.79999999999984</v>
      </c>
      <c r="J353" s="232">
        <v>608.59999999999991</v>
      </c>
      <c r="K353" s="231">
        <v>597</v>
      </c>
      <c r="L353" s="231">
        <v>583.65</v>
      </c>
      <c r="M353" s="231">
        <v>3.0234399999999999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290.95</v>
      </c>
      <c r="D354" s="232">
        <v>289.31666666666666</v>
      </c>
      <c r="E354" s="232">
        <v>283.63333333333333</v>
      </c>
      <c r="F354" s="232">
        <v>276.31666666666666</v>
      </c>
      <c r="G354" s="232">
        <v>270.63333333333333</v>
      </c>
      <c r="H354" s="232">
        <v>296.63333333333333</v>
      </c>
      <c r="I354" s="232">
        <v>302.31666666666661</v>
      </c>
      <c r="J354" s="232">
        <v>309.63333333333333</v>
      </c>
      <c r="K354" s="231">
        <v>295</v>
      </c>
      <c r="L354" s="231">
        <v>282</v>
      </c>
      <c r="M354" s="231">
        <v>10.30672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1579.3</v>
      </c>
      <c r="D355" s="232">
        <v>1576.45</v>
      </c>
      <c r="E355" s="232">
        <v>1565.25</v>
      </c>
      <c r="F355" s="232">
        <v>1551.2</v>
      </c>
      <c r="G355" s="232">
        <v>1540</v>
      </c>
      <c r="H355" s="232">
        <v>1590.5</v>
      </c>
      <c r="I355" s="232">
        <v>1601.7000000000003</v>
      </c>
      <c r="J355" s="232">
        <v>1615.75</v>
      </c>
      <c r="K355" s="231">
        <v>1587.65</v>
      </c>
      <c r="L355" s="231">
        <v>1562.4</v>
      </c>
      <c r="M355" s="231">
        <v>3.11578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37305.35</v>
      </c>
      <c r="D356" s="232">
        <v>37303.633333333331</v>
      </c>
      <c r="E356" s="232">
        <v>37041.71666666666</v>
      </c>
      <c r="F356" s="232">
        <v>36778.083333333328</v>
      </c>
      <c r="G356" s="232">
        <v>36516.166666666657</v>
      </c>
      <c r="H356" s="232">
        <v>37567.266666666663</v>
      </c>
      <c r="I356" s="232">
        <v>37829.183333333334</v>
      </c>
      <c r="J356" s="232">
        <v>38092.816666666666</v>
      </c>
      <c r="K356" s="231">
        <v>37565.550000000003</v>
      </c>
      <c r="L356" s="231">
        <v>37040</v>
      </c>
      <c r="M356" s="231">
        <v>0.17618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1002.05</v>
      </c>
      <c r="D357" s="232">
        <v>975.83333333333337</v>
      </c>
      <c r="E357" s="232">
        <v>949.61666666666679</v>
      </c>
      <c r="F357" s="232">
        <v>897.18333333333339</v>
      </c>
      <c r="G357" s="232">
        <v>870.96666666666681</v>
      </c>
      <c r="H357" s="232">
        <v>1028.2666666666669</v>
      </c>
      <c r="I357" s="232">
        <v>1054.4833333333331</v>
      </c>
      <c r="J357" s="232">
        <v>1106.9166666666667</v>
      </c>
      <c r="K357" s="231">
        <v>1002.05</v>
      </c>
      <c r="L357" s="231">
        <v>923.4</v>
      </c>
      <c r="M357" s="231">
        <v>4.7443200000000001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4878</v>
      </c>
      <c r="D358" s="232">
        <v>4895.5333333333338</v>
      </c>
      <c r="E358" s="232">
        <v>4841.0666666666675</v>
      </c>
      <c r="F358" s="232">
        <v>4804.1333333333341</v>
      </c>
      <c r="G358" s="232">
        <v>4749.6666666666679</v>
      </c>
      <c r="H358" s="232">
        <v>4932.4666666666672</v>
      </c>
      <c r="I358" s="232">
        <v>4986.9333333333325</v>
      </c>
      <c r="J358" s="232">
        <v>5023.8666666666668</v>
      </c>
      <c r="K358" s="231">
        <v>4950</v>
      </c>
      <c r="L358" s="231">
        <v>4858.6000000000004</v>
      </c>
      <c r="M358" s="231">
        <v>2.0684800000000001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224.45</v>
      </c>
      <c r="D359" s="232">
        <v>223.79999999999998</v>
      </c>
      <c r="E359" s="232">
        <v>222.09999999999997</v>
      </c>
      <c r="F359" s="232">
        <v>219.74999999999997</v>
      </c>
      <c r="G359" s="232">
        <v>218.04999999999995</v>
      </c>
      <c r="H359" s="232">
        <v>226.14999999999998</v>
      </c>
      <c r="I359" s="232">
        <v>227.84999999999997</v>
      </c>
      <c r="J359" s="232">
        <v>230.2</v>
      </c>
      <c r="K359" s="231">
        <v>225.5</v>
      </c>
      <c r="L359" s="231">
        <v>221.45</v>
      </c>
      <c r="M359" s="231">
        <v>24.598800000000001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3773.05</v>
      </c>
      <c r="D360" s="232">
        <v>3786.65</v>
      </c>
      <c r="E360" s="232">
        <v>3751.4</v>
      </c>
      <c r="F360" s="232">
        <v>3729.75</v>
      </c>
      <c r="G360" s="232">
        <v>3694.5</v>
      </c>
      <c r="H360" s="232">
        <v>3808.3</v>
      </c>
      <c r="I360" s="232">
        <v>3843.55</v>
      </c>
      <c r="J360" s="232">
        <v>3865.2000000000003</v>
      </c>
      <c r="K360" s="231">
        <v>3821.9</v>
      </c>
      <c r="L360" s="231">
        <v>3765</v>
      </c>
      <c r="M360" s="231">
        <v>9.4109999999999999E-2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1375.6</v>
      </c>
      <c r="D361" s="232">
        <v>1379.55</v>
      </c>
      <c r="E361" s="232">
        <v>1366.1</v>
      </c>
      <c r="F361" s="232">
        <v>1356.6</v>
      </c>
      <c r="G361" s="232">
        <v>1343.1499999999999</v>
      </c>
      <c r="H361" s="232">
        <v>1389.05</v>
      </c>
      <c r="I361" s="232">
        <v>1402.5000000000002</v>
      </c>
      <c r="J361" s="232">
        <v>1412</v>
      </c>
      <c r="K361" s="231">
        <v>1393</v>
      </c>
      <c r="L361" s="231">
        <v>1370.05</v>
      </c>
      <c r="M361" s="231">
        <v>1.3019799999999999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2351</v>
      </c>
      <c r="D362" s="232">
        <v>2348.6833333333329</v>
      </c>
      <c r="E362" s="232">
        <v>2327.7166666666658</v>
      </c>
      <c r="F362" s="232">
        <v>2304.4333333333329</v>
      </c>
      <c r="G362" s="232">
        <v>2283.4666666666658</v>
      </c>
      <c r="H362" s="232">
        <v>2371.9666666666658</v>
      </c>
      <c r="I362" s="232">
        <v>2392.9333333333329</v>
      </c>
      <c r="J362" s="232">
        <v>2416.2166666666658</v>
      </c>
      <c r="K362" s="231">
        <v>2369.65</v>
      </c>
      <c r="L362" s="231">
        <v>2325.4</v>
      </c>
      <c r="M362" s="231">
        <v>3.3238599999999998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973.85</v>
      </c>
      <c r="D363" s="232">
        <v>978.61666666666667</v>
      </c>
      <c r="E363" s="232">
        <v>955.23333333333335</v>
      </c>
      <c r="F363" s="232">
        <v>936.61666666666667</v>
      </c>
      <c r="G363" s="232">
        <v>913.23333333333335</v>
      </c>
      <c r="H363" s="232">
        <v>997.23333333333335</v>
      </c>
      <c r="I363" s="232">
        <v>1020.6166666666668</v>
      </c>
      <c r="J363" s="232">
        <v>1039.2333333333333</v>
      </c>
      <c r="K363" s="231">
        <v>1002</v>
      </c>
      <c r="L363" s="231">
        <v>960</v>
      </c>
      <c r="M363" s="231">
        <v>0.74285000000000001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3065.55</v>
      </c>
      <c r="D364" s="232">
        <v>3068.9500000000003</v>
      </c>
      <c r="E364" s="232">
        <v>3052.9000000000005</v>
      </c>
      <c r="F364" s="232">
        <v>3040.2500000000005</v>
      </c>
      <c r="G364" s="232">
        <v>3024.2000000000007</v>
      </c>
      <c r="H364" s="232">
        <v>3081.6000000000004</v>
      </c>
      <c r="I364" s="232">
        <v>3097.6500000000005</v>
      </c>
      <c r="J364" s="232">
        <v>3110.3</v>
      </c>
      <c r="K364" s="231">
        <v>3085</v>
      </c>
      <c r="L364" s="231">
        <v>3056.3</v>
      </c>
      <c r="M364" s="231">
        <v>1.65157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1391.3</v>
      </c>
      <c r="D365" s="232">
        <v>1396.6333333333332</v>
      </c>
      <c r="E365" s="232">
        <v>1380.2666666666664</v>
      </c>
      <c r="F365" s="232">
        <v>1369.2333333333331</v>
      </c>
      <c r="G365" s="232">
        <v>1352.8666666666663</v>
      </c>
      <c r="H365" s="232">
        <v>1407.6666666666665</v>
      </c>
      <c r="I365" s="232">
        <v>1424.0333333333333</v>
      </c>
      <c r="J365" s="232">
        <v>1435.0666666666666</v>
      </c>
      <c r="K365" s="231">
        <v>1413</v>
      </c>
      <c r="L365" s="231">
        <v>1385.6</v>
      </c>
      <c r="M365" s="231">
        <v>0.67518999999999996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297.3</v>
      </c>
      <c r="D366" s="232">
        <v>296.21666666666664</v>
      </c>
      <c r="E366" s="232">
        <v>293.73333333333329</v>
      </c>
      <c r="F366" s="232">
        <v>290.16666666666663</v>
      </c>
      <c r="G366" s="232">
        <v>287.68333333333328</v>
      </c>
      <c r="H366" s="232">
        <v>299.7833333333333</v>
      </c>
      <c r="I366" s="232">
        <v>302.26666666666665</v>
      </c>
      <c r="J366" s="232">
        <v>305.83333333333331</v>
      </c>
      <c r="K366" s="231">
        <v>298.7</v>
      </c>
      <c r="L366" s="231">
        <v>292.64999999999998</v>
      </c>
      <c r="M366" s="231">
        <v>17.14827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161.75</v>
      </c>
      <c r="D367" s="232">
        <v>159.63333333333333</v>
      </c>
      <c r="E367" s="232">
        <v>157.26666666666665</v>
      </c>
      <c r="F367" s="232">
        <v>152.78333333333333</v>
      </c>
      <c r="G367" s="232">
        <v>150.41666666666666</v>
      </c>
      <c r="H367" s="232">
        <v>164.11666666666665</v>
      </c>
      <c r="I367" s="232">
        <v>166.48333333333332</v>
      </c>
      <c r="J367" s="232">
        <v>170.96666666666664</v>
      </c>
      <c r="K367" s="231">
        <v>162</v>
      </c>
      <c r="L367" s="231">
        <v>155.15</v>
      </c>
      <c r="M367" s="231">
        <v>119.87085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227.15</v>
      </c>
      <c r="D368" s="232">
        <v>226.31666666666669</v>
      </c>
      <c r="E368" s="232">
        <v>223.83333333333337</v>
      </c>
      <c r="F368" s="232">
        <v>220.51666666666668</v>
      </c>
      <c r="G368" s="232">
        <v>218.03333333333336</v>
      </c>
      <c r="H368" s="232">
        <v>229.63333333333338</v>
      </c>
      <c r="I368" s="232">
        <v>232.11666666666667</v>
      </c>
      <c r="J368" s="232">
        <v>235.43333333333339</v>
      </c>
      <c r="K368" s="231">
        <v>228.8</v>
      </c>
      <c r="L368" s="231">
        <v>223</v>
      </c>
      <c r="M368" s="231">
        <v>117.44968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347.1</v>
      </c>
      <c r="D369" s="232">
        <v>348.7833333333333</v>
      </c>
      <c r="E369" s="232">
        <v>344.06666666666661</v>
      </c>
      <c r="F369" s="232">
        <v>341.0333333333333</v>
      </c>
      <c r="G369" s="232">
        <v>336.31666666666661</v>
      </c>
      <c r="H369" s="232">
        <v>351.81666666666661</v>
      </c>
      <c r="I369" s="232">
        <v>356.5333333333333</v>
      </c>
      <c r="J369" s="232">
        <v>359.56666666666661</v>
      </c>
      <c r="K369" s="231">
        <v>353.5</v>
      </c>
      <c r="L369" s="231">
        <v>345.75</v>
      </c>
      <c r="M369" s="231">
        <v>4.9419199999999996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402</v>
      </c>
      <c r="D370" s="232">
        <v>402.41666666666669</v>
      </c>
      <c r="E370" s="232">
        <v>398.98333333333335</v>
      </c>
      <c r="F370" s="232">
        <v>395.96666666666664</v>
      </c>
      <c r="G370" s="232">
        <v>392.5333333333333</v>
      </c>
      <c r="H370" s="232">
        <v>405.43333333333339</v>
      </c>
      <c r="I370" s="232">
        <v>408.86666666666667</v>
      </c>
      <c r="J370" s="232">
        <v>411.88333333333344</v>
      </c>
      <c r="K370" s="231">
        <v>405.85</v>
      </c>
      <c r="L370" s="231">
        <v>399.4</v>
      </c>
      <c r="M370" s="231">
        <v>2.6848399999999999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575.79999999999995</v>
      </c>
      <c r="D371" s="232">
        <v>578.18333333333328</v>
      </c>
      <c r="E371" s="232">
        <v>572.61666666666656</v>
      </c>
      <c r="F371" s="232">
        <v>569.43333333333328</v>
      </c>
      <c r="G371" s="232">
        <v>563.86666666666656</v>
      </c>
      <c r="H371" s="232">
        <v>581.36666666666656</v>
      </c>
      <c r="I371" s="232">
        <v>586.93333333333339</v>
      </c>
      <c r="J371" s="232">
        <v>590.11666666666656</v>
      </c>
      <c r="K371" s="231">
        <v>583.75</v>
      </c>
      <c r="L371" s="231">
        <v>575</v>
      </c>
      <c r="M371" s="231">
        <v>0.58259000000000005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105.35</v>
      </c>
      <c r="D372" s="232">
        <v>105.83333333333333</v>
      </c>
      <c r="E372" s="232">
        <v>104.51666666666665</v>
      </c>
      <c r="F372" s="232">
        <v>103.68333333333332</v>
      </c>
      <c r="G372" s="232">
        <v>102.36666666666665</v>
      </c>
      <c r="H372" s="232">
        <v>106.66666666666666</v>
      </c>
      <c r="I372" s="232">
        <v>107.98333333333335</v>
      </c>
      <c r="J372" s="232">
        <v>108.81666666666666</v>
      </c>
      <c r="K372" s="231">
        <v>107.15</v>
      </c>
      <c r="L372" s="231">
        <v>105</v>
      </c>
      <c r="M372" s="231">
        <v>0.80813999999999997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964.25</v>
      </c>
      <c r="D373" s="232">
        <v>978.03333333333342</v>
      </c>
      <c r="E373" s="232">
        <v>917.66666666666674</v>
      </c>
      <c r="F373" s="232">
        <v>871.08333333333337</v>
      </c>
      <c r="G373" s="232">
        <v>810.7166666666667</v>
      </c>
      <c r="H373" s="232">
        <v>1024.6166666666668</v>
      </c>
      <c r="I373" s="232">
        <v>1084.9833333333333</v>
      </c>
      <c r="J373" s="232">
        <v>1131.5666666666668</v>
      </c>
      <c r="K373" s="231">
        <v>1038.4000000000001</v>
      </c>
      <c r="L373" s="231">
        <v>931.45</v>
      </c>
      <c r="M373" s="231">
        <v>2.9815700000000001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5086.6499999999996</v>
      </c>
      <c r="D374" s="232">
        <v>5076.1166666666659</v>
      </c>
      <c r="E374" s="232">
        <v>5004.3333333333321</v>
      </c>
      <c r="F374" s="232">
        <v>4922.0166666666664</v>
      </c>
      <c r="G374" s="232">
        <v>4850.2333333333327</v>
      </c>
      <c r="H374" s="232">
        <v>5158.4333333333316</v>
      </c>
      <c r="I374" s="232">
        <v>5230.2166666666662</v>
      </c>
      <c r="J374" s="232">
        <v>5312.533333333331</v>
      </c>
      <c r="K374" s="231">
        <v>5147.8999999999996</v>
      </c>
      <c r="L374" s="231">
        <v>4993.8</v>
      </c>
      <c r="M374" s="231">
        <v>0.29823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13976.25</v>
      </c>
      <c r="D375" s="232">
        <v>13971.366666666667</v>
      </c>
      <c r="E375" s="232">
        <v>13856.983333333334</v>
      </c>
      <c r="F375" s="232">
        <v>13737.716666666667</v>
      </c>
      <c r="G375" s="232">
        <v>13623.333333333334</v>
      </c>
      <c r="H375" s="232">
        <v>14090.633333333333</v>
      </c>
      <c r="I375" s="232">
        <v>14205.016666666668</v>
      </c>
      <c r="J375" s="232">
        <v>14324.283333333333</v>
      </c>
      <c r="K375" s="231">
        <v>14085.75</v>
      </c>
      <c r="L375" s="231">
        <v>13852.1</v>
      </c>
      <c r="M375" s="231">
        <v>1.464E-2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51.3</v>
      </c>
      <c r="D376" s="232">
        <v>51.633333333333333</v>
      </c>
      <c r="E376" s="232">
        <v>50.816666666666663</v>
      </c>
      <c r="F376" s="232">
        <v>50.333333333333329</v>
      </c>
      <c r="G376" s="232">
        <v>49.516666666666659</v>
      </c>
      <c r="H376" s="232">
        <v>52.116666666666667</v>
      </c>
      <c r="I376" s="232">
        <v>52.933333333333344</v>
      </c>
      <c r="J376" s="232">
        <v>53.416666666666671</v>
      </c>
      <c r="K376" s="231">
        <v>52.45</v>
      </c>
      <c r="L376" s="231">
        <v>51.15</v>
      </c>
      <c r="M376" s="231">
        <v>473.24176999999997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369.1</v>
      </c>
      <c r="D377" s="232">
        <v>368.06666666666666</v>
      </c>
      <c r="E377" s="232">
        <v>364.58333333333331</v>
      </c>
      <c r="F377" s="232">
        <v>360.06666666666666</v>
      </c>
      <c r="G377" s="232">
        <v>356.58333333333331</v>
      </c>
      <c r="H377" s="232">
        <v>372.58333333333331</v>
      </c>
      <c r="I377" s="232">
        <v>376.06666666666666</v>
      </c>
      <c r="J377" s="232">
        <v>380.58333333333331</v>
      </c>
      <c r="K377" s="231">
        <v>371.55</v>
      </c>
      <c r="L377" s="231">
        <v>363.55</v>
      </c>
      <c r="M377" s="231">
        <v>1.7648600000000001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165.9</v>
      </c>
      <c r="D378" s="232">
        <v>166.76666666666668</v>
      </c>
      <c r="E378" s="232">
        <v>164.43333333333337</v>
      </c>
      <c r="F378" s="232">
        <v>162.9666666666667</v>
      </c>
      <c r="G378" s="232">
        <v>160.63333333333338</v>
      </c>
      <c r="H378" s="232">
        <v>168.23333333333335</v>
      </c>
      <c r="I378" s="232">
        <v>170.56666666666666</v>
      </c>
      <c r="J378" s="232">
        <v>172.03333333333333</v>
      </c>
      <c r="K378" s="231">
        <v>169.1</v>
      </c>
      <c r="L378" s="231">
        <v>165.3</v>
      </c>
      <c r="M378" s="231">
        <v>53.57246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121.45</v>
      </c>
      <c r="D379" s="232">
        <v>120.64999999999999</v>
      </c>
      <c r="E379" s="232">
        <v>119.04999999999998</v>
      </c>
      <c r="F379" s="232">
        <v>116.64999999999999</v>
      </c>
      <c r="G379" s="232">
        <v>115.04999999999998</v>
      </c>
      <c r="H379" s="232">
        <v>123.04999999999998</v>
      </c>
      <c r="I379" s="232">
        <v>124.64999999999998</v>
      </c>
      <c r="J379" s="232">
        <v>127.04999999999998</v>
      </c>
      <c r="K379" s="231">
        <v>122.25</v>
      </c>
      <c r="L379" s="231">
        <v>118.25</v>
      </c>
      <c r="M379" s="231">
        <v>93.15446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660.85</v>
      </c>
      <c r="D380" s="232">
        <v>666.4666666666667</v>
      </c>
      <c r="E380" s="232">
        <v>649.38333333333344</v>
      </c>
      <c r="F380" s="232">
        <v>637.91666666666674</v>
      </c>
      <c r="G380" s="232">
        <v>620.83333333333348</v>
      </c>
      <c r="H380" s="232">
        <v>677.93333333333339</v>
      </c>
      <c r="I380" s="232">
        <v>695.01666666666665</v>
      </c>
      <c r="J380" s="232">
        <v>706.48333333333335</v>
      </c>
      <c r="K380" s="231">
        <v>683.55</v>
      </c>
      <c r="L380" s="231">
        <v>655</v>
      </c>
      <c r="M380" s="231">
        <v>3.2702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351.85</v>
      </c>
      <c r="D381" s="232">
        <v>353.26666666666671</v>
      </c>
      <c r="E381" s="232">
        <v>348.73333333333341</v>
      </c>
      <c r="F381" s="232">
        <v>345.61666666666667</v>
      </c>
      <c r="G381" s="232">
        <v>341.08333333333337</v>
      </c>
      <c r="H381" s="232">
        <v>356.38333333333344</v>
      </c>
      <c r="I381" s="232">
        <v>360.91666666666674</v>
      </c>
      <c r="J381" s="232">
        <v>364.03333333333347</v>
      </c>
      <c r="K381" s="231">
        <v>357.8</v>
      </c>
      <c r="L381" s="231">
        <v>350.15</v>
      </c>
      <c r="M381" s="231">
        <v>3.4705900000000001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1211.9000000000001</v>
      </c>
      <c r="D382" s="232">
        <v>1204.9666666666667</v>
      </c>
      <c r="E382" s="232">
        <v>1194.9333333333334</v>
      </c>
      <c r="F382" s="232">
        <v>1177.9666666666667</v>
      </c>
      <c r="G382" s="232">
        <v>1167.9333333333334</v>
      </c>
      <c r="H382" s="232">
        <v>1221.9333333333334</v>
      </c>
      <c r="I382" s="232">
        <v>1231.9666666666667</v>
      </c>
      <c r="J382" s="232">
        <v>1248.9333333333334</v>
      </c>
      <c r="K382" s="231">
        <v>1215</v>
      </c>
      <c r="L382" s="231">
        <v>1188</v>
      </c>
      <c r="M382" s="231">
        <v>2.0440700000000001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65.400000000000006</v>
      </c>
      <c r="D383" s="232">
        <v>65.783333333333331</v>
      </c>
      <c r="E383" s="232">
        <v>64.766666666666666</v>
      </c>
      <c r="F383" s="232">
        <v>64.13333333333334</v>
      </c>
      <c r="G383" s="232">
        <v>63.116666666666674</v>
      </c>
      <c r="H383" s="232">
        <v>66.416666666666657</v>
      </c>
      <c r="I383" s="232">
        <v>67.433333333333309</v>
      </c>
      <c r="J383" s="232">
        <v>68.066666666666649</v>
      </c>
      <c r="K383" s="231">
        <v>66.8</v>
      </c>
      <c r="L383" s="231">
        <v>65.150000000000006</v>
      </c>
      <c r="M383" s="231">
        <v>124.89978000000001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164.25</v>
      </c>
      <c r="D384" s="232">
        <v>163.98333333333332</v>
      </c>
      <c r="E384" s="232">
        <v>162.46666666666664</v>
      </c>
      <c r="F384" s="232">
        <v>160.68333333333331</v>
      </c>
      <c r="G384" s="232">
        <v>159.16666666666663</v>
      </c>
      <c r="H384" s="232">
        <v>165.76666666666665</v>
      </c>
      <c r="I384" s="232">
        <v>167.28333333333336</v>
      </c>
      <c r="J384" s="232">
        <v>169.06666666666666</v>
      </c>
      <c r="K384" s="231">
        <v>165.5</v>
      </c>
      <c r="L384" s="231">
        <v>162.19999999999999</v>
      </c>
      <c r="M384" s="231">
        <v>15.87959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625</v>
      </c>
      <c r="D385" s="232">
        <v>630.5</v>
      </c>
      <c r="E385" s="232">
        <v>615.5</v>
      </c>
      <c r="F385" s="232">
        <v>606</v>
      </c>
      <c r="G385" s="232">
        <v>591</v>
      </c>
      <c r="H385" s="232">
        <v>640</v>
      </c>
      <c r="I385" s="232">
        <v>655</v>
      </c>
      <c r="J385" s="232">
        <v>664.5</v>
      </c>
      <c r="K385" s="231">
        <v>645.5</v>
      </c>
      <c r="L385" s="231">
        <v>621</v>
      </c>
      <c r="M385" s="231">
        <v>3.1636600000000001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204.4</v>
      </c>
      <c r="D386" s="232">
        <v>204.94999999999996</v>
      </c>
      <c r="E386" s="232">
        <v>202.89999999999992</v>
      </c>
      <c r="F386" s="232">
        <v>201.39999999999995</v>
      </c>
      <c r="G386" s="232">
        <v>199.34999999999991</v>
      </c>
      <c r="H386" s="232">
        <v>206.44999999999993</v>
      </c>
      <c r="I386" s="232">
        <v>208.49999999999994</v>
      </c>
      <c r="J386" s="232">
        <v>209.99999999999994</v>
      </c>
      <c r="K386" s="231">
        <v>207</v>
      </c>
      <c r="L386" s="231">
        <v>203.45</v>
      </c>
      <c r="M386" s="231">
        <v>1.1396500000000001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103.25</v>
      </c>
      <c r="D387" s="232">
        <v>103.68333333333334</v>
      </c>
      <c r="E387" s="232">
        <v>101.56666666666668</v>
      </c>
      <c r="F387" s="232">
        <v>99.88333333333334</v>
      </c>
      <c r="G387" s="232">
        <v>97.76666666666668</v>
      </c>
      <c r="H387" s="232">
        <v>105.36666666666667</v>
      </c>
      <c r="I387" s="232">
        <v>107.48333333333335</v>
      </c>
      <c r="J387" s="232">
        <v>109.16666666666667</v>
      </c>
      <c r="K387" s="231">
        <v>105.8</v>
      </c>
      <c r="L387" s="231">
        <v>102</v>
      </c>
      <c r="M387" s="231">
        <v>59.935839999999999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2147.6</v>
      </c>
      <c r="D388" s="232">
        <v>2165.2000000000003</v>
      </c>
      <c r="E388" s="232">
        <v>2117.2500000000005</v>
      </c>
      <c r="F388" s="232">
        <v>2086.9</v>
      </c>
      <c r="G388" s="232">
        <v>2038.9500000000003</v>
      </c>
      <c r="H388" s="232">
        <v>2195.5500000000006</v>
      </c>
      <c r="I388" s="232">
        <v>2243.5000000000005</v>
      </c>
      <c r="J388" s="232">
        <v>2273.8500000000008</v>
      </c>
      <c r="K388" s="231">
        <v>2213.15</v>
      </c>
      <c r="L388" s="231">
        <v>2134.85</v>
      </c>
      <c r="M388" s="231">
        <v>0.22889000000000001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38.75</v>
      </c>
      <c r="D389" s="232">
        <v>38.983333333333327</v>
      </c>
      <c r="E389" s="232">
        <v>38.166666666666657</v>
      </c>
      <c r="F389" s="232">
        <v>37.583333333333329</v>
      </c>
      <c r="G389" s="232">
        <v>36.766666666666659</v>
      </c>
      <c r="H389" s="232">
        <v>39.566666666666656</v>
      </c>
      <c r="I389" s="232">
        <v>40.383333333333333</v>
      </c>
      <c r="J389" s="232">
        <v>40.966666666666654</v>
      </c>
      <c r="K389" s="231">
        <v>39.799999999999997</v>
      </c>
      <c r="L389" s="231">
        <v>38.4</v>
      </c>
      <c r="M389" s="231">
        <v>10.142440000000001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1307.4000000000001</v>
      </c>
      <c r="D390" s="232">
        <v>1311.9666666666667</v>
      </c>
      <c r="E390" s="232">
        <v>1295.4333333333334</v>
      </c>
      <c r="F390" s="232">
        <v>1283.4666666666667</v>
      </c>
      <c r="G390" s="232">
        <v>1266.9333333333334</v>
      </c>
      <c r="H390" s="232">
        <v>1323.9333333333334</v>
      </c>
      <c r="I390" s="232">
        <v>1340.4666666666667</v>
      </c>
      <c r="J390" s="232">
        <v>1352.4333333333334</v>
      </c>
      <c r="K390" s="231">
        <v>1328.5</v>
      </c>
      <c r="L390" s="231">
        <v>1300</v>
      </c>
      <c r="M390" s="231">
        <v>1.1959900000000001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172.3</v>
      </c>
      <c r="D391" s="232">
        <v>171.93333333333331</v>
      </c>
      <c r="E391" s="232">
        <v>170.26666666666662</v>
      </c>
      <c r="F391" s="232">
        <v>168.23333333333332</v>
      </c>
      <c r="G391" s="232">
        <v>166.56666666666663</v>
      </c>
      <c r="H391" s="232">
        <v>173.96666666666661</v>
      </c>
      <c r="I391" s="232">
        <v>175.6333333333333</v>
      </c>
      <c r="J391" s="232">
        <v>177.6666666666666</v>
      </c>
      <c r="K391" s="231">
        <v>173.6</v>
      </c>
      <c r="L391" s="231">
        <v>169.9</v>
      </c>
      <c r="M391" s="231">
        <v>12.858549999999999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762.15</v>
      </c>
      <c r="D392" s="232">
        <v>767.26666666666654</v>
      </c>
      <c r="E392" s="232">
        <v>755.48333333333312</v>
      </c>
      <c r="F392" s="232">
        <v>748.81666666666661</v>
      </c>
      <c r="G392" s="232">
        <v>737.03333333333319</v>
      </c>
      <c r="H392" s="232">
        <v>773.93333333333305</v>
      </c>
      <c r="I392" s="232">
        <v>785.71666666666658</v>
      </c>
      <c r="J392" s="232">
        <v>792.38333333333298</v>
      </c>
      <c r="K392" s="231">
        <v>779.05</v>
      </c>
      <c r="L392" s="231">
        <v>760.6</v>
      </c>
      <c r="M392" s="231">
        <v>1.5902099999999999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2408.6999999999998</v>
      </c>
      <c r="D393" s="232">
        <v>2411.1</v>
      </c>
      <c r="E393" s="232">
        <v>2397.6</v>
      </c>
      <c r="F393" s="232">
        <v>2386.5</v>
      </c>
      <c r="G393" s="232">
        <v>2373</v>
      </c>
      <c r="H393" s="232">
        <v>2422.1999999999998</v>
      </c>
      <c r="I393" s="232">
        <v>2435.6999999999998</v>
      </c>
      <c r="J393" s="232">
        <v>2446.7999999999997</v>
      </c>
      <c r="K393" s="231">
        <v>2424.6</v>
      </c>
      <c r="L393" s="231">
        <v>2400</v>
      </c>
      <c r="M393" s="231">
        <v>46.943379999999998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95.5</v>
      </c>
      <c r="D394" s="232">
        <v>95.716666666666654</v>
      </c>
      <c r="E394" s="232">
        <v>94.133333333333312</v>
      </c>
      <c r="F394" s="232">
        <v>92.766666666666652</v>
      </c>
      <c r="G394" s="232">
        <v>91.183333333333309</v>
      </c>
      <c r="H394" s="232">
        <v>97.083333333333314</v>
      </c>
      <c r="I394" s="232">
        <v>98.666666666666657</v>
      </c>
      <c r="J394" s="232">
        <v>100.03333333333332</v>
      </c>
      <c r="K394" s="231">
        <v>97.3</v>
      </c>
      <c r="L394" s="231">
        <v>94.35</v>
      </c>
      <c r="M394" s="231">
        <v>2.98549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617.79999999999995</v>
      </c>
      <c r="D395" s="232">
        <v>624.61666666666667</v>
      </c>
      <c r="E395" s="232">
        <v>601.23333333333335</v>
      </c>
      <c r="F395" s="232">
        <v>584.66666666666663</v>
      </c>
      <c r="G395" s="232">
        <v>561.2833333333333</v>
      </c>
      <c r="H395" s="232">
        <v>641.18333333333339</v>
      </c>
      <c r="I395" s="232">
        <v>664.56666666666683</v>
      </c>
      <c r="J395" s="232">
        <v>681.13333333333344</v>
      </c>
      <c r="K395" s="231">
        <v>648</v>
      </c>
      <c r="L395" s="231">
        <v>608.04999999999995</v>
      </c>
      <c r="M395" s="231">
        <v>2.1617199999999999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1322.55</v>
      </c>
      <c r="D396" s="232">
        <v>1331.8500000000001</v>
      </c>
      <c r="E396" s="232">
        <v>1308.7000000000003</v>
      </c>
      <c r="F396" s="232">
        <v>1294.8500000000001</v>
      </c>
      <c r="G396" s="232">
        <v>1271.7000000000003</v>
      </c>
      <c r="H396" s="232">
        <v>1345.7000000000003</v>
      </c>
      <c r="I396" s="232">
        <v>1368.8500000000004</v>
      </c>
      <c r="J396" s="232">
        <v>1382.7000000000003</v>
      </c>
      <c r="K396" s="231">
        <v>1355</v>
      </c>
      <c r="L396" s="231">
        <v>1318</v>
      </c>
      <c r="M396" s="231">
        <v>1.2268699999999999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757.15</v>
      </c>
      <c r="D397" s="232">
        <v>753.48333333333323</v>
      </c>
      <c r="E397" s="232">
        <v>748.36666666666645</v>
      </c>
      <c r="F397" s="232">
        <v>739.58333333333326</v>
      </c>
      <c r="G397" s="232">
        <v>734.46666666666647</v>
      </c>
      <c r="H397" s="232">
        <v>762.26666666666642</v>
      </c>
      <c r="I397" s="232">
        <v>767.38333333333321</v>
      </c>
      <c r="J397" s="232">
        <v>776.1666666666664</v>
      </c>
      <c r="K397" s="231">
        <v>758.6</v>
      </c>
      <c r="L397" s="231">
        <v>744.7</v>
      </c>
      <c r="M397" s="231">
        <v>10.20636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1128.7</v>
      </c>
      <c r="D398" s="232">
        <v>1133.2166666666667</v>
      </c>
      <c r="E398" s="232">
        <v>1120.4833333333333</v>
      </c>
      <c r="F398" s="232">
        <v>1112.2666666666667</v>
      </c>
      <c r="G398" s="232">
        <v>1099.5333333333333</v>
      </c>
      <c r="H398" s="232">
        <v>1141.4333333333334</v>
      </c>
      <c r="I398" s="232">
        <v>1154.166666666667</v>
      </c>
      <c r="J398" s="232">
        <v>1162.3833333333334</v>
      </c>
      <c r="K398" s="231">
        <v>1145.95</v>
      </c>
      <c r="L398" s="231">
        <v>1125</v>
      </c>
      <c r="M398" s="231">
        <v>9.2057400000000005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358.55</v>
      </c>
      <c r="D399" s="232">
        <v>360.43333333333334</v>
      </c>
      <c r="E399" s="232">
        <v>355.56666666666666</v>
      </c>
      <c r="F399" s="232">
        <v>352.58333333333331</v>
      </c>
      <c r="G399" s="232">
        <v>347.71666666666664</v>
      </c>
      <c r="H399" s="232">
        <v>363.41666666666669</v>
      </c>
      <c r="I399" s="232">
        <v>368.28333333333336</v>
      </c>
      <c r="J399" s="232">
        <v>371.26666666666671</v>
      </c>
      <c r="K399" s="231">
        <v>365.3</v>
      </c>
      <c r="L399" s="231">
        <v>357.45</v>
      </c>
      <c r="M399" s="231">
        <v>0.31763999999999998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32.950000000000003</v>
      </c>
      <c r="D400" s="232">
        <v>32.916666666666664</v>
      </c>
      <c r="E400" s="232">
        <v>32.533333333333331</v>
      </c>
      <c r="F400" s="232">
        <v>32.116666666666667</v>
      </c>
      <c r="G400" s="232">
        <v>31.733333333333334</v>
      </c>
      <c r="H400" s="232">
        <v>33.333333333333329</v>
      </c>
      <c r="I400" s="232">
        <v>33.716666666666669</v>
      </c>
      <c r="J400" s="232">
        <v>34.133333333333326</v>
      </c>
      <c r="K400" s="231">
        <v>33.299999999999997</v>
      </c>
      <c r="L400" s="231">
        <v>32.5</v>
      </c>
      <c r="M400" s="231">
        <v>20.96378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4507.3500000000004</v>
      </c>
      <c r="D401" s="232">
        <v>4515.95</v>
      </c>
      <c r="E401" s="232">
        <v>4450.6499999999996</v>
      </c>
      <c r="F401" s="232">
        <v>4393.95</v>
      </c>
      <c r="G401" s="232">
        <v>4328.6499999999996</v>
      </c>
      <c r="H401" s="232">
        <v>4572.6499999999996</v>
      </c>
      <c r="I401" s="232">
        <v>4637.9500000000007</v>
      </c>
      <c r="J401" s="232">
        <v>4694.6499999999996</v>
      </c>
      <c r="K401" s="231">
        <v>4581.25</v>
      </c>
      <c r="L401" s="231">
        <v>4459.25</v>
      </c>
      <c r="M401" s="231">
        <v>0.15920000000000001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2300.35</v>
      </c>
      <c r="D402" s="232">
        <v>2294.2000000000003</v>
      </c>
      <c r="E402" s="232">
        <v>2281.2500000000005</v>
      </c>
      <c r="F402" s="232">
        <v>2262.15</v>
      </c>
      <c r="G402" s="232">
        <v>2249.2000000000003</v>
      </c>
      <c r="H402" s="232">
        <v>2313.3000000000006</v>
      </c>
      <c r="I402" s="232">
        <v>2326.2500000000005</v>
      </c>
      <c r="J402" s="232">
        <v>2345.3500000000008</v>
      </c>
      <c r="K402" s="231">
        <v>2307.15</v>
      </c>
      <c r="L402" s="231">
        <v>2275.1</v>
      </c>
      <c r="M402" s="231">
        <v>4.6729200000000004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83.2</v>
      </c>
      <c r="D403" s="232">
        <v>83.016666666666666</v>
      </c>
      <c r="E403" s="232">
        <v>82.183333333333337</v>
      </c>
      <c r="F403" s="232">
        <v>81.166666666666671</v>
      </c>
      <c r="G403" s="232">
        <v>80.333333333333343</v>
      </c>
      <c r="H403" s="232">
        <v>84.033333333333331</v>
      </c>
      <c r="I403" s="232">
        <v>84.866666666666674</v>
      </c>
      <c r="J403" s="232">
        <v>85.883333333333326</v>
      </c>
      <c r="K403" s="231">
        <v>83.85</v>
      </c>
      <c r="L403" s="231">
        <v>82</v>
      </c>
      <c r="M403" s="231">
        <v>180.64703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5726.6</v>
      </c>
      <c r="D404" s="232">
        <v>5744.2166666666672</v>
      </c>
      <c r="E404" s="232">
        <v>5690.4333333333343</v>
      </c>
      <c r="F404" s="232">
        <v>5654.2666666666673</v>
      </c>
      <c r="G404" s="232">
        <v>5600.4833333333345</v>
      </c>
      <c r="H404" s="232">
        <v>5780.3833333333341</v>
      </c>
      <c r="I404" s="232">
        <v>5834.166666666667</v>
      </c>
      <c r="J404" s="232">
        <v>5870.3333333333339</v>
      </c>
      <c r="K404" s="231">
        <v>5798</v>
      </c>
      <c r="L404" s="231">
        <v>5708.05</v>
      </c>
      <c r="M404" s="231">
        <v>0.17637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1253.25</v>
      </c>
      <c r="D405" s="232">
        <v>1254.4333333333334</v>
      </c>
      <c r="E405" s="232">
        <v>1243.8666666666668</v>
      </c>
      <c r="F405" s="232">
        <v>1234.4833333333333</v>
      </c>
      <c r="G405" s="232">
        <v>1223.9166666666667</v>
      </c>
      <c r="H405" s="232">
        <v>1263.8166666666668</v>
      </c>
      <c r="I405" s="232">
        <v>1274.3833333333334</v>
      </c>
      <c r="J405" s="232">
        <v>1283.7666666666669</v>
      </c>
      <c r="K405" s="231">
        <v>1265</v>
      </c>
      <c r="L405" s="231">
        <v>1245.05</v>
      </c>
      <c r="M405" s="231">
        <v>0.82291000000000003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331.7</v>
      </c>
      <c r="D406" s="232">
        <v>332.33333333333331</v>
      </c>
      <c r="E406" s="232">
        <v>327.61666666666662</v>
      </c>
      <c r="F406" s="232">
        <v>323.5333333333333</v>
      </c>
      <c r="G406" s="232">
        <v>318.81666666666661</v>
      </c>
      <c r="H406" s="232">
        <v>336.41666666666663</v>
      </c>
      <c r="I406" s="232">
        <v>341.13333333333333</v>
      </c>
      <c r="J406" s="232">
        <v>345.21666666666664</v>
      </c>
      <c r="K406" s="231">
        <v>337.05</v>
      </c>
      <c r="L406" s="231">
        <v>328.25</v>
      </c>
      <c r="M406" s="231">
        <v>1.1566399999999999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3007.9</v>
      </c>
      <c r="D407" s="232">
        <v>3006.15</v>
      </c>
      <c r="E407" s="232">
        <v>2976.8</v>
      </c>
      <c r="F407" s="232">
        <v>2945.7000000000003</v>
      </c>
      <c r="G407" s="232">
        <v>2916.3500000000004</v>
      </c>
      <c r="H407" s="232">
        <v>3037.25</v>
      </c>
      <c r="I407" s="232">
        <v>3066.5999999999995</v>
      </c>
      <c r="J407" s="232">
        <v>3097.7</v>
      </c>
      <c r="K407" s="231">
        <v>3035.5</v>
      </c>
      <c r="L407" s="231">
        <v>2975.05</v>
      </c>
      <c r="M407" s="231">
        <v>0.80701999999999996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487.95</v>
      </c>
      <c r="D408" s="232">
        <v>488.09999999999997</v>
      </c>
      <c r="E408" s="232">
        <v>480.59999999999991</v>
      </c>
      <c r="F408" s="232">
        <v>473.24999999999994</v>
      </c>
      <c r="G408" s="232">
        <v>465.74999999999989</v>
      </c>
      <c r="H408" s="232">
        <v>495.44999999999993</v>
      </c>
      <c r="I408" s="232">
        <v>502.95000000000005</v>
      </c>
      <c r="J408" s="232">
        <v>510.29999999999995</v>
      </c>
      <c r="K408" s="231">
        <v>495.6</v>
      </c>
      <c r="L408" s="231">
        <v>480.75</v>
      </c>
      <c r="M408" s="231">
        <v>1.5158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1160.5999999999999</v>
      </c>
      <c r="D409" s="232">
        <v>1168.9833333333333</v>
      </c>
      <c r="E409" s="232">
        <v>1145.9666666666667</v>
      </c>
      <c r="F409" s="232">
        <v>1131.3333333333333</v>
      </c>
      <c r="G409" s="232">
        <v>1108.3166666666666</v>
      </c>
      <c r="H409" s="232">
        <v>1183.6166666666668</v>
      </c>
      <c r="I409" s="232">
        <v>1206.6333333333337</v>
      </c>
      <c r="J409" s="232">
        <v>1221.2666666666669</v>
      </c>
      <c r="K409" s="231">
        <v>1192</v>
      </c>
      <c r="L409" s="231">
        <v>1154.3499999999999</v>
      </c>
      <c r="M409" s="231">
        <v>0.10664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253.95</v>
      </c>
      <c r="D410" s="232">
        <v>254.71666666666667</v>
      </c>
      <c r="E410" s="232">
        <v>252.13333333333333</v>
      </c>
      <c r="F410" s="232">
        <v>250.31666666666666</v>
      </c>
      <c r="G410" s="232">
        <v>247.73333333333332</v>
      </c>
      <c r="H410" s="232">
        <v>256.5333333333333</v>
      </c>
      <c r="I410" s="232">
        <v>259.11666666666667</v>
      </c>
      <c r="J410" s="232">
        <v>260.93333333333334</v>
      </c>
      <c r="K410" s="231">
        <v>257.3</v>
      </c>
      <c r="L410" s="231">
        <v>252.9</v>
      </c>
      <c r="M410" s="231">
        <v>3.0598399999999999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119.35</v>
      </c>
      <c r="D411" s="232">
        <v>119.86666666666667</v>
      </c>
      <c r="E411" s="232">
        <v>118.38333333333335</v>
      </c>
      <c r="F411" s="232">
        <v>117.41666666666669</v>
      </c>
      <c r="G411" s="232">
        <v>115.93333333333337</v>
      </c>
      <c r="H411" s="232">
        <v>120.83333333333334</v>
      </c>
      <c r="I411" s="232">
        <v>122.31666666666666</v>
      </c>
      <c r="J411" s="232">
        <v>123.28333333333333</v>
      </c>
      <c r="K411" s="231">
        <v>121.35</v>
      </c>
      <c r="L411" s="231">
        <v>118.9</v>
      </c>
      <c r="M411" s="231">
        <v>9.75474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644</v>
      </c>
      <c r="D412" s="232">
        <v>641.86666666666667</v>
      </c>
      <c r="E412" s="232">
        <v>633.73333333333335</v>
      </c>
      <c r="F412" s="232">
        <v>623.4666666666667</v>
      </c>
      <c r="G412" s="232">
        <v>615.33333333333337</v>
      </c>
      <c r="H412" s="232">
        <v>652.13333333333333</v>
      </c>
      <c r="I412" s="232">
        <v>660.26666666666677</v>
      </c>
      <c r="J412" s="232">
        <v>670.5333333333333</v>
      </c>
      <c r="K412" s="231">
        <v>650</v>
      </c>
      <c r="L412" s="231">
        <v>631.6</v>
      </c>
      <c r="M412" s="231">
        <v>0.53969999999999996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25571.45</v>
      </c>
      <c r="D413" s="232">
        <v>25558.083333333332</v>
      </c>
      <c r="E413" s="232">
        <v>25223.366666666665</v>
      </c>
      <c r="F413" s="232">
        <v>24875.283333333333</v>
      </c>
      <c r="G413" s="232">
        <v>24540.566666666666</v>
      </c>
      <c r="H413" s="232">
        <v>25906.166666666664</v>
      </c>
      <c r="I413" s="232">
        <v>26240.883333333331</v>
      </c>
      <c r="J413" s="232">
        <v>26588.966666666664</v>
      </c>
      <c r="K413" s="231">
        <v>25892.799999999999</v>
      </c>
      <c r="L413" s="231">
        <v>25210</v>
      </c>
      <c r="M413" s="231">
        <v>0.64371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47.2</v>
      </c>
      <c r="D414" s="232">
        <v>46.583333333333336</v>
      </c>
      <c r="E414" s="232">
        <v>45.716666666666669</v>
      </c>
      <c r="F414" s="232">
        <v>44.233333333333334</v>
      </c>
      <c r="G414" s="232">
        <v>43.366666666666667</v>
      </c>
      <c r="H414" s="232">
        <v>48.06666666666667</v>
      </c>
      <c r="I414" s="232">
        <v>48.93333333333333</v>
      </c>
      <c r="J414" s="232">
        <v>50.416666666666671</v>
      </c>
      <c r="K414" s="231">
        <v>47.45</v>
      </c>
      <c r="L414" s="231">
        <v>45.1</v>
      </c>
      <c r="M414" s="231">
        <v>87.8887</v>
      </c>
      <c r="N414" s="1"/>
      <c r="O414" s="1"/>
    </row>
    <row r="415" spans="1:15" ht="12.75" customHeight="1">
      <c r="A415" s="30">
        <v>405</v>
      </c>
      <c r="B415" t="s">
        <v>870</v>
      </c>
      <c r="C415" s="279">
        <v>1246.8499999999999</v>
      </c>
      <c r="D415" s="280">
        <v>1238.6333333333332</v>
      </c>
      <c r="E415" s="280">
        <v>1228.2166666666665</v>
      </c>
      <c r="F415" s="280">
        <v>1209.5833333333333</v>
      </c>
      <c r="G415" s="280">
        <v>1199.1666666666665</v>
      </c>
      <c r="H415" s="280">
        <v>1257.2666666666664</v>
      </c>
      <c r="I415" s="280">
        <v>1267.6833333333334</v>
      </c>
      <c r="J415" s="280">
        <v>1286.3166666666664</v>
      </c>
      <c r="K415" s="279">
        <v>1249.05</v>
      </c>
      <c r="L415" s="279">
        <v>1220</v>
      </c>
      <c r="M415" s="279">
        <v>6.2918399999999997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280.8</v>
      </c>
      <c r="D416" s="232">
        <v>280.21666666666664</v>
      </c>
      <c r="E416" s="232">
        <v>277.43333333333328</v>
      </c>
      <c r="F416" s="232">
        <v>274.06666666666666</v>
      </c>
      <c r="G416" s="232">
        <v>271.2833333333333</v>
      </c>
      <c r="H416" s="232">
        <v>283.58333333333326</v>
      </c>
      <c r="I416" s="232">
        <v>286.36666666666667</v>
      </c>
      <c r="J416" s="232">
        <v>289.73333333333323</v>
      </c>
      <c r="K416" s="231">
        <v>283</v>
      </c>
      <c r="L416" s="231">
        <v>276.85000000000002</v>
      </c>
      <c r="M416" s="231">
        <v>0.84418000000000004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3222.15</v>
      </c>
      <c r="D417" s="232">
        <v>3206.7666666666664</v>
      </c>
      <c r="E417" s="232">
        <v>3184.9333333333329</v>
      </c>
      <c r="F417" s="232">
        <v>3147.7166666666667</v>
      </c>
      <c r="G417" s="232">
        <v>3125.8833333333332</v>
      </c>
      <c r="H417" s="232">
        <v>3243.9833333333327</v>
      </c>
      <c r="I417" s="232">
        <v>3265.8166666666666</v>
      </c>
      <c r="J417" s="232">
        <v>3303.0333333333324</v>
      </c>
      <c r="K417" s="231">
        <v>3228.6</v>
      </c>
      <c r="L417" s="231">
        <v>3169.55</v>
      </c>
      <c r="M417" s="231">
        <v>2.3149600000000001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566.6</v>
      </c>
      <c r="D418" s="232">
        <v>568.56666666666661</v>
      </c>
      <c r="E418" s="232">
        <v>562.13333333333321</v>
      </c>
      <c r="F418" s="232">
        <v>557.66666666666663</v>
      </c>
      <c r="G418" s="232">
        <v>551.23333333333323</v>
      </c>
      <c r="H418" s="232">
        <v>573.03333333333319</v>
      </c>
      <c r="I418" s="232">
        <v>579.46666666666658</v>
      </c>
      <c r="J418" s="232">
        <v>583.93333333333317</v>
      </c>
      <c r="K418" s="231">
        <v>575</v>
      </c>
      <c r="L418" s="231">
        <v>564.1</v>
      </c>
      <c r="M418" s="231">
        <v>1.6207499999999999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3764.95</v>
      </c>
      <c r="D419" s="232">
        <v>3777.9666666666667</v>
      </c>
      <c r="E419" s="232">
        <v>3741.2333333333336</v>
      </c>
      <c r="F419" s="232">
        <v>3717.5166666666669</v>
      </c>
      <c r="G419" s="232">
        <v>3680.7833333333338</v>
      </c>
      <c r="H419" s="232">
        <v>3801.6833333333334</v>
      </c>
      <c r="I419" s="232">
        <v>3838.4166666666661</v>
      </c>
      <c r="J419" s="232">
        <v>3862.1333333333332</v>
      </c>
      <c r="K419" s="231">
        <v>3814.7</v>
      </c>
      <c r="L419" s="231">
        <v>3754.25</v>
      </c>
      <c r="M419" s="231">
        <v>0.30173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457.9</v>
      </c>
      <c r="D420" s="232">
        <v>458.23333333333335</v>
      </c>
      <c r="E420" s="232">
        <v>453.91666666666669</v>
      </c>
      <c r="F420" s="232">
        <v>449.93333333333334</v>
      </c>
      <c r="G420" s="232">
        <v>445.61666666666667</v>
      </c>
      <c r="H420" s="232">
        <v>462.2166666666667</v>
      </c>
      <c r="I420" s="232">
        <v>466.5333333333333</v>
      </c>
      <c r="J420" s="232">
        <v>470.51666666666671</v>
      </c>
      <c r="K420" s="231">
        <v>462.55</v>
      </c>
      <c r="L420" s="231">
        <v>454.25</v>
      </c>
      <c r="M420" s="231">
        <v>5.3867099999999999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823.55</v>
      </c>
      <c r="D421" s="232">
        <v>818.76666666666654</v>
      </c>
      <c r="E421" s="232">
        <v>804.8833333333331</v>
      </c>
      <c r="F421" s="232">
        <v>786.21666666666658</v>
      </c>
      <c r="G421" s="232">
        <v>772.33333333333314</v>
      </c>
      <c r="H421" s="232">
        <v>837.43333333333305</v>
      </c>
      <c r="I421" s="232">
        <v>851.31666666666649</v>
      </c>
      <c r="J421" s="232">
        <v>869.98333333333301</v>
      </c>
      <c r="K421" s="231">
        <v>832.65</v>
      </c>
      <c r="L421" s="231">
        <v>800.1</v>
      </c>
      <c r="M421" s="231">
        <v>8.1226599999999998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581.95000000000005</v>
      </c>
      <c r="D422" s="232">
        <v>579.94999999999993</v>
      </c>
      <c r="E422" s="232">
        <v>566.39999999999986</v>
      </c>
      <c r="F422" s="232">
        <v>550.84999999999991</v>
      </c>
      <c r="G422" s="232">
        <v>537.29999999999984</v>
      </c>
      <c r="H422" s="232">
        <v>595.49999999999989</v>
      </c>
      <c r="I422" s="232">
        <v>609.04999999999984</v>
      </c>
      <c r="J422" s="232">
        <v>624.59999999999991</v>
      </c>
      <c r="K422" s="231">
        <v>593.5</v>
      </c>
      <c r="L422" s="231">
        <v>564.4</v>
      </c>
      <c r="M422" s="231">
        <v>8.1509800000000006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561.70000000000005</v>
      </c>
      <c r="D423" s="232">
        <v>562.86666666666667</v>
      </c>
      <c r="E423" s="232">
        <v>557.83333333333337</v>
      </c>
      <c r="F423" s="232">
        <v>553.9666666666667</v>
      </c>
      <c r="G423" s="232">
        <v>548.93333333333339</v>
      </c>
      <c r="H423" s="232">
        <v>566.73333333333335</v>
      </c>
      <c r="I423" s="232">
        <v>571.76666666666665</v>
      </c>
      <c r="J423" s="232">
        <v>575.63333333333333</v>
      </c>
      <c r="K423" s="231">
        <v>567.9</v>
      </c>
      <c r="L423" s="231">
        <v>559</v>
      </c>
      <c r="M423" s="231">
        <v>161.62268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87.45</v>
      </c>
      <c r="D424" s="232">
        <v>87.466666666666654</v>
      </c>
      <c r="E424" s="232">
        <v>86.733333333333306</v>
      </c>
      <c r="F424" s="232">
        <v>86.016666666666652</v>
      </c>
      <c r="G424" s="232">
        <v>85.283333333333303</v>
      </c>
      <c r="H424" s="232">
        <v>88.183333333333309</v>
      </c>
      <c r="I424" s="232">
        <v>88.916666666666657</v>
      </c>
      <c r="J424" s="232">
        <v>89.633333333333312</v>
      </c>
      <c r="K424" s="231">
        <v>88.2</v>
      </c>
      <c r="L424" s="231">
        <v>86.75</v>
      </c>
      <c r="M424" s="231">
        <v>152.55919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301.5</v>
      </c>
      <c r="D425" s="232">
        <v>301.95</v>
      </c>
      <c r="E425" s="232">
        <v>298.89999999999998</v>
      </c>
      <c r="F425" s="232">
        <v>296.3</v>
      </c>
      <c r="G425" s="232">
        <v>293.25</v>
      </c>
      <c r="H425" s="232">
        <v>304.54999999999995</v>
      </c>
      <c r="I425" s="232">
        <v>307.60000000000002</v>
      </c>
      <c r="J425" s="232">
        <v>310.19999999999993</v>
      </c>
      <c r="K425" s="231">
        <v>305</v>
      </c>
      <c r="L425" s="231">
        <v>299.35000000000002</v>
      </c>
      <c r="M425" s="231">
        <v>4.4803600000000001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165.1</v>
      </c>
      <c r="D426" s="232">
        <v>164.18333333333334</v>
      </c>
      <c r="E426" s="232">
        <v>162.61666666666667</v>
      </c>
      <c r="F426" s="232">
        <v>160.13333333333333</v>
      </c>
      <c r="G426" s="232">
        <v>158.56666666666666</v>
      </c>
      <c r="H426" s="232">
        <v>166.66666666666669</v>
      </c>
      <c r="I426" s="232">
        <v>168.23333333333335</v>
      </c>
      <c r="J426" s="232">
        <v>170.7166666666667</v>
      </c>
      <c r="K426" s="231">
        <v>165.75</v>
      </c>
      <c r="L426" s="231">
        <v>161.69999999999999</v>
      </c>
      <c r="M426" s="231">
        <v>5.4986899999999999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373.4</v>
      </c>
      <c r="D427" s="232">
        <v>377.88333333333338</v>
      </c>
      <c r="E427" s="232">
        <v>366.01666666666677</v>
      </c>
      <c r="F427" s="232">
        <v>358.63333333333338</v>
      </c>
      <c r="G427" s="232">
        <v>346.76666666666677</v>
      </c>
      <c r="H427" s="232">
        <v>385.26666666666677</v>
      </c>
      <c r="I427" s="232">
        <v>397.13333333333344</v>
      </c>
      <c r="J427" s="232">
        <v>404.51666666666677</v>
      </c>
      <c r="K427" s="231">
        <v>389.75</v>
      </c>
      <c r="L427" s="231">
        <v>370.5</v>
      </c>
      <c r="M427" s="231">
        <v>0.71928999999999998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456.9</v>
      </c>
      <c r="D428" s="232">
        <v>453.09999999999997</v>
      </c>
      <c r="E428" s="232">
        <v>443.99999999999994</v>
      </c>
      <c r="F428" s="232">
        <v>431.09999999999997</v>
      </c>
      <c r="G428" s="232">
        <v>421.99999999999994</v>
      </c>
      <c r="H428" s="232">
        <v>465.99999999999994</v>
      </c>
      <c r="I428" s="232">
        <v>475.09999999999997</v>
      </c>
      <c r="J428" s="232">
        <v>487.99999999999994</v>
      </c>
      <c r="K428" s="231">
        <v>462.2</v>
      </c>
      <c r="L428" s="231">
        <v>440.2</v>
      </c>
      <c r="M428" s="231">
        <v>3.02942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192.75</v>
      </c>
      <c r="D429" s="232">
        <v>193.54999999999998</v>
      </c>
      <c r="E429" s="232">
        <v>191.54999999999995</v>
      </c>
      <c r="F429" s="232">
        <v>190.34999999999997</v>
      </c>
      <c r="G429" s="232">
        <v>188.34999999999994</v>
      </c>
      <c r="H429" s="232">
        <v>194.74999999999997</v>
      </c>
      <c r="I429" s="232">
        <v>196.75000000000003</v>
      </c>
      <c r="J429" s="232">
        <v>197.95</v>
      </c>
      <c r="K429" s="231">
        <v>195.55</v>
      </c>
      <c r="L429" s="231">
        <v>192.35</v>
      </c>
      <c r="M429" s="231">
        <v>2.22288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965.25</v>
      </c>
      <c r="D430" s="232">
        <v>969.51666666666677</v>
      </c>
      <c r="E430" s="232">
        <v>959.53333333333353</v>
      </c>
      <c r="F430" s="232">
        <v>953.81666666666672</v>
      </c>
      <c r="G430" s="232">
        <v>943.83333333333348</v>
      </c>
      <c r="H430" s="232">
        <v>975.23333333333358</v>
      </c>
      <c r="I430" s="232">
        <v>985.21666666666692</v>
      </c>
      <c r="J430" s="232">
        <v>990.93333333333362</v>
      </c>
      <c r="K430" s="231">
        <v>979.5</v>
      </c>
      <c r="L430" s="231">
        <v>963.8</v>
      </c>
      <c r="M430" s="231">
        <v>19.89152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439.65</v>
      </c>
      <c r="D431" s="232">
        <v>440.18333333333334</v>
      </c>
      <c r="E431" s="232">
        <v>437.4666666666667</v>
      </c>
      <c r="F431" s="232">
        <v>435.28333333333336</v>
      </c>
      <c r="G431" s="232">
        <v>432.56666666666672</v>
      </c>
      <c r="H431" s="232">
        <v>442.36666666666667</v>
      </c>
      <c r="I431" s="232">
        <v>445.08333333333326</v>
      </c>
      <c r="J431" s="232">
        <v>447.26666666666665</v>
      </c>
      <c r="K431" s="231">
        <v>442.9</v>
      </c>
      <c r="L431" s="231">
        <v>438</v>
      </c>
      <c r="M431" s="231">
        <v>3.9489000000000001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2303.3000000000002</v>
      </c>
      <c r="D432" s="232">
        <v>2323.25</v>
      </c>
      <c r="E432" s="232">
        <v>2272.15</v>
      </c>
      <c r="F432" s="232">
        <v>2241</v>
      </c>
      <c r="G432" s="232">
        <v>2189.9</v>
      </c>
      <c r="H432" s="232">
        <v>2354.4</v>
      </c>
      <c r="I432" s="232">
        <v>2405.5000000000005</v>
      </c>
      <c r="J432" s="232">
        <v>2436.65</v>
      </c>
      <c r="K432" s="231">
        <v>2374.35</v>
      </c>
      <c r="L432" s="231">
        <v>2292.1</v>
      </c>
      <c r="M432" s="231">
        <v>0.13363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991.5</v>
      </c>
      <c r="D433" s="232">
        <v>995.85</v>
      </c>
      <c r="E433" s="232">
        <v>983.7</v>
      </c>
      <c r="F433" s="232">
        <v>975.9</v>
      </c>
      <c r="G433" s="232">
        <v>963.75</v>
      </c>
      <c r="H433" s="232">
        <v>1003.6500000000001</v>
      </c>
      <c r="I433" s="232">
        <v>1015.8</v>
      </c>
      <c r="J433" s="232">
        <v>1023.6000000000001</v>
      </c>
      <c r="K433" s="231">
        <v>1008</v>
      </c>
      <c r="L433" s="231">
        <v>988.05</v>
      </c>
      <c r="M433" s="231">
        <v>0.34189000000000003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308.10000000000002</v>
      </c>
      <c r="D434" s="232">
        <v>309.21666666666664</v>
      </c>
      <c r="E434" s="232">
        <v>305.73333333333329</v>
      </c>
      <c r="F434" s="232">
        <v>303.36666666666667</v>
      </c>
      <c r="G434" s="232">
        <v>299.88333333333333</v>
      </c>
      <c r="H434" s="232">
        <v>311.58333333333326</v>
      </c>
      <c r="I434" s="232">
        <v>315.06666666666661</v>
      </c>
      <c r="J434" s="232">
        <v>317.43333333333322</v>
      </c>
      <c r="K434" s="231">
        <v>312.7</v>
      </c>
      <c r="L434" s="231">
        <v>306.85000000000002</v>
      </c>
      <c r="M434" s="231">
        <v>3.9833099999999999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387.75</v>
      </c>
      <c r="D435" s="232">
        <v>388.51666666666665</v>
      </c>
      <c r="E435" s="232">
        <v>378.7833333333333</v>
      </c>
      <c r="F435" s="232">
        <v>369.81666666666666</v>
      </c>
      <c r="G435" s="232">
        <v>360.08333333333331</v>
      </c>
      <c r="H435" s="232">
        <v>397.48333333333329</v>
      </c>
      <c r="I435" s="232">
        <v>407.21666666666664</v>
      </c>
      <c r="J435" s="232">
        <v>416.18333333333328</v>
      </c>
      <c r="K435" s="231">
        <v>398.25</v>
      </c>
      <c r="L435" s="231">
        <v>379.55</v>
      </c>
      <c r="M435" s="231">
        <v>8.3281200000000002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2700.3</v>
      </c>
      <c r="D436" s="232">
        <v>2711.1</v>
      </c>
      <c r="E436" s="232">
        <v>2672.2</v>
      </c>
      <c r="F436" s="232">
        <v>2644.1</v>
      </c>
      <c r="G436" s="232">
        <v>2605.1999999999998</v>
      </c>
      <c r="H436" s="232">
        <v>2739.2</v>
      </c>
      <c r="I436" s="232">
        <v>2778.1000000000004</v>
      </c>
      <c r="J436" s="232">
        <v>2806.2</v>
      </c>
      <c r="K436" s="231">
        <v>2750</v>
      </c>
      <c r="L436" s="231">
        <v>2683</v>
      </c>
      <c r="M436" s="231">
        <v>0.72011000000000003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479.55</v>
      </c>
      <c r="D437" s="232">
        <v>478.38333333333338</v>
      </c>
      <c r="E437" s="232">
        <v>476.36666666666679</v>
      </c>
      <c r="F437" s="232">
        <v>473.18333333333339</v>
      </c>
      <c r="G437" s="232">
        <v>471.1666666666668</v>
      </c>
      <c r="H437" s="232">
        <v>481.56666666666678</v>
      </c>
      <c r="I437" s="232">
        <v>483.58333333333331</v>
      </c>
      <c r="J437" s="232">
        <v>486.76666666666677</v>
      </c>
      <c r="K437" s="231">
        <v>480.4</v>
      </c>
      <c r="L437" s="231">
        <v>475.2</v>
      </c>
      <c r="M437" s="231">
        <v>1.3692299999999999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8.6</v>
      </c>
      <c r="D438" s="232">
        <v>8.6666666666666661</v>
      </c>
      <c r="E438" s="232">
        <v>8.4333333333333318</v>
      </c>
      <c r="F438" s="232">
        <v>8.2666666666666657</v>
      </c>
      <c r="G438" s="232">
        <v>8.0333333333333314</v>
      </c>
      <c r="H438" s="232">
        <v>8.8333333333333321</v>
      </c>
      <c r="I438" s="232">
        <v>9.0666666666666664</v>
      </c>
      <c r="J438" s="232">
        <v>9.2333333333333325</v>
      </c>
      <c r="K438" s="231">
        <v>8.9</v>
      </c>
      <c r="L438" s="231">
        <v>8.5</v>
      </c>
      <c r="M438" s="231">
        <v>754.23846000000003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293.05</v>
      </c>
      <c r="D439" s="232">
        <v>285.2833333333333</v>
      </c>
      <c r="E439" s="232">
        <v>273.81666666666661</v>
      </c>
      <c r="F439" s="232">
        <v>254.58333333333331</v>
      </c>
      <c r="G439" s="232">
        <v>243.11666666666662</v>
      </c>
      <c r="H439" s="232">
        <v>304.51666666666659</v>
      </c>
      <c r="I439" s="232">
        <v>315.98333333333329</v>
      </c>
      <c r="J439" s="232">
        <v>335.21666666666658</v>
      </c>
      <c r="K439" s="231">
        <v>296.75</v>
      </c>
      <c r="L439" s="231">
        <v>266.05</v>
      </c>
      <c r="M439" s="231">
        <v>35.463819999999998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1188.45</v>
      </c>
      <c r="D440" s="232">
        <v>1180.7833333333335</v>
      </c>
      <c r="E440" s="232">
        <v>1162.4666666666672</v>
      </c>
      <c r="F440" s="232">
        <v>1136.4833333333336</v>
      </c>
      <c r="G440" s="232">
        <v>1118.1666666666672</v>
      </c>
      <c r="H440" s="232">
        <v>1206.7666666666671</v>
      </c>
      <c r="I440" s="232">
        <v>1225.0833333333333</v>
      </c>
      <c r="J440" s="232">
        <v>1251.0666666666671</v>
      </c>
      <c r="K440" s="231">
        <v>1199.0999999999999</v>
      </c>
      <c r="L440" s="231">
        <v>1154.8</v>
      </c>
      <c r="M440" s="231">
        <v>2.1099899999999998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587.9</v>
      </c>
      <c r="D441" s="232">
        <v>584.5</v>
      </c>
      <c r="E441" s="232">
        <v>578.5</v>
      </c>
      <c r="F441" s="232">
        <v>569.1</v>
      </c>
      <c r="G441" s="232">
        <v>563.1</v>
      </c>
      <c r="H441" s="232">
        <v>593.9</v>
      </c>
      <c r="I441" s="232">
        <v>599.9</v>
      </c>
      <c r="J441" s="232">
        <v>609.29999999999995</v>
      </c>
      <c r="K441" s="231">
        <v>590.5</v>
      </c>
      <c r="L441" s="231">
        <v>575.1</v>
      </c>
      <c r="M441" s="231">
        <v>2.9798300000000002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1530.2</v>
      </c>
      <c r="D442" s="232">
        <v>1544.3333333333333</v>
      </c>
      <c r="E442" s="232">
        <v>1493.8166666666666</v>
      </c>
      <c r="F442" s="232">
        <v>1457.4333333333334</v>
      </c>
      <c r="G442" s="232">
        <v>1406.9166666666667</v>
      </c>
      <c r="H442" s="232">
        <v>1580.7166666666665</v>
      </c>
      <c r="I442" s="232">
        <v>1631.2333333333333</v>
      </c>
      <c r="J442" s="232">
        <v>1667.6166666666663</v>
      </c>
      <c r="K442" s="231">
        <v>1594.85</v>
      </c>
      <c r="L442" s="231">
        <v>1507.95</v>
      </c>
      <c r="M442" s="231">
        <v>0.10412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456.55</v>
      </c>
      <c r="D443" s="232">
        <v>460.2166666666667</v>
      </c>
      <c r="E443" s="232">
        <v>451.53333333333342</v>
      </c>
      <c r="F443" s="232">
        <v>446.51666666666671</v>
      </c>
      <c r="G443" s="232">
        <v>437.83333333333343</v>
      </c>
      <c r="H443" s="232">
        <v>465.23333333333341</v>
      </c>
      <c r="I443" s="232">
        <v>473.91666666666669</v>
      </c>
      <c r="J443" s="232">
        <v>478.93333333333339</v>
      </c>
      <c r="K443" s="231">
        <v>468.9</v>
      </c>
      <c r="L443" s="231">
        <v>455.2</v>
      </c>
      <c r="M443" s="231">
        <v>0.30019000000000001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755.45</v>
      </c>
      <c r="D444" s="232">
        <v>764.48333333333323</v>
      </c>
      <c r="E444" s="232">
        <v>742.96666666666647</v>
      </c>
      <c r="F444" s="232">
        <v>730.48333333333323</v>
      </c>
      <c r="G444" s="232">
        <v>708.96666666666647</v>
      </c>
      <c r="H444" s="232">
        <v>776.96666666666647</v>
      </c>
      <c r="I444" s="232">
        <v>798.48333333333312</v>
      </c>
      <c r="J444" s="232">
        <v>810.96666666666647</v>
      </c>
      <c r="K444" s="231">
        <v>786</v>
      </c>
      <c r="L444" s="231">
        <v>752</v>
      </c>
      <c r="M444" s="231">
        <v>0.81408999999999998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32.450000000000003</v>
      </c>
      <c r="D445" s="232">
        <v>32.56666666666667</v>
      </c>
      <c r="E445" s="232">
        <v>31.933333333333337</v>
      </c>
      <c r="F445" s="232">
        <v>31.416666666666664</v>
      </c>
      <c r="G445" s="232">
        <v>30.783333333333331</v>
      </c>
      <c r="H445" s="232">
        <v>33.083333333333343</v>
      </c>
      <c r="I445" s="232">
        <v>33.716666666666683</v>
      </c>
      <c r="J445" s="232">
        <v>34.233333333333348</v>
      </c>
      <c r="K445" s="231">
        <v>33.200000000000003</v>
      </c>
      <c r="L445" s="231">
        <v>32.049999999999997</v>
      </c>
      <c r="M445" s="231">
        <v>59.297080000000001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1098.5</v>
      </c>
      <c r="D446" s="232">
        <v>1090.8333333333333</v>
      </c>
      <c r="E446" s="232">
        <v>1079.6666666666665</v>
      </c>
      <c r="F446" s="232">
        <v>1060.8333333333333</v>
      </c>
      <c r="G446" s="232">
        <v>1049.6666666666665</v>
      </c>
      <c r="H446" s="232">
        <v>1109.6666666666665</v>
      </c>
      <c r="I446" s="232">
        <v>1120.833333333333</v>
      </c>
      <c r="J446" s="232">
        <v>1139.6666666666665</v>
      </c>
      <c r="K446" s="231">
        <v>1102</v>
      </c>
      <c r="L446" s="231">
        <v>1072</v>
      </c>
      <c r="M446" s="231">
        <v>9.5098599999999998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647.25</v>
      </c>
      <c r="D447" s="232">
        <v>652.56666666666672</v>
      </c>
      <c r="E447" s="232">
        <v>639.68333333333339</v>
      </c>
      <c r="F447" s="232">
        <v>632.11666666666667</v>
      </c>
      <c r="G447" s="232">
        <v>619.23333333333335</v>
      </c>
      <c r="H447" s="232">
        <v>660.13333333333344</v>
      </c>
      <c r="I447" s="232">
        <v>673.01666666666688</v>
      </c>
      <c r="J447" s="232">
        <v>680.58333333333348</v>
      </c>
      <c r="K447" s="231">
        <v>665.45</v>
      </c>
      <c r="L447" s="231">
        <v>645</v>
      </c>
      <c r="M447" s="231">
        <v>2.5431300000000001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1002.05</v>
      </c>
      <c r="D448" s="232">
        <v>1004.5166666666668</v>
      </c>
      <c r="E448" s="232">
        <v>997.08333333333348</v>
      </c>
      <c r="F448" s="232">
        <v>992.11666666666667</v>
      </c>
      <c r="G448" s="232">
        <v>984.68333333333339</v>
      </c>
      <c r="H448" s="232">
        <v>1009.4833333333336</v>
      </c>
      <c r="I448" s="232">
        <v>1016.9166666666667</v>
      </c>
      <c r="J448" s="232">
        <v>1021.8833333333337</v>
      </c>
      <c r="K448" s="231">
        <v>1011.95</v>
      </c>
      <c r="L448" s="231">
        <v>999.55</v>
      </c>
      <c r="M448" s="231">
        <v>7.75814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207.8</v>
      </c>
      <c r="D449" s="232">
        <v>208.11666666666667</v>
      </c>
      <c r="E449" s="232">
        <v>206.78333333333336</v>
      </c>
      <c r="F449" s="232">
        <v>205.76666666666668</v>
      </c>
      <c r="G449" s="232">
        <v>204.43333333333337</v>
      </c>
      <c r="H449" s="232">
        <v>209.13333333333335</v>
      </c>
      <c r="I449" s="232">
        <v>210.46666666666667</v>
      </c>
      <c r="J449" s="232">
        <v>211.48333333333335</v>
      </c>
      <c r="K449" s="231">
        <v>209.45</v>
      </c>
      <c r="L449" s="231">
        <v>207.1</v>
      </c>
      <c r="M449" s="231">
        <v>1.9390799999999999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1211.45</v>
      </c>
      <c r="D450" s="232">
        <v>1213.7</v>
      </c>
      <c r="E450" s="232">
        <v>1202.75</v>
      </c>
      <c r="F450" s="232">
        <v>1194.05</v>
      </c>
      <c r="G450" s="232">
        <v>1183.0999999999999</v>
      </c>
      <c r="H450" s="232">
        <v>1222.4000000000001</v>
      </c>
      <c r="I450" s="232">
        <v>1233.3500000000004</v>
      </c>
      <c r="J450" s="232">
        <v>1242.0500000000002</v>
      </c>
      <c r="K450" s="231">
        <v>1224.6500000000001</v>
      </c>
      <c r="L450" s="231">
        <v>1205</v>
      </c>
      <c r="M450" s="231">
        <v>1.7357499999999999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3371.85</v>
      </c>
      <c r="D451" s="232">
        <v>3378.6</v>
      </c>
      <c r="E451" s="232">
        <v>3352.25</v>
      </c>
      <c r="F451" s="232">
        <v>3332.65</v>
      </c>
      <c r="G451" s="232">
        <v>3306.3</v>
      </c>
      <c r="H451" s="232">
        <v>3398.2</v>
      </c>
      <c r="I451" s="232">
        <v>3424.5499999999993</v>
      </c>
      <c r="J451" s="232">
        <v>3444.1499999999996</v>
      </c>
      <c r="K451" s="231">
        <v>3404.95</v>
      </c>
      <c r="L451" s="231">
        <v>3359</v>
      </c>
      <c r="M451" s="231">
        <v>13.34132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713.6</v>
      </c>
      <c r="D452" s="232">
        <v>714.1</v>
      </c>
      <c r="E452" s="232">
        <v>709.45</v>
      </c>
      <c r="F452" s="232">
        <v>705.30000000000007</v>
      </c>
      <c r="G452" s="232">
        <v>700.65000000000009</v>
      </c>
      <c r="H452" s="232">
        <v>718.25</v>
      </c>
      <c r="I452" s="232">
        <v>722.89999999999986</v>
      </c>
      <c r="J452" s="232">
        <v>727.05</v>
      </c>
      <c r="K452" s="231">
        <v>718.75</v>
      </c>
      <c r="L452" s="231">
        <v>709.95</v>
      </c>
      <c r="M452" s="231">
        <v>7.3933799999999996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6237.65</v>
      </c>
      <c r="D453" s="232">
        <v>6261.166666666667</v>
      </c>
      <c r="E453" s="232">
        <v>6197.3333333333339</v>
      </c>
      <c r="F453" s="232">
        <v>6157.0166666666673</v>
      </c>
      <c r="G453" s="232">
        <v>6093.1833333333343</v>
      </c>
      <c r="H453" s="232">
        <v>6301.4833333333336</v>
      </c>
      <c r="I453" s="232">
        <v>6365.3166666666675</v>
      </c>
      <c r="J453" s="232">
        <v>6405.6333333333332</v>
      </c>
      <c r="K453" s="231">
        <v>6325</v>
      </c>
      <c r="L453" s="231">
        <v>6220.85</v>
      </c>
      <c r="M453" s="231">
        <v>1.13971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2027.6</v>
      </c>
      <c r="D454" s="232">
        <v>2034.2166666666665</v>
      </c>
      <c r="E454" s="232">
        <v>2013.5333333333328</v>
      </c>
      <c r="F454" s="232">
        <v>1999.4666666666665</v>
      </c>
      <c r="G454" s="232">
        <v>1978.7833333333328</v>
      </c>
      <c r="H454" s="232">
        <v>2048.2833333333328</v>
      </c>
      <c r="I454" s="232">
        <v>2068.9666666666667</v>
      </c>
      <c r="J454" s="232">
        <v>2083.0333333333328</v>
      </c>
      <c r="K454" s="231">
        <v>2054.9</v>
      </c>
      <c r="L454" s="231">
        <v>2020.15</v>
      </c>
      <c r="M454" s="231">
        <v>0.24188999999999999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222.2</v>
      </c>
      <c r="D455" s="232">
        <v>221.91666666666666</v>
      </c>
      <c r="E455" s="232">
        <v>220.58333333333331</v>
      </c>
      <c r="F455" s="232">
        <v>218.96666666666667</v>
      </c>
      <c r="G455" s="232">
        <v>217.63333333333333</v>
      </c>
      <c r="H455" s="232">
        <v>223.5333333333333</v>
      </c>
      <c r="I455" s="232">
        <v>224.86666666666662</v>
      </c>
      <c r="J455" s="232">
        <v>226.48333333333329</v>
      </c>
      <c r="K455" s="231">
        <v>223.25</v>
      </c>
      <c r="L455" s="231">
        <v>220.3</v>
      </c>
      <c r="M455" s="231">
        <v>14.5768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440.1</v>
      </c>
      <c r="D456" s="232">
        <v>437.18333333333334</v>
      </c>
      <c r="E456" s="232">
        <v>432.91666666666669</v>
      </c>
      <c r="F456" s="232">
        <v>425.73333333333335</v>
      </c>
      <c r="G456" s="232">
        <v>421.4666666666667</v>
      </c>
      <c r="H456" s="232">
        <v>444.36666666666667</v>
      </c>
      <c r="I456" s="232">
        <v>448.63333333333333</v>
      </c>
      <c r="J456" s="232">
        <v>455.81666666666666</v>
      </c>
      <c r="K456" s="231">
        <v>441.45</v>
      </c>
      <c r="L456" s="231">
        <v>430</v>
      </c>
      <c r="M456" s="231">
        <v>113.07064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210.3</v>
      </c>
      <c r="D457" s="232">
        <v>210.43333333333337</v>
      </c>
      <c r="E457" s="232">
        <v>207.96666666666673</v>
      </c>
      <c r="F457" s="232">
        <v>205.63333333333335</v>
      </c>
      <c r="G457" s="232">
        <v>203.16666666666671</v>
      </c>
      <c r="H457" s="232">
        <v>212.76666666666674</v>
      </c>
      <c r="I457" s="232">
        <v>215.23333333333338</v>
      </c>
      <c r="J457" s="232">
        <v>217.56666666666675</v>
      </c>
      <c r="K457" s="231">
        <v>212.9</v>
      </c>
      <c r="L457" s="231">
        <v>208.1</v>
      </c>
      <c r="M457" s="231">
        <v>119.59992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105.65</v>
      </c>
      <c r="D458" s="232">
        <v>106.08333333333333</v>
      </c>
      <c r="E458" s="232">
        <v>104.56666666666666</v>
      </c>
      <c r="F458" s="232">
        <v>103.48333333333333</v>
      </c>
      <c r="G458" s="232">
        <v>101.96666666666667</v>
      </c>
      <c r="H458" s="232">
        <v>107.16666666666666</v>
      </c>
      <c r="I458" s="232">
        <v>108.68333333333334</v>
      </c>
      <c r="J458" s="232">
        <v>109.76666666666665</v>
      </c>
      <c r="K458" s="231">
        <v>107.6</v>
      </c>
      <c r="L458" s="231">
        <v>105</v>
      </c>
      <c r="M458" s="231">
        <v>1068.6814300000001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68</v>
      </c>
      <c r="D459" s="232">
        <v>68</v>
      </c>
      <c r="E459" s="232">
        <v>68</v>
      </c>
      <c r="F459" s="232">
        <v>68</v>
      </c>
      <c r="G459" s="232">
        <v>68</v>
      </c>
      <c r="H459" s="232">
        <v>68</v>
      </c>
      <c r="I459" s="232">
        <v>68</v>
      </c>
      <c r="J459" s="232">
        <v>68</v>
      </c>
      <c r="K459" s="231">
        <v>68</v>
      </c>
      <c r="L459" s="231">
        <v>68</v>
      </c>
      <c r="M459" s="231">
        <v>3.8121900000000002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2536.3000000000002</v>
      </c>
      <c r="D460" s="232">
        <v>2550.5666666666671</v>
      </c>
      <c r="E460" s="232">
        <v>2511.1333333333341</v>
      </c>
      <c r="F460" s="232">
        <v>2485.9666666666672</v>
      </c>
      <c r="G460" s="232">
        <v>2446.5333333333342</v>
      </c>
      <c r="H460" s="232">
        <v>2575.733333333334</v>
      </c>
      <c r="I460" s="232">
        <v>2615.1666666666674</v>
      </c>
      <c r="J460" s="232">
        <v>2640.3333333333339</v>
      </c>
      <c r="K460" s="231">
        <v>2590</v>
      </c>
      <c r="L460" s="231">
        <v>2525.4</v>
      </c>
      <c r="M460" s="231">
        <v>7.2169999999999998E-2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1090.05</v>
      </c>
      <c r="D461" s="232">
        <v>1090.3500000000001</v>
      </c>
      <c r="E461" s="232">
        <v>1084.7000000000003</v>
      </c>
      <c r="F461" s="232">
        <v>1079.3500000000001</v>
      </c>
      <c r="G461" s="232">
        <v>1073.7000000000003</v>
      </c>
      <c r="H461" s="232">
        <v>1095.7000000000003</v>
      </c>
      <c r="I461" s="232">
        <v>1101.3500000000004</v>
      </c>
      <c r="J461" s="232">
        <v>1106.7000000000003</v>
      </c>
      <c r="K461" s="231">
        <v>1096</v>
      </c>
      <c r="L461" s="231">
        <v>1085</v>
      </c>
      <c r="M461" s="231">
        <v>20.768439999999998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614</v>
      </c>
      <c r="D462" s="232">
        <v>603.25</v>
      </c>
      <c r="E462" s="232">
        <v>586.9</v>
      </c>
      <c r="F462" s="232">
        <v>559.79999999999995</v>
      </c>
      <c r="G462" s="232">
        <v>543.44999999999993</v>
      </c>
      <c r="H462" s="232">
        <v>630.35</v>
      </c>
      <c r="I462" s="232">
        <v>646.69999999999993</v>
      </c>
      <c r="J462" s="232">
        <v>673.80000000000007</v>
      </c>
      <c r="K462" s="231">
        <v>619.6</v>
      </c>
      <c r="L462" s="231">
        <v>576.15</v>
      </c>
      <c r="M462" s="231">
        <v>11.94308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103.6</v>
      </c>
      <c r="D463" s="232">
        <v>104.2</v>
      </c>
      <c r="E463" s="232">
        <v>102.7</v>
      </c>
      <c r="F463" s="232">
        <v>101.8</v>
      </c>
      <c r="G463" s="232">
        <v>100.3</v>
      </c>
      <c r="H463" s="232">
        <v>105.10000000000001</v>
      </c>
      <c r="I463" s="232">
        <v>106.60000000000001</v>
      </c>
      <c r="J463" s="232">
        <v>107.50000000000001</v>
      </c>
      <c r="K463" s="231">
        <v>105.7</v>
      </c>
      <c r="L463" s="231">
        <v>103.3</v>
      </c>
      <c r="M463" s="231">
        <v>3.4331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728.2</v>
      </c>
      <c r="D464" s="232">
        <v>729.91666666666663</v>
      </c>
      <c r="E464" s="232">
        <v>717.83333333333326</v>
      </c>
      <c r="F464" s="232">
        <v>707.46666666666658</v>
      </c>
      <c r="G464" s="232">
        <v>695.38333333333321</v>
      </c>
      <c r="H464" s="232">
        <v>740.2833333333333</v>
      </c>
      <c r="I464" s="232">
        <v>752.36666666666656</v>
      </c>
      <c r="J464" s="232">
        <v>762.73333333333335</v>
      </c>
      <c r="K464" s="231">
        <v>742</v>
      </c>
      <c r="L464" s="231">
        <v>719.55</v>
      </c>
      <c r="M464" s="231">
        <v>4.2116800000000003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2212.4</v>
      </c>
      <c r="D465" s="232">
        <v>2221.1833333333338</v>
      </c>
      <c r="E465" s="232">
        <v>2192.5666666666675</v>
      </c>
      <c r="F465" s="232">
        <v>2172.7333333333336</v>
      </c>
      <c r="G465" s="232">
        <v>2144.1166666666672</v>
      </c>
      <c r="H465" s="232">
        <v>2241.0166666666678</v>
      </c>
      <c r="I465" s="232">
        <v>2269.6333333333337</v>
      </c>
      <c r="J465" s="232">
        <v>2289.4666666666681</v>
      </c>
      <c r="K465" s="231">
        <v>2249.8000000000002</v>
      </c>
      <c r="L465" s="231">
        <v>2201.35</v>
      </c>
      <c r="M465" s="231">
        <v>0.21956000000000001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455.3</v>
      </c>
      <c r="D466" s="232">
        <v>456.38333333333338</v>
      </c>
      <c r="E466" s="232">
        <v>451.36666666666679</v>
      </c>
      <c r="F466" s="232">
        <v>447.43333333333339</v>
      </c>
      <c r="G466" s="232">
        <v>442.4166666666668</v>
      </c>
      <c r="H466" s="232">
        <v>460.31666666666678</v>
      </c>
      <c r="I466" s="232">
        <v>465.33333333333331</v>
      </c>
      <c r="J466" s="232">
        <v>469.26666666666677</v>
      </c>
      <c r="K466" s="231">
        <v>461.4</v>
      </c>
      <c r="L466" s="231">
        <v>452.45</v>
      </c>
      <c r="M466" s="231">
        <v>0.61278999999999995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2871.95</v>
      </c>
      <c r="D467" s="232">
        <v>2860.0500000000006</v>
      </c>
      <c r="E467" s="232">
        <v>2843.4500000000012</v>
      </c>
      <c r="F467" s="232">
        <v>2814.9500000000007</v>
      </c>
      <c r="G467" s="232">
        <v>2798.3500000000013</v>
      </c>
      <c r="H467" s="232">
        <v>2888.5500000000011</v>
      </c>
      <c r="I467" s="232">
        <v>2905.1500000000005</v>
      </c>
      <c r="J467" s="232">
        <v>2933.650000000001</v>
      </c>
      <c r="K467" s="231">
        <v>2876.65</v>
      </c>
      <c r="L467" s="231">
        <v>2831.55</v>
      </c>
      <c r="M467" s="231">
        <v>1.13673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2403.4499999999998</v>
      </c>
      <c r="D468" s="232">
        <v>2407.4833333333336</v>
      </c>
      <c r="E468" s="232">
        <v>2388.5666666666671</v>
      </c>
      <c r="F468" s="232">
        <v>2373.6833333333334</v>
      </c>
      <c r="G468" s="232">
        <v>2354.7666666666669</v>
      </c>
      <c r="H468" s="232">
        <v>2422.3666666666672</v>
      </c>
      <c r="I468" s="232">
        <v>2441.2833333333333</v>
      </c>
      <c r="J468" s="232">
        <v>2456.1666666666674</v>
      </c>
      <c r="K468" s="231">
        <v>2426.4</v>
      </c>
      <c r="L468" s="231">
        <v>2392.6</v>
      </c>
      <c r="M468" s="231">
        <v>6.8255600000000003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1502.45</v>
      </c>
      <c r="D469" s="232">
        <v>1500.2833333333335</v>
      </c>
      <c r="E469" s="232">
        <v>1485.5666666666671</v>
      </c>
      <c r="F469" s="232">
        <v>1468.6833333333336</v>
      </c>
      <c r="G469" s="232">
        <v>1453.9666666666672</v>
      </c>
      <c r="H469" s="232">
        <v>1517.166666666667</v>
      </c>
      <c r="I469" s="232">
        <v>1531.8833333333337</v>
      </c>
      <c r="J469" s="232">
        <v>1548.7666666666669</v>
      </c>
      <c r="K469" s="231">
        <v>1515</v>
      </c>
      <c r="L469" s="231">
        <v>1483.4</v>
      </c>
      <c r="M469" s="231">
        <v>2.4154599999999999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520.75</v>
      </c>
      <c r="D470" s="232">
        <v>519.08333333333337</v>
      </c>
      <c r="E470" s="232">
        <v>512.7166666666667</v>
      </c>
      <c r="F470" s="232">
        <v>504.68333333333334</v>
      </c>
      <c r="G470" s="232">
        <v>498.31666666666666</v>
      </c>
      <c r="H470" s="232">
        <v>527.11666666666679</v>
      </c>
      <c r="I470" s="232">
        <v>533.48333333333335</v>
      </c>
      <c r="J470" s="232">
        <v>541.51666666666677</v>
      </c>
      <c r="K470" s="231">
        <v>525.45000000000005</v>
      </c>
      <c r="L470" s="231">
        <v>511.05</v>
      </c>
      <c r="M470" s="231">
        <v>4.7548500000000002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629.29999999999995</v>
      </c>
      <c r="D471" s="232">
        <v>631.76666666666665</v>
      </c>
      <c r="E471" s="232">
        <v>625.5333333333333</v>
      </c>
      <c r="F471" s="232">
        <v>621.76666666666665</v>
      </c>
      <c r="G471" s="232">
        <v>615.5333333333333</v>
      </c>
      <c r="H471" s="232">
        <v>635.5333333333333</v>
      </c>
      <c r="I471" s="232">
        <v>641.76666666666665</v>
      </c>
      <c r="J471" s="232">
        <v>645.5333333333333</v>
      </c>
      <c r="K471" s="231">
        <v>638</v>
      </c>
      <c r="L471" s="231">
        <v>628</v>
      </c>
      <c r="M471" s="231">
        <v>0.37702000000000002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1325.4</v>
      </c>
      <c r="D472" s="232">
        <v>1321.8666666666666</v>
      </c>
      <c r="E472" s="232">
        <v>1310.1333333333332</v>
      </c>
      <c r="F472" s="232">
        <v>1294.8666666666666</v>
      </c>
      <c r="G472" s="232">
        <v>1283.1333333333332</v>
      </c>
      <c r="H472" s="232">
        <v>1337.1333333333332</v>
      </c>
      <c r="I472" s="232">
        <v>1348.8666666666663</v>
      </c>
      <c r="J472" s="232">
        <v>1364.1333333333332</v>
      </c>
      <c r="K472" s="231">
        <v>1333.6</v>
      </c>
      <c r="L472" s="231">
        <v>1306.5999999999999</v>
      </c>
      <c r="M472" s="231">
        <v>5.6696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30.3</v>
      </c>
      <c r="D473" s="232">
        <v>30.333333333333332</v>
      </c>
      <c r="E473" s="232">
        <v>30.066666666666663</v>
      </c>
      <c r="F473" s="232">
        <v>29.833333333333332</v>
      </c>
      <c r="G473" s="232">
        <v>29.566666666666663</v>
      </c>
      <c r="H473" s="232">
        <v>30.566666666666663</v>
      </c>
      <c r="I473" s="232">
        <v>30.833333333333336</v>
      </c>
      <c r="J473" s="232">
        <v>31.066666666666663</v>
      </c>
      <c r="K473" s="231">
        <v>30.6</v>
      </c>
      <c r="L473" s="231">
        <v>30.1</v>
      </c>
      <c r="M473" s="231">
        <v>43.132210000000001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286.35000000000002</v>
      </c>
      <c r="D474" s="232">
        <v>287.3</v>
      </c>
      <c r="E474" s="232">
        <v>282.05</v>
      </c>
      <c r="F474" s="232">
        <v>277.75</v>
      </c>
      <c r="G474" s="232">
        <v>272.5</v>
      </c>
      <c r="H474" s="232">
        <v>291.60000000000002</v>
      </c>
      <c r="I474" s="232">
        <v>296.85000000000002</v>
      </c>
      <c r="J474" s="232">
        <v>301.15000000000003</v>
      </c>
      <c r="K474" s="231">
        <v>292.55</v>
      </c>
      <c r="L474" s="231">
        <v>283</v>
      </c>
      <c r="M474" s="231">
        <v>6.35893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334.55</v>
      </c>
      <c r="D475" s="232">
        <v>332.71666666666664</v>
      </c>
      <c r="E475" s="232">
        <v>327.43333333333328</v>
      </c>
      <c r="F475" s="232">
        <v>320.31666666666666</v>
      </c>
      <c r="G475" s="232">
        <v>315.0333333333333</v>
      </c>
      <c r="H475" s="232">
        <v>339.83333333333326</v>
      </c>
      <c r="I475" s="232">
        <v>345.11666666666667</v>
      </c>
      <c r="J475" s="232">
        <v>352.23333333333323</v>
      </c>
      <c r="K475" s="231">
        <v>338</v>
      </c>
      <c r="L475" s="231">
        <v>325.60000000000002</v>
      </c>
      <c r="M475" s="231">
        <v>28.973490000000002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2763.6</v>
      </c>
      <c r="D476" s="232">
        <v>2737.6333333333337</v>
      </c>
      <c r="E476" s="232">
        <v>2699.0166666666673</v>
      </c>
      <c r="F476" s="232">
        <v>2634.4333333333338</v>
      </c>
      <c r="G476" s="232">
        <v>2595.8166666666675</v>
      </c>
      <c r="H476" s="232">
        <v>2802.2166666666672</v>
      </c>
      <c r="I476" s="232">
        <v>2840.833333333333</v>
      </c>
      <c r="J476" s="232">
        <v>2905.416666666667</v>
      </c>
      <c r="K476" s="231">
        <v>2776.25</v>
      </c>
      <c r="L476" s="231">
        <v>2673.05</v>
      </c>
      <c r="M476" s="231">
        <v>1.5224500000000001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392.95</v>
      </c>
      <c r="D477" s="232">
        <v>392.7833333333333</v>
      </c>
      <c r="E477" s="232">
        <v>387.16666666666663</v>
      </c>
      <c r="F477" s="232">
        <v>381.38333333333333</v>
      </c>
      <c r="G477" s="232">
        <v>375.76666666666665</v>
      </c>
      <c r="H477" s="232">
        <v>398.56666666666661</v>
      </c>
      <c r="I477" s="232">
        <v>404.18333333333328</v>
      </c>
      <c r="J477" s="232">
        <v>409.96666666666658</v>
      </c>
      <c r="K477" s="231">
        <v>398.4</v>
      </c>
      <c r="L477" s="231">
        <v>387</v>
      </c>
      <c r="M477" s="231">
        <v>2.4887000000000001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500.05</v>
      </c>
      <c r="D478" s="232">
        <v>501.01666666666665</v>
      </c>
      <c r="E478" s="232">
        <v>498.0333333333333</v>
      </c>
      <c r="F478" s="232">
        <v>496.01666666666665</v>
      </c>
      <c r="G478" s="232">
        <v>493.0333333333333</v>
      </c>
      <c r="H478" s="232">
        <v>503.0333333333333</v>
      </c>
      <c r="I478" s="232">
        <v>506.01666666666665</v>
      </c>
      <c r="J478" s="232">
        <v>508.0333333333333</v>
      </c>
      <c r="K478" s="231">
        <v>504</v>
      </c>
      <c r="L478" s="231">
        <v>499</v>
      </c>
      <c r="M478" s="231">
        <v>1.6162399999999999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711.05</v>
      </c>
      <c r="D479" s="232">
        <v>712.85</v>
      </c>
      <c r="E479" s="232">
        <v>707.2</v>
      </c>
      <c r="F479" s="232">
        <v>703.35</v>
      </c>
      <c r="G479" s="232">
        <v>697.7</v>
      </c>
      <c r="H479" s="232">
        <v>716.7</v>
      </c>
      <c r="I479" s="232">
        <v>722.34999999999991</v>
      </c>
      <c r="J479" s="232">
        <v>726.2</v>
      </c>
      <c r="K479" s="231">
        <v>718.5</v>
      </c>
      <c r="L479" s="231">
        <v>709</v>
      </c>
      <c r="M479" s="231">
        <v>10.668760000000001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663.85</v>
      </c>
      <c r="D480" s="232">
        <v>663.15</v>
      </c>
      <c r="E480" s="232">
        <v>654.75</v>
      </c>
      <c r="F480" s="232">
        <v>645.65</v>
      </c>
      <c r="G480" s="232">
        <v>637.25</v>
      </c>
      <c r="H480" s="232">
        <v>672.25</v>
      </c>
      <c r="I480" s="232">
        <v>680.64999999999986</v>
      </c>
      <c r="J480" s="232">
        <v>689.75</v>
      </c>
      <c r="K480" s="231">
        <v>671.55</v>
      </c>
      <c r="L480" s="231">
        <v>654.04999999999995</v>
      </c>
      <c r="M480" s="231">
        <v>1.86843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7200.6</v>
      </c>
      <c r="D481" s="232">
        <v>7215.7</v>
      </c>
      <c r="E481" s="232">
        <v>7175.9</v>
      </c>
      <c r="F481" s="232">
        <v>7151.2</v>
      </c>
      <c r="G481" s="232">
        <v>7111.4</v>
      </c>
      <c r="H481" s="232">
        <v>7240.4</v>
      </c>
      <c r="I481" s="232">
        <v>7280.2000000000007</v>
      </c>
      <c r="J481" s="232">
        <v>7304.9</v>
      </c>
      <c r="K481" s="231">
        <v>7255.5</v>
      </c>
      <c r="L481" s="231">
        <v>7191</v>
      </c>
      <c r="M481" s="231">
        <v>1.54817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72.2</v>
      </c>
      <c r="D482" s="232">
        <v>73.016666666666666</v>
      </c>
      <c r="E482" s="232">
        <v>70.433333333333337</v>
      </c>
      <c r="F482" s="232">
        <v>68.666666666666671</v>
      </c>
      <c r="G482" s="232">
        <v>66.083333333333343</v>
      </c>
      <c r="H482" s="232">
        <v>74.783333333333331</v>
      </c>
      <c r="I482" s="232">
        <v>77.366666666666674</v>
      </c>
      <c r="J482" s="232">
        <v>79.133333333333326</v>
      </c>
      <c r="K482" s="231">
        <v>75.599999999999994</v>
      </c>
      <c r="L482" s="231">
        <v>71.25</v>
      </c>
      <c r="M482" s="231">
        <v>222.88337999999999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1462.55</v>
      </c>
      <c r="D483" s="232">
        <v>1464.55</v>
      </c>
      <c r="E483" s="232">
        <v>1454.1</v>
      </c>
      <c r="F483" s="232">
        <v>1445.6499999999999</v>
      </c>
      <c r="G483" s="232">
        <v>1435.1999999999998</v>
      </c>
      <c r="H483" s="232">
        <v>1473</v>
      </c>
      <c r="I483" s="232">
        <v>1483.4500000000003</v>
      </c>
      <c r="J483" s="232">
        <v>1491.9</v>
      </c>
      <c r="K483" s="231">
        <v>1475</v>
      </c>
      <c r="L483" s="231">
        <v>1456.1</v>
      </c>
      <c r="M483" s="231">
        <v>1.0419099999999999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756.45</v>
      </c>
      <c r="D484" s="242">
        <v>757.13333333333333</v>
      </c>
      <c r="E484" s="242">
        <v>753.41666666666663</v>
      </c>
      <c r="F484" s="242">
        <v>750.38333333333333</v>
      </c>
      <c r="G484" s="242">
        <v>746.66666666666663</v>
      </c>
      <c r="H484" s="242">
        <v>760.16666666666663</v>
      </c>
      <c r="I484" s="242">
        <v>763.88333333333333</v>
      </c>
      <c r="J484" s="241">
        <v>766.91666666666663</v>
      </c>
      <c r="K484" s="241">
        <v>760.85</v>
      </c>
      <c r="L484" s="241">
        <v>754.1</v>
      </c>
      <c r="M484" s="217">
        <v>9.3555700000000002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249</v>
      </c>
      <c r="D485" s="242">
        <v>248.48333333333335</v>
      </c>
      <c r="E485" s="242">
        <v>247.1166666666667</v>
      </c>
      <c r="F485" s="242">
        <v>245.23333333333335</v>
      </c>
      <c r="G485" s="242">
        <v>243.8666666666667</v>
      </c>
      <c r="H485" s="242">
        <v>250.3666666666667</v>
      </c>
      <c r="I485" s="242">
        <v>251.73333333333338</v>
      </c>
      <c r="J485" s="241">
        <v>253.6166666666667</v>
      </c>
      <c r="K485" s="241">
        <v>249.85</v>
      </c>
      <c r="L485" s="241">
        <v>246.6</v>
      </c>
      <c r="M485" s="217">
        <v>0.98070000000000002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2406.6999999999998</v>
      </c>
      <c r="D486" s="232">
        <v>2394.9833333333331</v>
      </c>
      <c r="E486" s="232">
        <v>2376.9666666666662</v>
      </c>
      <c r="F486" s="232">
        <v>2347.2333333333331</v>
      </c>
      <c r="G486" s="232">
        <v>2329.2166666666662</v>
      </c>
      <c r="H486" s="232">
        <v>2424.7166666666662</v>
      </c>
      <c r="I486" s="232">
        <v>2442.7333333333336</v>
      </c>
      <c r="J486" s="232">
        <v>2472.4666666666662</v>
      </c>
      <c r="K486" s="231">
        <v>2413</v>
      </c>
      <c r="L486" s="231">
        <v>2365.25</v>
      </c>
      <c r="M486" s="231">
        <v>0.20981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608.35</v>
      </c>
      <c r="D487" s="242">
        <v>612.16666666666663</v>
      </c>
      <c r="E487" s="242">
        <v>602.98333333333323</v>
      </c>
      <c r="F487" s="242">
        <v>597.61666666666656</v>
      </c>
      <c r="G487" s="242">
        <v>588.43333333333317</v>
      </c>
      <c r="H487" s="242">
        <v>617.5333333333333</v>
      </c>
      <c r="I487" s="242">
        <v>626.7166666666667</v>
      </c>
      <c r="J487" s="241">
        <v>632.08333333333337</v>
      </c>
      <c r="K487" s="241">
        <v>621.35</v>
      </c>
      <c r="L487" s="241">
        <v>606.79999999999995</v>
      </c>
      <c r="M487" s="217">
        <v>3.7494499999999999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325.3</v>
      </c>
      <c r="D488" s="232">
        <v>326.45</v>
      </c>
      <c r="E488" s="232">
        <v>322.2</v>
      </c>
      <c r="F488" s="232">
        <v>319.10000000000002</v>
      </c>
      <c r="G488" s="232">
        <v>314.85000000000002</v>
      </c>
      <c r="H488" s="232">
        <v>329.54999999999995</v>
      </c>
      <c r="I488" s="232">
        <v>333.79999999999995</v>
      </c>
      <c r="J488" s="232">
        <v>336.89999999999992</v>
      </c>
      <c r="K488" s="231">
        <v>330.7</v>
      </c>
      <c r="L488" s="231">
        <v>323.35000000000002</v>
      </c>
      <c r="M488" s="231">
        <v>1.7391300000000001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316</v>
      </c>
      <c r="D489" s="242">
        <v>316.84999999999997</v>
      </c>
      <c r="E489" s="232">
        <v>312.89999999999992</v>
      </c>
      <c r="F489" s="232">
        <v>309.79999999999995</v>
      </c>
      <c r="G489" s="232">
        <v>305.84999999999991</v>
      </c>
      <c r="H489" s="232">
        <v>319.94999999999993</v>
      </c>
      <c r="I489" s="232">
        <v>323.89999999999998</v>
      </c>
      <c r="J489" s="232">
        <v>326.99999999999994</v>
      </c>
      <c r="K489" s="231">
        <v>320.8</v>
      </c>
      <c r="L489" s="231">
        <v>313.75</v>
      </c>
      <c r="M489" s="231">
        <v>1.62835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255.15</v>
      </c>
      <c r="D490" s="232">
        <v>255.03333333333333</v>
      </c>
      <c r="E490" s="232">
        <v>252.11666666666667</v>
      </c>
      <c r="F490" s="232">
        <v>249.08333333333334</v>
      </c>
      <c r="G490" s="232">
        <v>246.16666666666669</v>
      </c>
      <c r="H490" s="232">
        <v>258.06666666666666</v>
      </c>
      <c r="I490" s="232">
        <v>260.98333333333335</v>
      </c>
      <c r="J490" s="232">
        <v>264.01666666666665</v>
      </c>
      <c r="K490" s="231">
        <v>257.95</v>
      </c>
      <c r="L490" s="231">
        <v>252</v>
      </c>
      <c r="M490" s="231">
        <v>1.8711199999999999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1351.1</v>
      </c>
      <c r="D491" s="242">
        <v>1358.6666666666667</v>
      </c>
      <c r="E491" s="232">
        <v>1340.3333333333335</v>
      </c>
      <c r="F491" s="232">
        <v>1329.5666666666668</v>
      </c>
      <c r="G491" s="232">
        <v>1311.2333333333336</v>
      </c>
      <c r="H491" s="232">
        <v>1369.4333333333334</v>
      </c>
      <c r="I491" s="232">
        <v>1387.7666666666669</v>
      </c>
      <c r="J491" s="232">
        <v>1398.5333333333333</v>
      </c>
      <c r="K491" s="231">
        <v>1377</v>
      </c>
      <c r="L491" s="231">
        <v>1347.9</v>
      </c>
      <c r="M491" s="231">
        <v>11.807040000000001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1190.9000000000001</v>
      </c>
      <c r="D492" s="232">
        <v>1188.9833333333333</v>
      </c>
      <c r="E492" s="232">
        <v>1172.9166666666667</v>
      </c>
      <c r="F492" s="232">
        <v>1154.9333333333334</v>
      </c>
      <c r="G492" s="232">
        <v>1138.8666666666668</v>
      </c>
      <c r="H492" s="232">
        <v>1206.9666666666667</v>
      </c>
      <c r="I492" s="232">
        <v>1223.0333333333333</v>
      </c>
      <c r="J492" s="232">
        <v>1241.0166666666667</v>
      </c>
      <c r="K492" s="231">
        <v>1205.05</v>
      </c>
      <c r="L492" s="231">
        <v>1171</v>
      </c>
      <c r="M492" s="231">
        <v>1.7761400000000001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286.95</v>
      </c>
      <c r="D493" s="242">
        <v>289.25</v>
      </c>
      <c r="E493" s="232">
        <v>283.89999999999998</v>
      </c>
      <c r="F493" s="232">
        <v>280.84999999999997</v>
      </c>
      <c r="G493" s="232">
        <v>275.49999999999994</v>
      </c>
      <c r="H493" s="232">
        <v>292.3</v>
      </c>
      <c r="I493" s="232">
        <v>297.65000000000003</v>
      </c>
      <c r="J493" s="232">
        <v>300.70000000000005</v>
      </c>
      <c r="K493" s="231">
        <v>294.60000000000002</v>
      </c>
      <c r="L493" s="231">
        <v>286.2</v>
      </c>
      <c r="M493" s="231">
        <v>106.8717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393.4</v>
      </c>
      <c r="D494" s="232">
        <v>395.3</v>
      </c>
      <c r="E494" s="232">
        <v>388.25</v>
      </c>
      <c r="F494" s="232">
        <v>383.09999999999997</v>
      </c>
      <c r="G494" s="232">
        <v>376.04999999999995</v>
      </c>
      <c r="H494" s="232">
        <v>400.45000000000005</v>
      </c>
      <c r="I494" s="232">
        <v>407.50000000000011</v>
      </c>
      <c r="J494" s="232">
        <v>412.65000000000009</v>
      </c>
      <c r="K494" s="231">
        <v>402.35</v>
      </c>
      <c r="L494" s="231">
        <v>390.15</v>
      </c>
      <c r="M494" s="231">
        <v>0.72624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1869.2</v>
      </c>
      <c r="D495" s="242">
        <v>1871.75</v>
      </c>
      <c r="E495" s="232">
        <v>1858.5</v>
      </c>
      <c r="F495" s="232">
        <v>1847.8</v>
      </c>
      <c r="G495" s="232">
        <v>1834.55</v>
      </c>
      <c r="H495" s="232">
        <v>1882.45</v>
      </c>
      <c r="I495" s="232">
        <v>1895.7</v>
      </c>
      <c r="J495" s="232">
        <v>1906.4</v>
      </c>
      <c r="K495" s="231">
        <v>1885</v>
      </c>
      <c r="L495" s="231">
        <v>1861.05</v>
      </c>
      <c r="M495" s="231">
        <v>0.28560999999999998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6.95</v>
      </c>
      <c r="D496" s="242">
        <v>6.9666666666666659</v>
      </c>
      <c r="E496" s="232">
        <v>6.883333333333332</v>
      </c>
      <c r="F496" s="232">
        <v>6.8166666666666664</v>
      </c>
      <c r="G496" s="232">
        <v>6.7333333333333325</v>
      </c>
      <c r="H496" s="232">
        <v>7.0333333333333314</v>
      </c>
      <c r="I496" s="232">
        <v>7.1166666666666654</v>
      </c>
      <c r="J496" s="232">
        <v>7.1833333333333309</v>
      </c>
      <c r="K496" s="231">
        <v>7.05</v>
      </c>
      <c r="L496" s="231">
        <v>6.9</v>
      </c>
      <c r="M496" s="231">
        <v>486.41336000000001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913.2</v>
      </c>
      <c r="D497" s="242">
        <v>914.68333333333339</v>
      </c>
      <c r="E497" s="232">
        <v>908.51666666666677</v>
      </c>
      <c r="F497" s="232">
        <v>903.83333333333337</v>
      </c>
      <c r="G497" s="232">
        <v>897.66666666666674</v>
      </c>
      <c r="H497" s="232">
        <v>919.36666666666679</v>
      </c>
      <c r="I497" s="232">
        <v>925.5333333333333</v>
      </c>
      <c r="J497" s="232">
        <v>930.21666666666681</v>
      </c>
      <c r="K497" s="231">
        <v>920.85</v>
      </c>
      <c r="L497" s="231">
        <v>910</v>
      </c>
      <c r="M497" s="231">
        <v>9.5461500000000008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204.7</v>
      </c>
      <c r="D498" s="242">
        <v>202.86666666666667</v>
      </c>
      <c r="E498" s="232">
        <v>200.33333333333334</v>
      </c>
      <c r="F498" s="232">
        <v>195.96666666666667</v>
      </c>
      <c r="G498" s="232">
        <v>193.43333333333334</v>
      </c>
      <c r="H498" s="232">
        <v>207.23333333333335</v>
      </c>
      <c r="I498" s="232">
        <v>209.76666666666665</v>
      </c>
      <c r="J498" s="232">
        <v>214.13333333333335</v>
      </c>
      <c r="K498" s="231">
        <v>205.4</v>
      </c>
      <c r="L498" s="231">
        <v>198.5</v>
      </c>
      <c r="M498" s="231">
        <v>7.4089799999999997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69.099999999999994</v>
      </c>
      <c r="D499" s="242">
        <v>68.933333333333337</v>
      </c>
      <c r="E499" s="232">
        <v>68.216666666666669</v>
      </c>
      <c r="F499" s="232">
        <v>67.333333333333329</v>
      </c>
      <c r="G499" s="232">
        <v>66.61666666666666</v>
      </c>
      <c r="H499" s="232">
        <v>69.816666666666677</v>
      </c>
      <c r="I499" s="232">
        <v>70.533333333333346</v>
      </c>
      <c r="J499" s="232">
        <v>71.416666666666686</v>
      </c>
      <c r="K499" s="231">
        <v>69.650000000000006</v>
      </c>
      <c r="L499" s="231">
        <v>68.05</v>
      </c>
      <c r="M499" s="231">
        <v>4.5981800000000002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668.6</v>
      </c>
      <c r="D500" s="242">
        <v>670.11666666666667</v>
      </c>
      <c r="E500" s="232">
        <v>663.5333333333333</v>
      </c>
      <c r="F500" s="232">
        <v>658.46666666666658</v>
      </c>
      <c r="G500" s="232">
        <v>651.88333333333321</v>
      </c>
      <c r="H500" s="232">
        <v>675.18333333333339</v>
      </c>
      <c r="I500" s="232">
        <v>681.76666666666665</v>
      </c>
      <c r="J500" s="232">
        <v>686.83333333333348</v>
      </c>
      <c r="K500" s="231">
        <v>676.7</v>
      </c>
      <c r="L500" s="231">
        <v>665.05</v>
      </c>
      <c r="M500" s="231">
        <v>0.54208999999999996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1339.7</v>
      </c>
      <c r="D501" s="242">
        <v>1333.8000000000002</v>
      </c>
      <c r="E501" s="232">
        <v>1324.4500000000003</v>
      </c>
      <c r="F501" s="232">
        <v>1309.2</v>
      </c>
      <c r="G501" s="232">
        <v>1299.8500000000001</v>
      </c>
      <c r="H501" s="232">
        <v>1349.0500000000004</v>
      </c>
      <c r="I501" s="232">
        <v>1358.4000000000003</v>
      </c>
      <c r="J501" s="232">
        <v>1373.6500000000005</v>
      </c>
      <c r="K501" s="231">
        <v>1343.15</v>
      </c>
      <c r="L501" s="231">
        <v>1318.55</v>
      </c>
      <c r="M501" s="231">
        <v>1.1295200000000001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393.75</v>
      </c>
      <c r="D502" s="242">
        <v>394.16666666666669</v>
      </c>
      <c r="E502" s="232">
        <v>391.68333333333339</v>
      </c>
      <c r="F502" s="232">
        <v>389.61666666666673</v>
      </c>
      <c r="G502" s="232">
        <v>387.13333333333344</v>
      </c>
      <c r="H502" s="232">
        <v>396.23333333333335</v>
      </c>
      <c r="I502" s="232">
        <v>398.71666666666658</v>
      </c>
      <c r="J502" s="232">
        <v>400.7833333333333</v>
      </c>
      <c r="K502" s="231">
        <v>396.65</v>
      </c>
      <c r="L502" s="231">
        <v>392.1</v>
      </c>
      <c r="M502" s="231">
        <v>33.63861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192.7</v>
      </c>
      <c r="D503" s="242">
        <v>192.86666666666665</v>
      </c>
      <c r="E503" s="232">
        <v>190.1333333333333</v>
      </c>
      <c r="F503" s="232">
        <v>187.56666666666666</v>
      </c>
      <c r="G503" s="232">
        <v>184.83333333333331</v>
      </c>
      <c r="H503" s="232">
        <v>195.43333333333328</v>
      </c>
      <c r="I503" s="232">
        <v>198.16666666666663</v>
      </c>
      <c r="J503" s="232">
        <v>200.73333333333326</v>
      </c>
      <c r="K503" s="231">
        <v>195.6</v>
      </c>
      <c r="L503" s="231">
        <v>190.3</v>
      </c>
      <c r="M503" s="231">
        <v>5.3933499999999999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16.899999999999999</v>
      </c>
      <c r="D504" s="242">
        <v>16.883333333333333</v>
      </c>
      <c r="E504" s="232">
        <v>16.516666666666666</v>
      </c>
      <c r="F504" s="232">
        <v>16.133333333333333</v>
      </c>
      <c r="G504" s="232">
        <v>15.766666666666666</v>
      </c>
      <c r="H504" s="232">
        <v>17.266666666666666</v>
      </c>
      <c r="I504" s="232">
        <v>17.633333333333333</v>
      </c>
      <c r="J504" s="232">
        <v>18.016666666666666</v>
      </c>
      <c r="K504" s="231">
        <v>17.25</v>
      </c>
      <c r="L504" s="231">
        <v>16.5</v>
      </c>
      <c r="M504" s="231">
        <v>1667.0374099999999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10648.65</v>
      </c>
      <c r="D505" s="242">
        <v>10577.583333333334</v>
      </c>
      <c r="E505" s="232">
        <v>10357.066666666668</v>
      </c>
      <c r="F505" s="232">
        <v>10065.483333333334</v>
      </c>
      <c r="G505" s="232">
        <v>9844.9666666666672</v>
      </c>
      <c r="H505" s="232">
        <v>10869.166666666668</v>
      </c>
      <c r="I505" s="232">
        <v>11089.683333333334</v>
      </c>
      <c r="J505" s="232">
        <v>11381.266666666668</v>
      </c>
      <c r="K505" s="231">
        <v>10798.1</v>
      </c>
      <c r="L505" s="231">
        <v>10286</v>
      </c>
      <c r="M505" s="231">
        <v>0.26569999999999999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195.4</v>
      </c>
      <c r="D506" s="232">
        <v>197.26666666666665</v>
      </c>
      <c r="E506" s="232">
        <v>192.83333333333331</v>
      </c>
      <c r="F506" s="232">
        <v>190.26666666666665</v>
      </c>
      <c r="G506" s="232">
        <v>185.83333333333331</v>
      </c>
      <c r="H506" s="232">
        <v>199.83333333333331</v>
      </c>
      <c r="I506" s="232">
        <v>204.26666666666665</v>
      </c>
      <c r="J506" s="231">
        <v>206.83333333333331</v>
      </c>
      <c r="K506" s="231">
        <v>201.7</v>
      </c>
      <c r="L506" s="231">
        <v>194.7</v>
      </c>
      <c r="M506" s="217">
        <v>65.713480000000004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280.64999999999998</v>
      </c>
      <c r="D507" s="232">
        <v>278.46666666666664</v>
      </c>
      <c r="E507" s="232">
        <v>274.18333333333328</v>
      </c>
      <c r="F507" s="232">
        <v>267.71666666666664</v>
      </c>
      <c r="G507" s="232">
        <v>263.43333333333328</v>
      </c>
      <c r="H507" s="232">
        <v>284.93333333333328</v>
      </c>
      <c r="I507" s="232">
        <v>289.2166666666667</v>
      </c>
      <c r="J507" s="231">
        <v>295.68333333333328</v>
      </c>
      <c r="K507" s="231">
        <v>282.75</v>
      </c>
      <c r="L507" s="231">
        <v>272</v>
      </c>
      <c r="M507" s="217">
        <v>19.34487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53.95</v>
      </c>
      <c r="D508" s="242">
        <v>54.20000000000001</v>
      </c>
      <c r="E508" s="232">
        <v>53.450000000000017</v>
      </c>
      <c r="F508" s="232">
        <v>52.95000000000001</v>
      </c>
      <c r="G508" s="232">
        <v>52.200000000000017</v>
      </c>
      <c r="H508" s="232">
        <v>54.700000000000017</v>
      </c>
      <c r="I508" s="232">
        <v>55.45</v>
      </c>
      <c r="J508" s="232">
        <v>55.950000000000017</v>
      </c>
      <c r="K508" s="231">
        <v>54.95</v>
      </c>
      <c r="L508" s="231">
        <v>53.7</v>
      </c>
      <c r="M508" s="231">
        <v>334.92583000000002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476.15</v>
      </c>
      <c r="D509" s="242">
        <v>476.64999999999992</v>
      </c>
      <c r="E509" s="232">
        <v>473.59999999999985</v>
      </c>
      <c r="F509" s="232">
        <v>471.04999999999995</v>
      </c>
      <c r="G509" s="232">
        <v>467.99999999999989</v>
      </c>
      <c r="H509" s="232">
        <v>479.19999999999982</v>
      </c>
      <c r="I509" s="232">
        <v>482.24999999999989</v>
      </c>
      <c r="J509" s="232">
        <v>484.79999999999978</v>
      </c>
      <c r="K509" s="231">
        <v>479.7</v>
      </c>
      <c r="L509" s="231">
        <v>474.1</v>
      </c>
      <c r="M509" s="231">
        <v>6.9627999999999997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1481.65</v>
      </c>
      <c r="D510" s="232">
        <v>1487.7833333333335</v>
      </c>
      <c r="E510" s="232">
        <v>1443.666666666667</v>
      </c>
      <c r="F510" s="232">
        <v>1405.6833333333334</v>
      </c>
      <c r="G510" s="232">
        <v>1361.5666666666668</v>
      </c>
      <c r="H510" s="232">
        <v>1525.7666666666671</v>
      </c>
      <c r="I510" s="232">
        <v>1569.8833333333334</v>
      </c>
      <c r="J510" s="231">
        <v>1607.8666666666672</v>
      </c>
      <c r="K510" s="231">
        <v>1531.9</v>
      </c>
      <c r="L510" s="231">
        <v>1449.8</v>
      </c>
      <c r="M510" s="217">
        <v>0.20918999999999999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1434.65</v>
      </c>
      <c r="D511" s="242">
        <v>1442.9166666666667</v>
      </c>
      <c r="E511" s="232">
        <v>1417.0333333333335</v>
      </c>
      <c r="F511" s="232">
        <v>1399.4166666666667</v>
      </c>
      <c r="G511" s="232">
        <v>1373.5333333333335</v>
      </c>
      <c r="H511" s="232">
        <v>1460.5333333333335</v>
      </c>
      <c r="I511" s="232">
        <v>1486.4166666666667</v>
      </c>
      <c r="J511" s="232">
        <v>1504.0333333333335</v>
      </c>
      <c r="K511" s="231">
        <v>1468.8</v>
      </c>
      <c r="L511" s="231">
        <v>1425.3</v>
      </c>
      <c r="M511" s="231">
        <v>0.49259999999999998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49"/>
      <c r="B5" s="350"/>
      <c r="C5" s="349"/>
      <c r="D5" s="35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51" t="s">
        <v>513</v>
      </c>
      <c r="C7" s="350"/>
      <c r="D7" s="7">
        <f>Main!B10</f>
        <v>44993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44991</v>
      </c>
      <c r="B10" s="29">
        <v>531658</v>
      </c>
      <c r="C10" s="28" t="s">
        <v>974</v>
      </c>
      <c r="D10" s="28" t="s">
        <v>975</v>
      </c>
      <c r="E10" s="28" t="s">
        <v>523</v>
      </c>
      <c r="F10" s="85">
        <v>26299</v>
      </c>
      <c r="G10" s="29">
        <v>16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44991</v>
      </c>
      <c r="B11" s="29">
        <v>530881</v>
      </c>
      <c r="C11" s="28" t="s">
        <v>976</v>
      </c>
      <c r="D11" s="28" t="s">
        <v>977</v>
      </c>
      <c r="E11" s="28" t="s">
        <v>523</v>
      </c>
      <c r="F11" s="85">
        <v>13498</v>
      </c>
      <c r="G11" s="29">
        <v>135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44991</v>
      </c>
      <c r="B12" s="29">
        <v>530881</v>
      </c>
      <c r="C12" s="28" t="s">
        <v>976</v>
      </c>
      <c r="D12" s="28" t="s">
        <v>978</v>
      </c>
      <c r="E12" s="28" t="s">
        <v>522</v>
      </c>
      <c r="F12" s="85">
        <v>13500</v>
      </c>
      <c r="G12" s="29">
        <v>135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44991</v>
      </c>
      <c r="B13" s="29">
        <v>539773</v>
      </c>
      <c r="C13" s="28" t="s">
        <v>944</v>
      </c>
      <c r="D13" s="28" t="s">
        <v>979</v>
      </c>
      <c r="E13" s="28" t="s">
        <v>523</v>
      </c>
      <c r="F13" s="85">
        <v>1846480</v>
      </c>
      <c r="G13" s="29">
        <v>4.76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44991</v>
      </c>
      <c r="B14" s="29">
        <v>539773</v>
      </c>
      <c r="C14" s="28" t="s">
        <v>944</v>
      </c>
      <c r="D14" s="28" t="s">
        <v>979</v>
      </c>
      <c r="E14" s="28" t="s">
        <v>522</v>
      </c>
      <c r="F14" s="85">
        <v>1846480</v>
      </c>
      <c r="G14" s="29">
        <v>4.75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44991</v>
      </c>
      <c r="B15" s="29">
        <v>539773</v>
      </c>
      <c r="C15" s="28" t="s">
        <v>944</v>
      </c>
      <c r="D15" s="28" t="s">
        <v>980</v>
      </c>
      <c r="E15" s="28" t="s">
        <v>523</v>
      </c>
      <c r="F15" s="85">
        <v>1379941</v>
      </c>
      <c r="G15" s="29">
        <v>4.82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44991</v>
      </c>
      <c r="B16" s="29">
        <v>539773</v>
      </c>
      <c r="C16" s="28" t="s">
        <v>944</v>
      </c>
      <c r="D16" s="28" t="s">
        <v>980</v>
      </c>
      <c r="E16" s="28" t="s">
        <v>522</v>
      </c>
      <c r="F16" s="85">
        <v>1379941</v>
      </c>
      <c r="G16" s="29">
        <v>4.7300000000000004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44991</v>
      </c>
      <c r="B17" s="29">
        <v>537326</v>
      </c>
      <c r="C17" s="28" t="s">
        <v>981</v>
      </c>
      <c r="D17" s="28" t="s">
        <v>982</v>
      </c>
      <c r="E17" s="28" t="s">
        <v>522</v>
      </c>
      <c r="F17" s="85">
        <v>92260</v>
      </c>
      <c r="G17" s="29">
        <v>14.58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44991</v>
      </c>
      <c r="B18" s="29">
        <v>519475</v>
      </c>
      <c r="C18" s="28" t="s">
        <v>983</v>
      </c>
      <c r="D18" s="28" t="s">
        <v>984</v>
      </c>
      <c r="E18" s="28" t="s">
        <v>523</v>
      </c>
      <c r="F18" s="85">
        <v>20815</v>
      </c>
      <c r="G18" s="29">
        <v>79.489999999999995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44991</v>
      </c>
      <c r="B19" s="29">
        <v>519475</v>
      </c>
      <c r="C19" s="28" t="s">
        <v>983</v>
      </c>
      <c r="D19" s="28" t="s">
        <v>985</v>
      </c>
      <c r="E19" s="28" t="s">
        <v>522</v>
      </c>
      <c r="F19" s="85">
        <v>22400</v>
      </c>
      <c r="G19" s="29">
        <v>79.48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44991</v>
      </c>
      <c r="B20" s="29">
        <v>540811</v>
      </c>
      <c r="C20" s="28" t="s">
        <v>986</v>
      </c>
      <c r="D20" s="28" t="s">
        <v>987</v>
      </c>
      <c r="E20" s="28" t="s">
        <v>523</v>
      </c>
      <c r="F20" s="85">
        <v>50000</v>
      </c>
      <c r="G20" s="29">
        <v>17.5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44991</v>
      </c>
      <c r="B21" s="29">
        <v>504351</v>
      </c>
      <c r="C21" s="28" t="s">
        <v>988</v>
      </c>
      <c r="D21" s="28" t="s">
        <v>989</v>
      </c>
      <c r="E21" s="28" t="s">
        <v>523</v>
      </c>
      <c r="F21" s="85">
        <v>7000000</v>
      </c>
      <c r="G21" s="29">
        <v>0.17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44991</v>
      </c>
      <c r="B22" s="29">
        <v>508980</v>
      </c>
      <c r="C22" s="28" t="s">
        <v>907</v>
      </c>
      <c r="D22" s="28" t="s">
        <v>990</v>
      </c>
      <c r="E22" s="28" t="s">
        <v>523</v>
      </c>
      <c r="F22" s="85">
        <v>85455</v>
      </c>
      <c r="G22" s="29">
        <v>5.89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44991</v>
      </c>
      <c r="B23" s="29">
        <v>508980</v>
      </c>
      <c r="C23" s="28" t="s">
        <v>907</v>
      </c>
      <c r="D23" s="28" t="s">
        <v>991</v>
      </c>
      <c r="E23" s="28" t="s">
        <v>522</v>
      </c>
      <c r="F23" s="85">
        <v>100000</v>
      </c>
      <c r="G23" s="29">
        <v>5.94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44991</v>
      </c>
      <c r="B24" s="29">
        <v>531739</v>
      </c>
      <c r="C24" s="28" t="s">
        <v>992</v>
      </c>
      <c r="D24" s="28" t="s">
        <v>993</v>
      </c>
      <c r="E24" s="28" t="s">
        <v>522</v>
      </c>
      <c r="F24" s="85">
        <v>1300000</v>
      </c>
      <c r="G24" s="29">
        <v>6.09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44991</v>
      </c>
      <c r="B25" s="29">
        <v>513536</v>
      </c>
      <c r="C25" s="28" t="s">
        <v>994</v>
      </c>
      <c r="D25" s="28" t="s">
        <v>995</v>
      </c>
      <c r="E25" s="28" t="s">
        <v>523</v>
      </c>
      <c r="F25" s="85">
        <v>1600000</v>
      </c>
      <c r="G25" s="29">
        <v>15.25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44991</v>
      </c>
      <c r="B26" s="29">
        <v>513536</v>
      </c>
      <c r="C26" s="28" t="s">
        <v>994</v>
      </c>
      <c r="D26" s="28" t="s">
        <v>996</v>
      </c>
      <c r="E26" s="28" t="s">
        <v>522</v>
      </c>
      <c r="F26" s="85">
        <v>1600000</v>
      </c>
      <c r="G26" s="29">
        <v>15.25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44991</v>
      </c>
      <c r="B27" s="29">
        <v>500378</v>
      </c>
      <c r="C27" s="28" t="s">
        <v>997</v>
      </c>
      <c r="D27" s="28" t="s">
        <v>998</v>
      </c>
      <c r="E27" s="28" t="s">
        <v>522</v>
      </c>
      <c r="F27" s="85">
        <v>3500000</v>
      </c>
      <c r="G27" s="29">
        <v>154.5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44991</v>
      </c>
      <c r="B28" s="29">
        <v>500378</v>
      </c>
      <c r="C28" s="28" t="s">
        <v>997</v>
      </c>
      <c r="D28" s="28" t="s">
        <v>999</v>
      </c>
      <c r="E28" s="28" t="s">
        <v>523</v>
      </c>
      <c r="F28" s="85">
        <v>3500000</v>
      </c>
      <c r="G28" s="29">
        <v>154.5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44991</v>
      </c>
      <c r="B29" s="29">
        <v>540385</v>
      </c>
      <c r="C29" s="28" t="s">
        <v>1000</v>
      </c>
      <c r="D29" s="28" t="s">
        <v>1001</v>
      </c>
      <c r="E29" s="28" t="s">
        <v>523</v>
      </c>
      <c r="F29" s="85">
        <v>27500</v>
      </c>
      <c r="G29" s="29">
        <v>9.48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44991</v>
      </c>
      <c r="B30" s="29">
        <v>540385</v>
      </c>
      <c r="C30" s="28" t="s">
        <v>1000</v>
      </c>
      <c r="D30" s="28" t="s">
        <v>1002</v>
      </c>
      <c r="E30" s="28" t="s">
        <v>522</v>
      </c>
      <c r="F30" s="85">
        <v>27500</v>
      </c>
      <c r="G30" s="29">
        <v>9.48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44991</v>
      </c>
      <c r="B31" s="29">
        <v>539686</v>
      </c>
      <c r="C31" s="28" t="s">
        <v>1003</v>
      </c>
      <c r="D31" s="28" t="s">
        <v>1004</v>
      </c>
      <c r="E31" s="28" t="s">
        <v>523</v>
      </c>
      <c r="F31" s="85">
        <v>56157</v>
      </c>
      <c r="G31" s="29">
        <v>329.22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44991</v>
      </c>
      <c r="B32" s="29">
        <v>543305</v>
      </c>
      <c r="C32" s="28" t="s">
        <v>1005</v>
      </c>
      <c r="D32" s="28" t="s">
        <v>1006</v>
      </c>
      <c r="E32" s="28" t="s">
        <v>523</v>
      </c>
      <c r="F32" s="85">
        <v>60000</v>
      </c>
      <c r="G32" s="29">
        <v>5.76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44991</v>
      </c>
      <c r="B33" s="29">
        <v>530557</v>
      </c>
      <c r="C33" s="28" t="s">
        <v>1007</v>
      </c>
      <c r="D33" s="28" t="s">
        <v>1008</v>
      </c>
      <c r="E33" s="28" t="s">
        <v>523</v>
      </c>
      <c r="F33" s="85">
        <v>6295346</v>
      </c>
      <c r="G33" s="29">
        <v>0.43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44991</v>
      </c>
      <c r="B34" s="29">
        <v>530557</v>
      </c>
      <c r="C34" s="28" t="s">
        <v>1007</v>
      </c>
      <c r="D34" s="28" t="s">
        <v>1008</v>
      </c>
      <c r="E34" s="28" t="s">
        <v>522</v>
      </c>
      <c r="F34" s="85">
        <v>5865845</v>
      </c>
      <c r="G34" s="29">
        <v>0.43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44991</v>
      </c>
      <c r="B35" s="29">
        <v>531496</v>
      </c>
      <c r="C35" s="28" t="s">
        <v>1009</v>
      </c>
      <c r="D35" s="28" t="s">
        <v>1010</v>
      </c>
      <c r="E35" s="28" t="s">
        <v>523</v>
      </c>
      <c r="F35" s="85">
        <v>36035</v>
      </c>
      <c r="G35" s="29">
        <v>2.67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44991</v>
      </c>
      <c r="B36" s="29">
        <v>531496</v>
      </c>
      <c r="C36" s="28" t="s">
        <v>1009</v>
      </c>
      <c r="D36" s="28" t="s">
        <v>1011</v>
      </c>
      <c r="E36" s="28" t="s">
        <v>523</v>
      </c>
      <c r="F36" s="85">
        <v>1000</v>
      </c>
      <c r="G36" s="29">
        <v>2.81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44991</v>
      </c>
      <c r="B37" s="29">
        <v>531496</v>
      </c>
      <c r="C37" s="28" t="s">
        <v>1009</v>
      </c>
      <c r="D37" s="28" t="s">
        <v>1011</v>
      </c>
      <c r="E37" s="28" t="s">
        <v>522</v>
      </c>
      <c r="F37" s="85">
        <v>35000</v>
      </c>
      <c r="G37" s="29">
        <v>2.67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44991</v>
      </c>
      <c r="B38" s="29">
        <v>540386</v>
      </c>
      <c r="C38" s="28" t="s">
        <v>1012</v>
      </c>
      <c r="D38" s="28" t="s">
        <v>1013</v>
      </c>
      <c r="E38" s="28" t="s">
        <v>523</v>
      </c>
      <c r="F38" s="85">
        <v>496545</v>
      </c>
      <c r="G38" s="29">
        <v>0.86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44991</v>
      </c>
      <c r="B39" s="29">
        <v>543798</v>
      </c>
      <c r="C39" s="28" t="s">
        <v>1014</v>
      </c>
      <c r="D39" s="28" t="s">
        <v>1015</v>
      </c>
      <c r="E39" s="28" t="s">
        <v>523</v>
      </c>
      <c r="F39" s="85">
        <v>2144000</v>
      </c>
      <c r="G39" s="29">
        <v>26.98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44991</v>
      </c>
      <c r="B40" s="29">
        <v>543798</v>
      </c>
      <c r="C40" s="28" t="s">
        <v>1014</v>
      </c>
      <c r="D40" s="28" t="s">
        <v>1016</v>
      </c>
      <c r="E40" s="28" t="s">
        <v>522</v>
      </c>
      <c r="F40" s="85">
        <v>1080000</v>
      </c>
      <c r="G40" s="29">
        <v>26.98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44991</v>
      </c>
      <c r="B41" s="29">
        <v>543798</v>
      </c>
      <c r="C41" s="28" t="s">
        <v>1014</v>
      </c>
      <c r="D41" s="28" t="s">
        <v>1017</v>
      </c>
      <c r="E41" s="28" t="s">
        <v>523</v>
      </c>
      <c r="F41" s="85">
        <v>136000</v>
      </c>
      <c r="G41" s="29">
        <v>26.98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44991</v>
      </c>
      <c r="B42" s="29">
        <v>543798</v>
      </c>
      <c r="C42" s="28" t="s">
        <v>1014</v>
      </c>
      <c r="D42" s="28" t="s">
        <v>1018</v>
      </c>
      <c r="E42" s="28" t="s">
        <v>522</v>
      </c>
      <c r="F42" s="85">
        <v>600000</v>
      </c>
      <c r="G42" s="29">
        <v>26.98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44991</v>
      </c>
      <c r="B43" s="29">
        <v>543798</v>
      </c>
      <c r="C43" s="28" t="s">
        <v>1014</v>
      </c>
      <c r="D43" s="28" t="s">
        <v>1019</v>
      </c>
      <c r="E43" s="28" t="s">
        <v>523</v>
      </c>
      <c r="F43" s="85">
        <v>316000</v>
      </c>
      <c r="G43" s="29">
        <v>26.98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44991</v>
      </c>
      <c r="B44" s="29">
        <v>543798</v>
      </c>
      <c r="C44" s="28" t="s">
        <v>1014</v>
      </c>
      <c r="D44" s="28" t="s">
        <v>1020</v>
      </c>
      <c r="E44" s="28" t="s">
        <v>522</v>
      </c>
      <c r="F44" s="85">
        <v>148000</v>
      </c>
      <c r="G44" s="29">
        <v>27.1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44991</v>
      </c>
      <c r="B45" s="29">
        <v>543798</v>
      </c>
      <c r="C45" s="28" t="s">
        <v>1014</v>
      </c>
      <c r="D45" s="28" t="s">
        <v>899</v>
      </c>
      <c r="E45" s="28" t="s">
        <v>522</v>
      </c>
      <c r="F45" s="85">
        <v>220000</v>
      </c>
      <c r="G45" s="29">
        <v>27.63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44991</v>
      </c>
      <c r="B46" s="29">
        <v>543787</v>
      </c>
      <c r="C46" s="28" t="s">
        <v>1021</v>
      </c>
      <c r="D46" s="28" t="s">
        <v>899</v>
      </c>
      <c r="E46" s="28" t="s">
        <v>522</v>
      </c>
      <c r="F46" s="85">
        <v>200400</v>
      </c>
      <c r="G46" s="29">
        <v>151.05000000000001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44991</v>
      </c>
      <c r="B47" s="29">
        <v>543787</v>
      </c>
      <c r="C47" s="28" t="s">
        <v>1021</v>
      </c>
      <c r="D47" s="28" t="s">
        <v>1022</v>
      </c>
      <c r="E47" s="28" t="s">
        <v>523</v>
      </c>
      <c r="F47" s="85">
        <v>102000</v>
      </c>
      <c r="G47" s="29">
        <v>151.05000000000001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44991</v>
      </c>
      <c r="B48" s="29">
        <v>543366</v>
      </c>
      <c r="C48" s="28" t="s">
        <v>1023</v>
      </c>
      <c r="D48" s="28" t="s">
        <v>1024</v>
      </c>
      <c r="E48" s="28" t="s">
        <v>523</v>
      </c>
      <c r="F48" s="85">
        <v>6000</v>
      </c>
      <c r="G48" s="29">
        <v>83.9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44991</v>
      </c>
      <c r="B49" s="29">
        <v>538923</v>
      </c>
      <c r="C49" s="28" t="s">
        <v>900</v>
      </c>
      <c r="D49" s="28" t="s">
        <v>945</v>
      </c>
      <c r="E49" s="28" t="s">
        <v>522</v>
      </c>
      <c r="F49" s="85">
        <v>26000</v>
      </c>
      <c r="G49" s="29">
        <v>94.08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44991</v>
      </c>
      <c r="B50" s="29">
        <v>538923</v>
      </c>
      <c r="C50" s="28" t="s">
        <v>900</v>
      </c>
      <c r="D50" s="28" t="s">
        <v>1025</v>
      </c>
      <c r="E50" s="28" t="s">
        <v>523</v>
      </c>
      <c r="F50" s="85">
        <v>25000</v>
      </c>
      <c r="G50" s="29">
        <v>94.09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44991</v>
      </c>
      <c r="B51" s="29">
        <v>521034</v>
      </c>
      <c r="C51" s="28" t="s">
        <v>1026</v>
      </c>
      <c r="D51" s="28" t="s">
        <v>1027</v>
      </c>
      <c r="E51" s="28" t="s">
        <v>522</v>
      </c>
      <c r="F51" s="85">
        <v>499059</v>
      </c>
      <c r="G51" s="29">
        <v>23.93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44991</v>
      </c>
      <c r="B52" s="29">
        <v>521005</v>
      </c>
      <c r="C52" s="28" t="s">
        <v>1028</v>
      </c>
      <c r="D52" s="28" t="s">
        <v>1029</v>
      </c>
      <c r="E52" s="28" t="s">
        <v>523</v>
      </c>
      <c r="F52" s="85">
        <v>14856</v>
      </c>
      <c r="G52" s="29">
        <v>54.26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44991</v>
      </c>
      <c r="B53" s="29">
        <v>511507</v>
      </c>
      <c r="C53" s="28" t="s">
        <v>1030</v>
      </c>
      <c r="D53" s="28" t="s">
        <v>1031</v>
      </c>
      <c r="E53" s="28" t="s">
        <v>523</v>
      </c>
      <c r="F53" s="85">
        <v>14200</v>
      </c>
      <c r="G53" s="29">
        <v>15.02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44991</v>
      </c>
      <c r="B54" s="29">
        <v>511507</v>
      </c>
      <c r="C54" s="28" t="s">
        <v>1030</v>
      </c>
      <c r="D54" s="28" t="s">
        <v>1032</v>
      </c>
      <c r="E54" s="28" t="s">
        <v>522</v>
      </c>
      <c r="F54" s="85">
        <v>24200</v>
      </c>
      <c r="G54" s="29">
        <v>15.01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44991</v>
      </c>
      <c r="B55" s="29">
        <v>543545</v>
      </c>
      <c r="C55" s="28" t="s">
        <v>1033</v>
      </c>
      <c r="D55" s="28" t="s">
        <v>1034</v>
      </c>
      <c r="E55" s="28" t="s">
        <v>523</v>
      </c>
      <c r="F55" s="85">
        <v>60000</v>
      </c>
      <c r="G55" s="29">
        <v>130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44991</v>
      </c>
      <c r="B56" s="29">
        <v>543545</v>
      </c>
      <c r="C56" s="28" t="s">
        <v>1033</v>
      </c>
      <c r="D56" s="28" t="s">
        <v>980</v>
      </c>
      <c r="E56" s="28" t="s">
        <v>522</v>
      </c>
      <c r="F56" s="85">
        <v>60000</v>
      </c>
      <c r="G56" s="29">
        <v>130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44991</v>
      </c>
      <c r="B57" s="29">
        <v>542803</v>
      </c>
      <c r="C57" s="28" t="s">
        <v>910</v>
      </c>
      <c r="D57" s="28" t="s">
        <v>1035</v>
      </c>
      <c r="E57" s="28" t="s">
        <v>523</v>
      </c>
      <c r="F57" s="85">
        <v>65992</v>
      </c>
      <c r="G57" s="29">
        <v>18.399999999999999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44991</v>
      </c>
      <c r="B58" s="29">
        <v>542803</v>
      </c>
      <c r="C58" s="28" t="s">
        <v>910</v>
      </c>
      <c r="D58" s="28" t="s">
        <v>1036</v>
      </c>
      <c r="E58" s="28" t="s">
        <v>522</v>
      </c>
      <c r="F58" s="85">
        <v>54400</v>
      </c>
      <c r="G58" s="29">
        <v>18.399999999999999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44991</v>
      </c>
      <c r="B59" s="29">
        <v>542803</v>
      </c>
      <c r="C59" s="28" t="s">
        <v>910</v>
      </c>
      <c r="D59" s="28" t="s">
        <v>1037</v>
      </c>
      <c r="E59" s="28" t="s">
        <v>522</v>
      </c>
      <c r="F59" s="85">
        <v>50000</v>
      </c>
      <c r="G59" s="29">
        <v>18.399999999999999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44991</v>
      </c>
      <c r="B60" s="29">
        <v>513713</v>
      </c>
      <c r="C60" s="28" t="s">
        <v>1038</v>
      </c>
      <c r="D60" s="28" t="s">
        <v>1039</v>
      </c>
      <c r="E60" s="28" t="s">
        <v>523</v>
      </c>
      <c r="F60" s="85">
        <v>209000</v>
      </c>
      <c r="G60" s="29">
        <v>8.06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44991</v>
      </c>
      <c r="B61" s="29" t="s">
        <v>1040</v>
      </c>
      <c r="C61" s="28" t="s">
        <v>1041</v>
      </c>
      <c r="D61" s="28" t="s">
        <v>1042</v>
      </c>
      <c r="E61" s="28" t="s">
        <v>522</v>
      </c>
      <c r="F61" s="85">
        <v>625000</v>
      </c>
      <c r="G61" s="29">
        <v>79.099999999999994</v>
      </c>
      <c r="H61" s="29" t="s">
        <v>871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44991</v>
      </c>
      <c r="B62" s="29" t="s">
        <v>1043</v>
      </c>
      <c r="C62" s="28" t="s">
        <v>1044</v>
      </c>
      <c r="D62" s="28" t="s">
        <v>899</v>
      </c>
      <c r="E62" s="28" t="s">
        <v>522</v>
      </c>
      <c r="F62" s="85">
        <v>70000</v>
      </c>
      <c r="G62" s="29">
        <v>892.95</v>
      </c>
      <c r="H62" s="29" t="s">
        <v>871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44991</v>
      </c>
      <c r="B63" s="29" t="s">
        <v>1045</v>
      </c>
      <c r="C63" s="28" t="s">
        <v>1046</v>
      </c>
      <c r="D63" s="28" t="s">
        <v>1047</v>
      </c>
      <c r="E63" s="28" t="s">
        <v>522</v>
      </c>
      <c r="F63" s="85">
        <v>114787</v>
      </c>
      <c r="G63" s="29">
        <v>284.68</v>
      </c>
      <c r="H63" s="29" t="s">
        <v>871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44991</v>
      </c>
      <c r="B64" s="29" t="s">
        <v>1045</v>
      </c>
      <c r="C64" s="28" t="s">
        <v>1046</v>
      </c>
      <c r="D64" s="28" t="s">
        <v>946</v>
      </c>
      <c r="E64" s="28" t="s">
        <v>522</v>
      </c>
      <c r="F64" s="85">
        <v>71806</v>
      </c>
      <c r="G64" s="29">
        <v>283.43</v>
      </c>
      <c r="H64" s="29" t="s">
        <v>871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44991</v>
      </c>
      <c r="B65" s="29" t="s">
        <v>1045</v>
      </c>
      <c r="C65" s="28" t="s">
        <v>1046</v>
      </c>
      <c r="D65" s="28" t="s">
        <v>1048</v>
      </c>
      <c r="E65" s="28" t="s">
        <v>522</v>
      </c>
      <c r="F65" s="85">
        <v>188873</v>
      </c>
      <c r="G65" s="29">
        <v>285.61</v>
      </c>
      <c r="H65" s="29" t="s">
        <v>871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44991</v>
      </c>
      <c r="B66" s="29" t="s">
        <v>1045</v>
      </c>
      <c r="C66" s="28" t="s">
        <v>1046</v>
      </c>
      <c r="D66" s="28" t="s">
        <v>1049</v>
      </c>
      <c r="E66" s="28" t="s">
        <v>522</v>
      </c>
      <c r="F66" s="85">
        <v>172321</v>
      </c>
      <c r="G66" s="29">
        <v>282.45</v>
      </c>
      <c r="H66" s="29" t="s">
        <v>871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44991</v>
      </c>
      <c r="B67" s="29" t="s">
        <v>1050</v>
      </c>
      <c r="C67" s="28" t="s">
        <v>1051</v>
      </c>
      <c r="D67" s="28" t="s">
        <v>1052</v>
      </c>
      <c r="E67" s="28" t="s">
        <v>522</v>
      </c>
      <c r="F67" s="85">
        <v>42000</v>
      </c>
      <c r="G67" s="29">
        <v>25.25</v>
      </c>
      <c r="H67" s="29" t="s">
        <v>871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44991</v>
      </c>
      <c r="B68" s="29" t="s">
        <v>1053</v>
      </c>
      <c r="C68" s="28" t="s">
        <v>1054</v>
      </c>
      <c r="D68" s="28" t="s">
        <v>1055</v>
      </c>
      <c r="E68" s="28" t="s">
        <v>522</v>
      </c>
      <c r="F68" s="85">
        <v>46000</v>
      </c>
      <c r="G68" s="29">
        <v>22.26</v>
      </c>
      <c r="H68" s="29" t="s">
        <v>871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44991</v>
      </c>
      <c r="B69" s="29" t="s">
        <v>1053</v>
      </c>
      <c r="C69" s="28" t="s">
        <v>1054</v>
      </c>
      <c r="D69" s="28" t="s">
        <v>1056</v>
      </c>
      <c r="E69" s="28" t="s">
        <v>522</v>
      </c>
      <c r="F69" s="85">
        <v>54000</v>
      </c>
      <c r="G69" s="29">
        <v>22.22</v>
      </c>
      <c r="H69" s="29" t="s">
        <v>871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44991</v>
      </c>
      <c r="B70" s="29" t="s">
        <v>942</v>
      </c>
      <c r="C70" s="28" t="s">
        <v>943</v>
      </c>
      <c r="D70" s="28" t="s">
        <v>931</v>
      </c>
      <c r="E70" s="28" t="s">
        <v>522</v>
      </c>
      <c r="F70" s="85">
        <v>505188</v>
      </c>
      <c r="G70" s="29">
        <v>12.37</v>
      </c>
      <c r="H70" s="29" t="s">
        <v>871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44991</v>
      </c>
      <c r="B71" s="29" t="s">
        <v>1057</v>
      </c>
      <c r="C71" s="28" t="s">
        <v>1058</v>
      </c>
      <c r="D71" s="28" t="s">
        <v>1059</v>
      </c>
      <c r="E71" s="28" t="s">
        <v>522</v>
      </c>
      <c r="F71" s="85">
        <v>451887</v>
      </c>
      <c r="G71" s="29">
        <v>31.42</v>
      </c>
      <c r="H71" s="29" t="s">
        <v>871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44991</v>
      </c>
      <c r="B72" s="29" t="s">
        <v>1057</v>
      </c>
      <c r="C72" s="28" t="s">
        <v>1058</v>
      </c>
      <c r="D72" s="28" t="s">
        <v>1060</v>
      </c>
      <c r="E72" s="28" t="s">
        <v>522</v>
      </c>
      <c r="F72" s="85">
        <v>900000</v>
      </c>
      <c r="G72" s="29">
        <v>32</v>
      </c>
      <c r="H72" s="29" t="s">
        <v>871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44991</v>
      </c>
      <c r="B73" s="29" t="s">
        <v>1026</v>
      </c>
      <c r="C73" s="28" t="s">
        <v>1061</v>
      </c>
      <c r="D73" s="28" t="s">
        <v>1027</v>
      </c>
      <c r="E73" s="28" t="s">
        <v>522</v>
      </c>
      <c r="F73" s="85">
        <v>241021</v>
      </c>
      <c r="G73" s="29">
        <v>24.4</v>
      </c>
      <c r="H73" s="29" t="s">
        <v>871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44991</v>
      </c>
      <c r="B74" s="29" t="s">
        <v>950</v>
      </c>
      <c r="C74" s="28" t="s">
        <v>951</v>
      </c>
      <c r="D74" s="28" t="s">
        <v>1062</v>
      </c>
      <c r="E74" s="28" t="s">
        <v>522</v>
      </c>
      <c r="F74" s="85">
        <v>200000</v>
      </c>
      <c r="G74" s="29">
        <v>56</v>
      </c>
      <c r="H74" s="29" t="s">
        <v>871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44991</v>
      </c>
      <c r="B75" s="29" t="s">
        <v>1063</v>
      </c>
      <c r="C75" s="28" t="s">
        <v>1064</v>
      </c>
      <c r="D75" s="28" t="s">
        <v>1065</v>
      </c>
      <c r="E75" s="28" t="s">
        <v>522</v>
      </c>
      <c r="F75" s="85">
        <v>1124000</v>
      </c>
      <c r="G75" s="29">
        <v>31.5</v>
      </c>
      <c r="H75" s="29" t="s">
        <v>871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44991</v>
      </c>
      <c r="B76" s="29" t="s">
        <v>947</v>
      </c>
      <c r="C76" s="28" t="s">
        <v>948</v>
      </c>
      <c r="D76" s="28" t="s">
        <v>949</v>
      </c>
      <c r="E76" s="28" t="s">
        <v>522</v>
      </c>
      <c r="F76" s="85">
        <v>199969</v>
      </c>
      <c r="G76" s="29">
        <v>23.04</v>
      </c>
      <c r="H76" s="29" t="s">
        <v>871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44991</v>
      </c>
      <c r="B77" s="29" t="s">
        <v>1040</v>
      </c>
      <c r="C77" s="28" t="s">
        <v>1041</v>
      </c>
      <c r="D77" s="28" t="s">
        <v>1066</v>
      </c>
      <c r="E77" s="28" t="s">
        <v>523</v>
      </c>
      <c r="F77" s="85">
        <v>199106</v>
      </c>
      <c r="G77" s="29">
        <v>78.98</v>
      </c>
      <c r="H77" s="29" t="s">
        <v>871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44991</v>
      </c>
      <c r="B78" s="29" t="s">
        <v>1043</v>
      </c>
      <c r="C78" s="28" t="s">
        <v>1044</v>
      </c>
      <c r="D78" s="28" t="s">
        <v>899</v>
      </c>
      <c r="E78" s="28" t="s">
        <v>523</v>
      </c>
      <c r="F78" s="85">
        <v>33000</v>
      </c>
      <c r="G78" s="29">
        <v>915.93</v>
      </c>
      <c r="H78" s="29" t="s">
        <v>871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44991</v>
      </c>
      <c r="B79" s="29" t="s">
        <v>1045</v>
      </c>
      <c r="C79" s="28" t="s">
        <v>1046</v>
      </c>
      <c r="D79" s="28" t="s">
        <v>1047</v>
      </c>
      <c r="E79" s="28" t="s">
        <v>523</v>
      </c>
      <c r="F79" s="85">
        <v>115110</v>
      </c>
      <c r="G79" s="29">
        <v>285.54000000000002</v>
      </c>
      <c r="H79" s="29" t="s">
        <v>871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44991</v>
      </c>
      <c r="B80" s="29" t="s">
        <v>1045</v>
      </c>
      <c r="C80" s="28" t="s">
        <v>1046</v>
      </c>
      <c r="D80" s="28" t="s">
        <v>946</v>
      </c>
      <c r="E80" s="28" t="s">
        <v>523</v>
      </c>
      <c r="F80" s="85">
        <v>71806</v>
      </c>
      <c r="G80" s="29">
        <v>281.13</v>
      </c>
      <c r="H80" s="29" t="s">
        <v>871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44991</v>
      </c>
      <c r="B81" s="29" t="s">
        <v>1045</v>
      </c>
      <c r="C81" s="28" t="s">
        <v>1046</v>
      </c>
      <c r="D81" s="28" t="s">
        <v>1048</v>
      </c>
      <c r="E81" s="28" t="s">
        <v>523</v>
      </c>
      <c r="F81" s="85">
        <v>230458</v>
      </c>
      <c r="G81" s="29">
        <v>285.31</v>
      </c>
      <c r="H81" s="29" t="s">
        <v>871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44991</v>
      </c>
      <c r="B82" s="29" t="s">
        <v>1045</v>
      </c>
      <c r="C82" s="28" t="s">
        <v>1046</v>
      </c>
      <c r="D82" s="28" t="s">
        <v>1049</v>
      </c>
      <c r="E82" s="28" t="s">
        <v>523</v>
      </c>
      <c r="F82" s="85">
        <v>172860</v>
      </c>
      <c r="G82" s="29">
        <v>287.63</v>
      </c>
      <c r="H82" s="29" t="s">
        <v>871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44991</v>
      </c>
      <c r="B83" s="29" t="s">
        <v>1053</v>
      </c>
      <c r="C83" s="28" t="s">
        <v>1054</v>
      </c>
      <c r="D83" s="28" t="s">
        <v>1067</v>
      </c>
      <c r="E83" s="28" t="s">
        <v>523</v>
      </c>
      <c r="F83" s="85">
        <v>50000</v>
      </c>
      <c r="G83" s="29">
        <v>22.22</v>
      </c>
      <c r="H83" s="29" t="s">
        <v>871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44991</v>
      </c>
      <c r="B84" s="29" t="s">
        <v>1053</v>
      </c>
      <c r="C84" s="28" t="s">
        <v>1054</v>
      </c>
      <c r="D84" s="28" t="s">
        <v>1068</v>
      </c>
      <c r="E84" s="28" t="s">
        <v>523</v>
      </c>
      <c r="F84" s="85">
        <v>50000</v>
      </c>
      <c r="G84" s="29">
        <v>22.2</v>
      </c>
      <c r="H84" s="29" t="s">
        <v>871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44991</v>
      </c>
      <c r="B85" s="29" t="s">
        <v>1069</v>
      </c>
      <c r="C85" s="28" t="s">
        <v>1070</v>
      </c>
      <c r="D85" s="28" t="s">
        <v>1071</v>
      </c>
      <c r="E85" s="28" t="s">
        <v>523</v>
      </c>
      <c r="F85" s="85">
        <v>25000</v>
      </c>
      <c r="G85" s="29">
        <v>106</v>
      </c>
      <c r="H85" s="29" t="s">
        <v>871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44991</v>
      </c>
      <c r="B86" s="29" t="s">
        <v>942</v>
      </c>
      <c r="C86" s="28" t="s">
        <v>943</v>
      </c>
      <c r="D86" s="28" t="s">
        <v>931</v>
      </c>
      <c r="E86" s="28" t="s">
        <v>523</v>
      </c>
      <c r="F86" s="85">
        <v>159363</v>
      </c>
      <c r="G86" s="29">
        <v>12.55</v>
      </c>
      <c r="H86" s="29" t="s">
        <v>871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44991</v>
      </c>
      <c r="B87" s="29" t="s">
        <v>1057</v>
      </c>
      <c r="C87" s="28" t="s">
        <v>1058</v>
      </c>
      <c r="D87" s="28" t="s">
        <v>1072</v>
      </c>
      <c r="E87" s="28" t="s">
        <v>523</v>
      </c>
      <c r="F87" s="85">
        <v>600000</v>
      </c>
      <c r="G87" s="29">
        <v>32</v>
      </c>
      <c r="H87" s="29" t="s">
        <v>871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44991</v>
      </c>
      <c r="B88" s="29" t="s">
        <v>1057</v>
      </c>
      <c r="C88" s="28" t="s">
        <v>1058</v>
      </c>
      <c r="D88" s="28" t="s">
        <v>1059</v>
      </c>
      <c r="E88" s="28" t="s">
        <v>523</v>
      </c>
      <c r="F88" s="85">
        <v>384904</v>
      </c>
      <c r="G88" s="29">
        <v>31.72</v>
      </c>
      <c r="H88" s="29" t="s">
        <v>871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44991</v>
      </c>
      <c r="B89" s="29" t="s">
        <v>1057</v>
      </c>
      <c r="C89" s="28" t="s">
        <v>1058</v>
      </c>
      <c r="D89" s="28" t="s">
        <v>1073</v>
      </c>
      <c r="E89" s="28" t="s">
        <v>523</v>
      </c>
      <c r="F89" s="85">
        <v>300000</v>
      </c>
      <c r="G89" s="29">
        <v>32</v>
      </c>
      <c r="H89" s="29" t="s">
        <v>871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44991</v>
      </c>
      <c r="B90" s="29" t="s">
        <v>950</v>
      </c>
      <c r="C90" s="28" t="s">
        <v>951</v>
      </c>
      <c r="D90" s="28" t="s">
        <v>952</v>
      </c>
      <c r="E90" s="28" t="s">
        <v>523</v>
      </c>
      <c r="F90" s="85">
        <v>260000</v>
      </c>
      <c r="G90" s="29">
        <v>55.98</v>
      </c>
      <c r="H90" s="29" t="s">
        <v>871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44991</v>
      </c>
      <c r="B91" s="29" t="s">
        <v>1063</v>
      </c>
      <c r="C91" s="28" t="s">
        <v>1064</v>
      </c>
      <c r="D91" s="28" t="s">
        <v>1074</v>
      </c>
      <c r="E91" s="28" t="s">
        <v>523</v>
      </c>
      <c r="F91" s="85">
        <v>566000</v>
      </c>
      <c r="G91" s="29">
        <v>31.5</v>
      </c>
      <c r="H91" s="29" t="s">
        <v>871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44991</v>
      </c>
      <c r="B92" s="29" t="s">
        <v>1063</v>
      </c>
      <c r="C92" s="28" t="s">
        <v>1064</v>
      </c>
      <c r="D92" s="28" t="s">
        <v>1075</v>
      </c>
      <c r="E92" s="28" t="s">
        <v>523</v>
      </c>
      <c r="F92" s="85">
        <v>254000</v>
      </c>
      <c r="G92" s="29">
        <v>31.5</v>
      </c>
      <c r="H92" s="29" t="s">
        <v>871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44991</v>
      </c>
      <c r="B93" s="29" t="s">
        <v>1063</v>
      </c>
      <c r="C93" s="28" t="s">
        <v>1064</v>
      </c>
      <c r="D93" s="28" t="s">
        <v>1076</v>
      </c>
      <c r="E93" s="28" t="s">
        <v>523</v>
      </c>
      <c r="F93" s="85">
        <v>190000</v>
      </c>
      <c r="G93" s="29">
        <v>31.5</v>
      </c>
      <c r="H93" s="29" t="s">
        <v>871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44991</v>
      </c>
      <c r="B94" s="29" t="s">
        <v>947</v>
      </c>
      <c r="C94" s="28" t="s">
        <v>948</v>
      </c>
      <c r="D94" s="28" t="s">
        <v>949</v>
      </c>
      <c r="E94" s="28" t="s">
        <v>523</v>
      </c>
      <c r="F94" s="85">
        <v>203375</v>
      </c>
      <c r="G94" s="29">
        <v>23.31</v>
      </c>
      <c r="H94" s="29" t="s">
        <v>871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2"/>
  <sheetViews>
    <sheetView zoomScale="85" zoomScaleNormal="85" workbookViewId="0">
      <selection activeCell="D19" sqref="D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930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44993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4">
        <v>1</v>
      </c>
      <c r="B10" s="305">
        <v>44896</v>
      </c>
      <c r="C10" s="306"/>
      <c r="D10" s="307" t="s">
        <v>197</v>
      </c>
      <c r="E10" s="308" t="s">
        <v>875</v>
      </c>
      <c r="F10" s="304">
        <v>3380</v>
      </c>
      <c r="G10" s="304">
        <v>3140</v>
      </c>
      <c r="H10" s="304">
        <v>3565</v>
      </c>
      <c r="I10" s="309" t="s">
        <v>866</v>
      </c>
      <c r="J10" s="291" t="s">
        <v>886</v>
      </c>
      <c r="K10" s="291">
        <f t="shared" ref="K10" si="0">H10-F10</f>
        <v>185</v>
      </c>
      <c r="L10" s="292">
        <f t="shared" ref="L10" si="1">(F10*-0.7)/100</f>
        <v>-23.66</v>
      </c>
      <c r="M10" s="293">
        <f t="shared" ref="M10" si="2">(K10+L10)/F10</f>
        <v>4.773372781065089E-2</v>
      </c>
      <c r="N10" s="291" t="s">
        <v>537</v>
      </c>
      <c r="O10" s="294">
        <v>44973</v>
      </c>
      <c r="P10" s="291"/>
      <c r="Q10" s="197"/>
      <c r="R10" s="197" t="s">
        <v>538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539</v>
      </c>
      <c r="F11" s="245" t="s">
        <v>873</v>
      </c>
      <c r="G11" s="245">
        <v>735</v>
      </c>
      <c r="H11" s="245"/>
      <c r="I11" s="253" t="s">
        <v>874</v>
      </c>
      <c r="J11" s="246" t="s">
        <v>540</v>
      </c>
      <c r="K11" s="246"/>
      <c r="L11" s="247"/>
      <c r="M11" s="248"/>
      <c r="N11" s="246"/>
      <c r="O11" s="249"/>
      <c r="P11" s="247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89">
        <v>3</v>
      </c>
      <c r="B12" s="285">
        <v>44950</v>
      </c>
      <c r="C12" s="286"/>
      <c r="D12" s="287" t="s">
        <v>764</v>
      </c>
      <c r="E12" s="288" t="s">
        <v>539</v>
      </c>
      <c r="F12" s="289">
        <v>1435</v>
      </c>
      <c r="G12" s="289">
        <v>1340</v>
      </c>
      <c r="H12" s="289">
        <v>1512.5</v>
      </c>
      <c r="I12" s="290" t="s">
        <v>877</v>
      </c>
      <c r="J12" s="291" t="s">
        <v>879</v>
      </c>
      <c r="K12" s="291">
        <f t="shared" ref="K12" si="3">H12-F12</f>
        <v>77.5</v>
      </c>
      <c r="L12" s="292">
        <f t="shared" ref="L12" si="4">(F12*-0.7)/100</f>
        <v>-10.044999999999998</v>
      </c>
      <c r="M12" s="293">
        <f t="shared" ref="M12" si="5">(K12+L12)/F12</f>
        <v>4.7006968641114984E-2</v>
      </c>
      <c r="N12" s="291" t="s">
        <v>537</v>
      </c>
      <c r="O12" s="294">
        <v>44957</v>
      </c>
      <c r="P12" s="291"/>
      <c r="Q12" s="197"/>
      <c r="R12" s="197" t="s">
        <v>801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567</v>
      </c>
      <c r="F13" s="245" t="s">
        <v>880</v>
      </c>
      <c r="G13" s="245">
        <v>790</v>
      </c>
      <c r="H13" s="245"/>
      <c r="I13" s="253" t="s">
        <v>881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883</v>
      </c>
      <c r="E14" s="252" t="s">
        <v>567</v>
      </c>
      <c r="F14" s="245" t="s">
        <v>887</v>
      </c>
      <c r="G14" s="245">
        <v>660</v>
      </c>
      <c r="H14" s="245"/>
      <c r="I14" s="253" t="s">
        <v>884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538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567</v>
      </c>
      <c r="F15" s="245" t="s">
        <v>888</v>
      </c>
      <c r="G15" s="245">
        <v>2170</v>
      </c>
      <c r="H15" s="245"/>
      <c r="I15" s="253" t="s">
        <v>889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538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860</v>
      </c>
      <c r="E16" s="252" t="s">
        <v>567</v>
      </c>
      <c r="F16" s="245" t="s">
        <v>892</v>
      </c>
      <c r="G16" s="245">
        <v>425</v>
      </c>
      <c r="H16" s="245"/>
      <c r="I16" s="253" t="s">
        <v>890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0">
        <v>8</v>
      </c>
      <c r="B17" s="310">
        <v>44978</v>
      </c>
      <c r="C17" s="331"/>
      <c r="D17" s="332" t="s">
        <v>82</v>
      </c>
      <c r="E17" s="333" t="s">
        <v>567</v>
      </c>
      <c r="F17" s="330">
        <v>284.5</v>
      </c>
      <c r="G17" s="330">
        <v>268</v>
      </c>
      <c r="H17" s="330">
        <v>303.5</v>
      </c>
      <c r="I17" s="334" t="s">
        <v>893</v>
      </c>
      <c r="J17" s="276" t="s">
        <v>953</v>
      </c>
      <c r="K17" s="276">
        <f t="shared" ref="K17" si="6">H17-F17</f>
        <v>19</v>
      </c>
      <c r="L17" s="315">
        <f t="shared" ref="L17" si="7">(F17*-0.7)/100</f>
        <v>-1.9914999999999998</v>
      </c>
      <c r="M17" s="316">
        <f t="shared" ref="M17" si="8">(K17+L17)/F17</f>
        <v>5.9783831282952553E-2</v>
      </c>
      <c r="N17" s="276" t="s">
        <v>537</v>
      </c>
      <c r="O17" s="317">
        <v>44988</v>
      </c>
      <c r="P17" s="335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44978</v>
      </c>
      <c r="C18" s="250"/>
      <c r="D18" s="251" t="s">
        <v>894</v>
      </c>
      <c r="E18" s="252" t="s">
        <v>567</v>
      </c>
      <c r="F18" s="245" t="s">
        <v>895</v>
      </c>
      <c r="G18" s="245">
        <v>830</v>
      </c>
      <c r="H18" s="245"/>
      <c r="I18" s="253" t="s">
        <v>896</v>
      </c>
      <c r="J18" s="246" t="s">
        <v>540</v>
      </c>
      <c r="K18" s="246"/>
      <c r="L18" s="247"/>
      <c r="M18" s="248"/>
      <c r="N18" s="246"/>
      <c r="O18" s="249"/>
      <c r="P18" s="24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567</v>
      </c>
      <c r="F19" s="245" t="s">
        <v>908</v>
      </c>
      <c r="G19" s="245">
        <v>2890</v>
      </c>
      <c r="H19" s="245"/>
      <c r="I19" s="253" t="s">
        <v>876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30">
        <v>11</v>
      </c>
      <c r="B20" s="310">
        <v>44984</v>
      </c>
      <c r="C20" s="331"/>
      <c r="D20" s="332" t="s">
        <v>186</v>
      </c>
      <c r="E20" s="333" t="s">
        <v>567</v>
      </c>
      <c r="F20" s="330">
        <v>522.5</v>
      </c>
      <c r="G20" s="330">
        <v>478</v>
      </c>
      <c r="H20" s="330">
        <v>554</v>
      </c>
      <c r="I20" s="334" t="s">
        <v>882</v>
      </c>
      <c r="J20" s="276" t="s">
        <v>963</v>
      </c>
      <c r="K20" s="276">
        <f t="shared" ref="K20" si="9">H20-F20</f>
        <v>31.5</v>
      </c>
      <c r="L20" s="315">
        <f t="shared" ref="L20" si="10">(F20*-0.7)/100</f>
        <v>-3.6575000000000002</v>
      </c>
      <c r="M20" s="316">
        <f t="shared" ref="M20" si="11">(K20+L20)/F20</f>
        <v>5.3287081339712918E-2</v>
      </c>
      <c r="N20" s="276" t="s">
        <v>537</v>
      </c>
      <c r="O20" s="317">
        <v>44988</v>
      </c>
      <c r="P20" s="335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904</v>
      </c>
      <c r="E21" s="252" t="s">
        <v>567</v>
      </c>
      <c r="F21" s="245" t="s">
        <v>922</v>
      </c>
      <c r="G21" s="245">
        <v>158</v>
      </c>
      <c r="H21" s="245"/>
      <c r="I21" s="253" t="s">
        <v>906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/>
      <c r="B22" s="244"/>
      <c r="C22" s="250"/>
      <c r="D22" s="251"/>
      <c r="E22" s="252"/>
      <c r="F22" s="245"/>
      <c r="G22" s="245"/>
      <c r="H22" s="245"/>
      <c r="I22" s="253"/>
      <c r="J22" s="246"/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H23" s="101"/>
      <c r="I23" s="102"/>
      <c r="J23" s="103"/>
      <c r="K23" s="103"/>
      <c r="L23" s="104"/>
      <c r="M23" s="105"/>
      <c r="N23" s="106"/>
      <c r="O23" s="107"/>
      <c r="P23" s="108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541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542</v>
      </c>
      <c r="B26" s="109"/>
      <c r="C26" s="109"/>
      <c r="D26" s="109"/>
      <c r="E26" s="41"/>
      <c r="F26" s="116" t="s">
        <v>543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544</v>
      </c>
      <c r="B27" s="109"/>
      <c r="C27" s="109"/>
      <c r="D27" s="109" t="s">
        <v>791</v>
      </c>
      <c r="E27" s="6"/>
      <c r="F27" s="116" t="s">
        <v>545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546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6" t="s">
        <v>16</v>
      </c>
      <c r="B30" s="266" t="s">
        <v>514</v>
      </c>
      <c r="C30" s="266"/>
      <c r="D30" s="228" t="s">
        <v>525</v>
      </c>
      <c r="E30" s="266" t="s">
        <v>526</v>
      </c>
      <c r="F30" s="266" t="s">
        <v>527</v>
      </c>
      <c r="G30" s="266" t="s">
        <v>547</v>
      </c>
      <c r="H30" s="266" t="s">
        <v>529</v>
      </c>
      <c r="I30" s="266" t="s">
        <v>530</v>
      </c>
      <c r="J30" s="96" t="s">
        <v>531</v>
      </c>
      <c r="K30" s="94" t="s">
        <v>548</v>
      </c>
      <c r="L30" s="129" t="s">
        <v>533</v>
      </c>
      <c r="M30" s="96" t="s">
        <v>534</v>
      </c>
      <c r="N30" s="93" t="s">
        <v>535</v>
      </c>
      <c r="O30" s="228" t="s">
        <v>536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198" customFormat="1" ht="13.5" customHeight="1">
      <c r="A31" s="201">
        <v>1</v>
      </c>
      <c r="B31" s="244">
        <v>44985</v>
      </c>
      <c r="C31" s="272"/>
      <c r="D31" s="273" t="s">
        <v>183</v>
      </c>
      <c r="E31" s="274" t="s">
        <v>539</v>
      </c>
      <c r="F31" s="201" t="s">
        <v>911</v>
      </c>
      <c r="G31" s="201">
        <v>2270</v>
      </c>
      <c r="H31" s="201"/>
      <c r="I31" s="275" t="s">
        <v>889</v>
      </c>
      <c r="J31" s="226" t="s">
        <v>540</v>
      </c>
      <c r="K31" s="226"/>
      <c r="L31" s="281"/>
      <c r="M31" s="282"/>
      <c r="N31" s="226"/>
      <c r="O31" s="283"/>
      <c r="P31" s="267"/>
      <c r="R31" s="227" t="s">
        <v>538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</row>
    <row r="32" spans="1:56" s="198" customFormat="1" ht="13.5" customHeight="1">
      <c r="A32" s="278">
        <v>2</v>
      </c>
      <c r="B32" s="310">
        <v>44986</v>
      </c>
      <c r="C32" s="311"/>
      <c r="D32" s="312" t="s">
        <v>50</v>
      </c>
      <c r="E32" s="313" t="s">
        <v>539</v>
      </c>
      <c r="F32" s="278">
        <v>561</v>
      </c>
      <c r="G32" s="278">
        <v>545</v>
      </c>
      <c r="H32" s="278">
        <v>576.5</v>
      </c>
      <c r="I32" s="314" t="s">
        <v>921</v>
      </c>
      <c r="J32" s="276" t="s">
        <v>933</v>
      </c>
      <c r="K32" s="276">
        <f t="shared" ref="K32" si="12">H32-F32</f>
        <v>15.5</v>
      </c>
      <c r="L32" s="315">
        <f t="shared" ref="L32" si="13">(F32*-0.7)/100</f>
        <v>-3.927</v>
      </c>
      <c r="M32" s="316">
        <f t="shared" ref="M32" si="14">(K32+L32)/F32</f>
        <v>2.0629233511586454E-2</v>
      </c>
      <c r="N32" s="276" t="s">
        <v>537</v>
      </c>
      <c r="O32" s="317">
        <v>44987</v>
      </c>
      <c r="P32" s="267"/>
      <c r="R32" s="227" t="s">
        <v>538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s="198" customFormat="1" ht="13.5" customHeight="1">
      <c r="A33" s="278">
        <v>3</v>
      </c>
      <c r="B33" s="310">
        <v>44986</v>
      </c>
      <c r="C33" s="311"/>
      <c r="D33" s="312" t="s">
        <v>502</v>
      </c>
      <c r="E33" s="313" t="s">
        <v>539</v>
      </c>
      <c r="F33" s="278">
        <v>310</v>
      </c>
      <c r="G33" s="278">
        <v>300</v>
      </c>
      <c r="H33" s="278">
        <v>318.5</v>
      </c>
      <c r="I33" s="314" t="s">
        <v>923</v>
      </c>
      <c r="J33" s="276" t="s">
        <v>964</v>
      </c>
      <c r="K33" s="276">
        <f t="shared" ref="K33" si="15">H33-F33</f>
        <v>8.5</v>
      </c>
      <c r="L33" s="315">
        <f t="shared" ref="L33" si="16">(F33*-0.7)/100</f>
        <v>-2.17</v>
      </c>
      <c r="M33" s="316">
        <f t="shared" ref="M33" si="17">(K33+L33)/F33</f>
        <v>2.0419354838709679E-2</v>
      </c>
      <c r="N33" s="276" t="s">
        <v>537</v>
      </c>
      <c r="O33" s="317">
        <v>44991</v>
      </c>
      <c r="P33" s="267"/>
      <c r="R33" s="227" t="s">
        <v>801</v>
      </c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s="198" customFormat="1" ht="13.5" customHeight="1">
      <c r="A34" s="201">
        <v>4</v>
      </c>
      <c r="B34" s="244">
        <v>44986</v>
      </c>
      <c r="C34" s="272"/>
      <c r="D34" s="273" t="s">
        <v>198</v>
      </c>
      <c r="E34" s="274" t="s">
        <v>539</v>
      </c>
      <c r="F34" s="201" t="s">
        <v>924</v>
      </c>
      <c r="G34" s="201">
        <v>978</v>
      </c>
      <c r="H34" s="201"/>
      <c r="I34" s="275" t="s">
        <v>925</v>
      </c>
      <c r="J34" s="226" t="s">
        <v>540</v>
      </c>
      <c r="K34" s="226"/>
      <c r="L34" s="281"/>
      <c r="M34" s="282"/>
      <c r="N34" s="226"/>
      <c r="O34" s="283"/>
      <c r="P34" s="267"/>
      <c r="R34" s="227" t="s">
        <v>538</v>
      </c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</row>
    <row r="35" spans="1:38" s="269" customFormat="1" ht="13.5" customHeight="1">
      <c r="A35" s="201">
        <v>5</v>
      </c>
      <c r="B35" s="199">
        <v>44988</v>
      </c>
      <c r="C35" s="272"/>
      <c r="D35" s="273" t="s">
        <v>148</v>
      </c>
      <c r="E35" s="274" t="s">
        <v>539</v>
      </c>
      <c r="F35" s="201" t="s">
        <v>956</v>
      </c>
      <c r="G35" s="201">
        <v>1230</v>
      </c>
      <c r="H35" s="201"/>
      <c r="I35" s="275" t="s">
        <v>957</v>
      </c>
      <c r="J35" s="226" t="s">
        <v>540</v>
      </c>
      <c r="K35" s="226"/>
      <c r="L35" s="281"/>
      <c r="M35" s="282"/>
      <c r="N35" s="226"/>
      <c r="O35" s="283"/>
      <c r="P35" s="267"/>
      <c r="Q35" s="198"/>
      <c r="R35" s="227" t="s">
        <v>538</v>
      </c>
      <c r="S35" s="197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198" customFormat="1" ht="13.5" customHeight="1">
      <c r="A36" s="201">
        <v>6</v>
      </c>
      <c r="B36" s="244">
        <v>44988</v>
      </c>
      <c r="C36" s="272"/>
      <c r="D36" s="273" t="s">
        <v>193</v>
      </c>
      <c r="E36" s="274" t="s">
        <v>539</v>
      </c>
      <c r="F36" s="201" t="s">
        <v>959</v>
      </c>
      <c r="G36" s="201">
        <v>689</v>
      </c>
      <c r="H36" s="201"/>
      <c r="I36" s="275" t="s">
        <v>960</v>
      </c>
      <c r="J36" s="226" t="s">
        <v>540</v>
      </c>
      <c r="K36" s="226"/>
      <c r="L36" s="281"/>
      <c r="M36" s="282"/>
      <c r="N36" s="226"/>
      <c r="O36" s="283"/>
      <c r="P36" s="267"/>
      <c r="R36" s="227" t="s">
        <v>538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01">
        <v>7</v>
      </c>
      <c r="B37" s="244">
        <v>44991</v>
      </c>
      <c r="C37" s="272"/>
      <c r="D37" s="273" t="s">
        <v>970</v>
      </c>
      <c r="E37" s="274" t="s">
        <v>539</v>
      </c>
      <c r="F37" s="201" t="s">
        <v>971</v>
      </c>
      <c r="G37" s="201">
        <v>566</v>
      </c>
      <c r="H37" s="201"/>
      <c r="I37" s="275" t="s">
        <v>972</v>
      </c>
      <c r="J37" s="226" t="s">
        <v>540</v>
      </c>
      <c r="K37" s="226"/>
      <c r="L37" s="281"/>
      <c r="M37" s="282"/>
      <c r="N37" s="226"/>
      <c r="O37" s="283"/>
      <c r="P37" s="267"/>
      <c r="R37" s="227" t="s">
        <v>801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269" customFormat="1" ht="13.5" customHeight="1">
      <c r="A38" s="201">
        <v>8</v>
      </c>
      <c r="B38" s="199"/>
      <c r="C38" s="272"/>
      <c r="D38" s="273"/>
      <c r="E38" s="274"/>
      <c r="F38" s="201"/>
      <c r="G38" s="201"/>
      <c r="H38" s="201"/>
      <c r="I38" s="275"/>
      <c r="J38" s="226"/>
      <c r="K38" s="226"/>
      <c r="L38" s="281"/>
      <c r="M38" s="282"/>
      <c r="N38" s="226"/>
      <c r="O38" s="283"/>
      <c r="P38" s="267"/>
      <c r="Q38" s="198"/>
      <c r="R38" s="227"/>
      <c r="S38" s="197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198" customFormat="1" ht="13.5" customHeight="1">
      <c r="A39" s="201">
        <v>9</v>
      </c>
      <c r="B39" s="244"/>
      <c r="C39" s="272"/>
      <c r="D39" s="273"/>
      <c r="E39" s="274"/>
      <c r="F39" s="201"/>
      <c r="G39" s="201"/>
      <c r="H39" s="201"/>
      <c r="I39" s="275"/>
      <c r="J39" s="226"/>
      <c r="K39" s="226"/>
      <c r="L39" s="281"/>
      <c r="M39" s="282"/>
      <c r="N39" s="226"/>
      <c r="O39" s="283"/>
      <c r="P39" s="267"/>
      <c r="R39" s="22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s="198" customFormat="1" ht="13.5" customHeight="1">
      <c r="A40" s="201">
        <v>10</v>
      </c>
      <c r="B40" s="244"/>
      <c r="C40" s="272"/>
      <c r="D40" s="273"/>
      <c r="E40" s="274"/>
      <c r="F40" s="201"/>
      <c r="G40" s="201"/>
      <c r="H40" s="201"/>
      <c r="I40" s="275"/>
      <c r="J40" s="226"/>
      <c r="K40" s="226"/>
      <c r="L40" s="281"/>
      <c r="M40" s="282"/>
      <c r="N40" s="226"/>
      <c r="O40" s="283"/>
      <c r="P40" s="267"/>
      <c r="R40" s="22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269" customFormat="1" ht="13.5" customHeight="1">
      <c r="A41" s="201">
        <v>11</v>
      </c>
      <c r="B41" s="199"/>
      <c r="C41" s="272"/>
      <c r="D41" s="273"/>
      <c r="E41" s="274"/>
      <c r="F41" s="201"/>
      <c r="G41" s="201"/>
      <c r="H41" s="201"/>
      <c r="I41" s="275"/>
      <c r="J41" s="226"/>
      <c r="K41" s="226"/>
      <c r="L41" s="281"/>
      <c r="M41" s="282"/>
      <c r="N41" s="226"/>
      <c r="O41" s="283"/>
      <c r="P41" s="267"/>
      <c r="Q41" s="198"/>
      <c r="R41" s="227"/>
      <c r="S41" s="197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198" customFormat="1" ht="13.5" customHeight="1">
      <c r="A42" s="201">
        <v>12</v>
      </c>
      <c r="B42" s="244"/>
      <c r="C42" s="272"/>
      <c r="D42" s="273"/>
      <c r="E42" s="274"/>
      <c r="F42" s="201"/>
      <c r="G42" s="201"/>
      <c r="H42" s="201"/>
      <c r="I42" s="275"/>
      <c r="J42" s="226"/>
      <c r="K42" s="226"/>
      <c r="L42" s="281"/>
      <c r="M42" s="282"/>
      <c r="N42" s="226"/>
      <c r="O42" s="283"/>
      <c r="P42" s="267"/>
      <c r="R42" s="22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ht="44.25" customHeight="1">
      <c r="A43" s="109" t="s">
        <v>541</v>
      </c>
      <c r="B43" s="130"/>
      <c r="C43" s="130"/>
      <c r="D43" s="1"/>
      <c r="E43" s="6"/>
      <c r="F43" s="6"/>
      <c r="G43" s="6"/>
      <c r="H43" s="6" t="s">
        <v>553</v>
      </c>
      <c r="I43" s="6"/>
      <c r="J43" s="6"/>
      <c r="K43" s="105"/>
      <c r="L43" s="131"/>
      <c r="M43" s="105"/>
      <c r="N43" s="106"/>
      <c r="O43" s="10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8" ht="12.75" customHeight="1">
      <c r="A44" s="115" t="s">
        <v>542</v>
      </c>
      <c r="B44" s="109"/>
      <c r="C44" s="109"/>
      <c r="D44" s="109"/>
      <c r="E44" s="41"/>
      <c r="F44" s="116" t="s">
        <v>543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15"/>
      <c r="B45" s="109"/>
      <c r="C45" s="109"/>
      <c r="D45" s="109"/>
      <c r="E45" s="6"/>
      <c r="F45" s="116" t="s">
        <v>545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09"/>
      <c r="B46" s="109"/>
      <c r="C46" s="109"/>
      <c r="D46" s="109"/>
      <c r="E46" s="6"/>
      <c r="F46" s="6"/>
      <c r="G46" s="6"/>
      <c r="H46" s="6"/>
      <c r="I46" s="6"/>
      <c r="J46" s="121"/>
      <c r="K46" s="118"/>
      <c r="L46" s="119"/>
      <c r="M46" s="6"/>
      <c r="N46" s="122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35" t="s">
        <v>554</v>
      </c>
      <c r="B47" s="135"/>
      <c r="C47" s="135"/>
      <c r="D47" s="135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4" t="s">
        <v>16</v>
      </c>
      <c r="B48" s="94" t="s">
        <v>514</v>
      </c>
      <c r="C48" s="94"/>
      <c r="D48" s="95" t="s">
        <v>525</v>
      </c>
      <c r="E48" s="94" t="s">
        <v>526</v>
      </c>
      <c r="F48" s="94" t="s">
        <v>527</v>
      </c>
      <c r="G48" s="94" t="s">
        <v>547</v>
      </c>
      <c r="H48" s="94" t="s">
        <v>529</v>
      </c>
      <c r="I48" s="94" t="s">
        <v>530</v>
      </c>
      <c r="J48" s="93" t="s">
        <v>531</v>
      </c>
      <c r="K48" s="136" t="s">
        <v>555</v>
      </c>
      <c r="L48" s="96" t="s">
        <v>533</v>
      </c>
      <c r="M48" s="136" t="s">
        <v>556</v>
      </c>
      <c r="N48" s="94" t="s">
        <v>557</v>
      </c>
      <c r="O48" s="93" t="s">
        <v>535</v>
      </c>
      <c r="P48" s="95" t="s">
        <v>536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198" customFormat="1" ht="12.75" customHeight="1">
      <c r="A49" s="318">
        <v>1</v>
      </c>
      <c r="B49" s="319">
        <v>44978</v>
      </c>
      <c r="C49" s="320"/>
      <c r="D49" s="320" t="s">
        <v>897</v>
      </c>
      <c r="E49" s="318" t="s">
        <v>539</v>
      </c>
      <c r="F49" s="318">
        <v>442.5</v>
      </c>
      <c r="G49" s="318">
        <v>432</v>
      </c>
      <c r="H49" s="321">
        <v>432</v>
      </c>
      <c r="I49" s="321" t="s">
        <v>898</v>
      </c>
      <c r="J49" s="322" t="s">
        <v>954</v>
      </c>
      <c r="K49" s="323">
        <f t="shared" ref="K49" si="18">H49-F49</f>
        <v>-10.5</v>
      </c>
      <c r="L49" s="324">
        <v>100</v>
      </c>
      <c r="M49" s="325">
        <f t="shared" ref="M49" si="19">(K49*N49)-100</f>
        <v>-14275</v>
      </c>
      <c r="N49" s="323">
        <v>1350</v>
      </c>
      <c r="O49" s="326" t="s">
        <v>549</v>
      </c>
      <c r="P49" s="327">
        <v>44988</v>
      </c>
      <c r="Q49" s="200"/>
      <c r="R49" s="203" t="s">
        <v>801</v>
      </c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s="198" customFormat="1" ht="12.75" customHeight="1">
      <c r="A50" s="201">
        <v>2</v>
      </c>
      <c r="B50" s="299">
        <v>44979</v>
      </c>
      <c r="C50" s="235"/>
      <c r="D50" s="235" t="s">
        <v>901</v>
      </c>
      <c r="E50" s="201" t="s">
        <v>539</v>
      </c>
      <c r="F50" s="201" t="s">
        <v>902</v>
      </c>
      <c r="G50" s="201">
        <v>1380</v>
      </c>
      <c r="H50" s="202"/>
      <c r="I50" s="202" t="s">
        <v>903</v>
      </c>
      <c r="J50" s="226" t="s">
        <v>540</v>
      </c>
      <c r="K50" s="202"/>
      <c r="L50" s="218"/>
      <c r="M50" s="219"/>
      <c r="N50" s="202"/>
      <c r="O50" s="226"/>
      <c r="P50" s="199"/>
      <c r="Q50" s="200"/>
      <c r="R50" s="203" t="s">
        <v>538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5.6" customHeight="1">
      <c r="A51" s="301">
        <v>3</v>
      </c>
      <c r="B51" s="277">
        <v>44986</v>
      </c>
      <c r="C51" s="298"/>
      <c r="D51" s="298" t="s">
        <v>919</v>
      </c>
      <c r="E51" s="278" t="s">
        <v>539</v>
      </c>
      <c r="F51" s="278">
        <v>2130</v>
      </c>
      <c r="G51" s="278">
        <v>2090</v>
      </c>
      <c r="H51" s="297">
        <v>2162</v>
      </c>
      <c r="I51" s="302" t="s">
        <v>920</v>
      </c>
      <c r="J51" s="303" t="s">
        <v>955</v>
      </c>
      <c r="K51" s="284">
        <f t="shared" ref="K51" si="20">H51-F51</f>
        <v>32</v>
      </c>
      <c r="L51" s="295">
        <v>100</v>
      </c>
      <c r="M51" s="296">
        <f t="shared" ref="M51" si="21">(K51*N51)-100</f>
        <v>9500</v>
      </c>
      <c r="N51" s="284">
        <v>300</v>
      </c>
      <c r="O51" s="276" t="s">
        <v>549</v>
      </c>
      <c r="P51" s="277">
        <v>44988</v>
      </c>
      <c r="Q51" s="1"/>
      <c r="R51" s="6" t="s">
        <v>538</v>
      </c>
      <c r="S51" s="1"/>
      <c r="T51" s="1"/>
      <c r="U51" s="1"/>
      <c r="V51" s="1"/>
      <c r="W51" s="1"/>
      <c r="X51" s="6"/>
      <c r="Y51" s="1"/>
      <c r="Z51" s="1"/>
      <c r="AA51" s="1"/>
      <c r="AB51" s="1"/>
      <c r="AC51" s="1"/>
      <c r="AD51" s="6"/>
      <c r="AE51" s="1"/>
      <c r="AF51" s="1"/>
      <c r="AG51" s="1"/>
      <c r="AH51" s="197"/>
      <c r="AI51" s="197"/>
      <c r="AJ51" s="203"/>
      <c r="AK51" s="197"/>
      <c r="AL51" s="197"/>
    </row>
    <row r="52" spans="1:38" s="198" customFormat="1" ht="15.6" customHeight="1">
      <c r="A52" s="301">
        <v>4</v>
      </c>
      <c r="B52" s="277">
        <v>44986</v>
      </c>
      <c r="C52" s="298"/>
      <c r="D52" s="298" t="s">
        <v>928</v>
      </c>
      <c r="E52" s="278" t="s">
        <v>539</v>
      </c>
      <c r="F52" s="278">
        <v>753</v>
      </c>
      <c r="G52" s="278">
        <v>739</v>
      </c>
      <c r="H52" s="297">
        <v>762.5</v>
      </c>
      <c r="I52" s="302" t="s">
        <v>929</v>
      </c>
      <c r="J52" s="303" t="s">
        <v>958</v>
      </c>
      <c r="K52" s="284">
        <f t="shared" ref="K52" si="22">H52-F52</f>
        <v>9.5</v>
      </c>
      <c r="L52" s="295">
        <v>100</v>
      </c>
      <c r="M52" s="296">
        <f t="shared" ref="M52" si="23">(K52*N52)-100</f>
        <v>8925</v>
      </c>
      <c r="N52" s="284">
        <v>950</v>
      </c>
      <c r="O52" s="276" t="s">
        <v>549</v>
      </c>
      <c r="P52" s="277">
        <v>44988</v>
      </c>
      <c r="Q52" s="1"/>
      <c r="R52" s="6" t="s">
        <v>538</v>
      </c>
      <c r="S52" s="1"/>
      <c r="T52" s="1"/>
      <c r="U52" s="1"/>
      <c r="V52" s="1"/>
      <c r="W52" s="1"/>
      <c r="X52" s="6"/>
      <c r="Y52" s="1"/>
      <c r="Z52" s="1"/>
      <c r="AA52" s="1"/>
      <c r="AB52" s="1"/>
      <c r="AC52" s="1"/>
      <c r="AD52" s="6"/>
      <c r="AE52" s="1"/>
      <c r="AF52" s="1"/>
      <c r="AG52" s="1"/>
      <c r="AH52" s="197"/>
      <c r="AI52" s="197"/>
      <c r="AJ52" s="203"/>
      <c r="AK52" s="197"/>
      <c r="AL52" s="197"/>
    </row>
    <row r="53" spans="1:38" s="198" customFormat="1" ht="12.75" customHeight="1">
      <c r="A53" s="318">
        <v>5</v>
      </c>
      <c r="B53" s="319">
        <v>44987</v>
      </c>
      <c r="C53" s="320"/>
      <c r="D53" s="320" t="s">
        <v>935</v>
      </c>
      <c r="E53" s="318" t="s">
        <v>539</v>
      </c>
      <c r="F53" s="318">
        <v>3202.5</v>
      </c>
      <c r="G53" s="318">
        <v>3155</v>
      </c>
      <c r="H53" s="321">
        <v>3155</v>
      </c>
      <c r="I53" s="321" t="s">
        <v>936</v>
      </c>
      <c r="J53" s="322" t="s">
        <v>941</v>
      </c>
      <c r="K53" s="323">
        <f t="shared" ref="K53" si="24">H53-F53</f>
        <v>-47.5</v>
      </c>
      <c r="L53" s="324">
        <v>100</v>
      </c>
      <c r="M53" s="325">
        <f t="shared" ref="M53" si="25">(K53*N53)-100</f>
        <v>-13162.5</v>
      </c>
      <c r="N53" s="323">
        <v>275</v>
      </c>
      <c r="O53" s="326" t="s">
        <v>549</v>
      </c>
      <c r="P53" s="327">
        <v>44987</v>
      </c>
      <c r="Q53" s="200"/>
      <c r="R53" s="203" t="s">
        <v>801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/>
      <c r="B54" s="199"/>
      <c r="C54" s="235"/>
      <c r="D54" s="235"/>
      <c r="E54" s="201"/>
      <c r="F54" s="201"/>
      <c r="G54" s="201"/>
      <c r="H54" s="202"/>
      <c r="I54" s="202"/>
      <c r="J54" s="226"/>
      <c r="K54" s="235"/>
      <c r="L54" s="201"/>
      <c r="M54" s="201"/>
      <c r="N54" s="201"/>
      <c r="O54" s="202"/>
      <c r="P54" s="202"/>
      <c r="Q54" s="200"/>
      <c r="R54" s="203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ht="38.25" customHeight="1">
      <c r="A55" s="137" t="s">
        <v>559</v>
      </c>
      <c r="B55" s="137"/>
      <c r="C55" s="137"/>
      <c r="D55" s="137"/>
      <c r="E55" s="138"/>
      <c r="F55" s="102"/>
      <c r="G55" s="102"/>
      <c r="H55" s="102"/>
      <c r="I55" s="102"/>
      <c r="J55" s="1"/>
      <c r="K55" s="6"/>
      <c r="L55" s="6"/>
      <c r="M55" s="6"/>
      <c r="N55" s="1"/>
      <c r="O55" s="1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38.25">
      <c r="A56" s="94" t="s">
        <v>16</v>
      </c>
      <c r="B56" s="94" t="s">
        <v>514</v>
      </c>
      <c r="C56" s="94"/>
      <c r="D56" s="95" t="s">
        <v>525</v>
      </c>
      <c r="E56" s="94" t="s">
        <v>526</v>
      </c>
      <c r="F56" s="94" t="s">
        <v>527</v>
      </c>
      <c r="G56" s="94" t="s">
        <v>547</v>
      </c>
      <c r="H56" s="94" t="s">
        <v>529</v>
      </c>
      <c r="I56" s="94" t="s">
        <v>530</v>
      </c>
      <c r="J56" s="93" t="s">
        <v>531</v>
      </c>
      <c r="K56" s="93" t="s">
        <v>560</v>
      </c>
      <c r="L56" s="96" t="s">
        <v>533</v>
      </c>
      <c r="M56" s="136" t="s">
        <v>556</v>
      </c>
      <c r="N56" s="94" t="s">
        <v>557</v>
      </c>
      <c r="O56" s="94" t="s">
        <v>535</v>
      </c>
      <c r="P56" s="95" t="s">
        <v>536</v>
      </c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s="198" customFormat="1" ht="15.6" customHeight="1">
      <c r="A57" s="301">
        <v>1</v>
      </c>
      <c r="B57" s="277">
        <v>44985</v>
      </c>
      <c r="C57" s="298"/>
      <c r="D57" s="298" t="s">
        <v>912</v>
      </c>
      <c r="E57" s="278" t="s">
        <v>539</v>
      </c>
      <c r="F57" s="278">
        <v>38</v>
      </c>
      <c r="G57" s="278">
        <v>21</v>
      </c>
      <c r="H57" s="297">
        <v>45.5</v>
      </c>
      <c r="I57" s="302" t="s">
        <v>913</v>
      </c>
      <c r="J57" s="276" t="s">
        <v>937</v>
      </c>
      <c r="K57" s="284">
        <f t="shared" ref="K57" si="26">H57-F57</f>
        <v>7.5</v>
      </c>
      <c r="L57" s="295">
        <v>100</v>
      </c>
      <c r="M57" s="296">
        <f t="shared" ref="M57" si="27">(K57*N57)-100</f>
        <v>2150</v>
      </c>
      <c r="N57" s="284">
        <v>300</v>
      </c>
      <c r="O57" s="276" t="s">
        <v>537</v>
      </c>
      <c r="P57" s="277">
        <v>44987</v>
      </c>
      <c r="Q57" s="1"/>
      <c r="R57" s="6" t="s">
        <v>801</v>
      </c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97"/>
      <c r="AI57" s="197"/>
      <c r="AJ57" s="203"/>
      <c r="AK57" s="197"/>
      <c r="AL57" s="197"/>
    </row>
    <row r="58" spans="1:38" s="198" customFormat="1" ht="15.6" customHeight="1">
      <c r="A58" s="354">
        <v>2</v>
      </c>
      <c r="B58" s="352">
        <v>44985</v>
      </c>
      <c r="C58" s="235"/>
      <c r="D58" s="235" t="s">
        <v>914</v>
      </c>
      <c r="E58" s="201" t="s">
        <v>539</v>
      </c>
      <c r="F58" s="201" t="s">
        <v>916</v>
      </c>
      <c r="G58" s="201"/>
      <c r="H58" s="202"/>
      <c r="I58" s="271"/>
      <c r="J58" s="356" t="s">
        <v>540</v>
      </c>
      <c r="K58" s="202"/>
      <c r="L58" s="218"/>
      <c r="M58" s="219"/>
      <c r="N58" s="202"/>
      <c r="O58" s="226"/>
      <c r="P58" s="199"/>
      <c r="Q58" s="1"/>
      <c r="R58" s="6" t="s">
        <v>538</v>
      </c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s="198" customFormat="1" ht="15.6" customHeight="1">
      <c r="A59" s="355"/>
      <c r="B59" s="353"/>
      <c r="C59" s="235"/>
      <c r="D59" s="235" t="s">
        <v>915</v>
      </c>
      <c r="E59" s="201" t="s">
        <v>891</v>
      </c>
      <c r="F59" s="201" t="s">
        <v>917</v>
      </c>
      <c r="G59" s="201"/>
      <c r="H59" s="202"/>
      <c r="I59" s="271"/>
      <c r="J59" s="357"/>
      <c r="K59" s="202"/>
      <c r="L59" s="218"/>
      <c r="M59" s="219"/>
      <c r="N59" s="202"/>
      <c r="O59" s="226"/>
      <c r="P59" s="199"/>
      <c r="Q59" s="1"/>
      <c r="R59" s="6"/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97"/>
      <c r="AI59" s="197"/>
      <c r="AJ59" s="203"/>
      <c r="AK59" s="197"/>
      <c r="AL59" s="197"/>
    </row>
    <row r="60" spans="1:38" s="198" customFormat="1" ht="15.6" customHeight="1">
      <c r="A60" s="301">
        <v>3</v>
      </c>
      <c r="B60" s="277">
        <v>44985</v>
      </c>
      <c r="C60" s="298"/>
      <c r="D60" s="298" t="s">
        <v>918</v>
      </c>
      <c r="E60" s="278" t="s">
        <v>539</v>
      </c>
      <c r="F60" s="278">
        <v>22</v>
      </c>
      <c r="G60" s="278"/>
      <c r="H60" s="297">
        <v>28.5</v>
      </c>
      <c r="I60" s="302" t="s">
        <v>905</v>
      </c>
      <c r="J60" s="303" t="s">
        <v>932</v>
      </c>
      <c r="K60" s="284">
        <f t="shared" ref="K60" si="28">H60-F60</f>
        <v>6.5</v>
      </c>
      <c r="L60" s="295">
        <v>100</v>
      </c>
      <c r="M60" s="296">
        <f t="shared" ref="M60" si="29">(K60*N60)-100</f>
        <v>1525</v>
      </c>
      <c r="N60" s="284">
        <v>250</v>
      </c>
      <c r="O60" s="276" t="s">
        <v>537</v>
      </c>
      <c r="P60" s="277">
        <v>44986</v>
      </c>
      <c r="Q60" s="1"/>
      <c r="R60" s="6" t="s">
        <v>538</v>
      </c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97"/>
      <c r="AI60" s="197"/>
      <c r="AJ60" s="203"/>
      <c r="AK60" s="197"/>
      <c r="AL60" s="197"/>
    </row>
    <row r="61" spans="1:38" s="198" customFormat="1" ht="15.6" customHeight="1">
      <c r="A61" s="301">
        <v>4</v>
      </c>
      <c r="B61" s="277">
        <v>44986</v>
      </c>
      <c r="C61" s="298"/>
      <c r="D61" s="298" t="s">
        <v>918</v>
      </c>
      <c r="E61" s="278" t="s">
        <v>539</v>
      </c>
      <c r="F61" s="278">
        <v>20.5</v>
      </c>
      <c r="G61" s="278"/>
      <c r="H61" s="297">
        <v>27.5</v>
      </c>
      <c r="I61" s="302" t="s">
        <v>905</v>
      </c>
      <c r="J61" s="303" t="s">
        <v>934</v>
      </c>
      <c r="K61" s="284">
        <f t="shared" ref="K61" si="30">H61-F61</f>
        <v>7</v>
      </c>
      <c r="L61" s="295">
        <v>100</v>
      </c>
      <c r="M61" s="296">
        <f t="shared" ref="M61" si="31">(K61*N61)-100</f>
        <v>1650</v>
      </c>
      <c r="N61" s="284">
        <v>250</v>
      </c>
      <c r="O61" s="276" t="s">
        <v>537</v>
      </c>
      <c r="P61" s="277">
        <v>44987</v>
      </c>
      <c r="Q61" s="1"/>
      <c r="R61" s="6" t="s">
        <v>538</v>
      </c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97"/>
      <c r="AI61" s="197"/>
      <c r="AJ61" s="203"/>
      <c r="AK61" s="197"/>
      <c r="AL61" s="197"/>
    </row>
    <row r="62" spans="1:38" s="198" customFormat="1" ht="15.6" customHeight="1">
      <c r="A62" s="301">
        <v>5</v>
      </c>
      <c r="B62" s="277">
        <v>44986</v>
      </c>
      <c r="C62" s="298"/>
      <c r="D62" s="298" t="s">
        <v>926</v>
      </c>
      <c r="E62" s="278" t="s">
        <v>539</v>
      </c>
      <c r="F62" s="278">
        <v>71</v>
      </c>
      <c r="G62" s="278">
        <v>40</v>
      </c>
      <c r="H62" s="297">
        <v>91</v>
      </c>
      <c r="I62" s="302" t="s">
        <v>927</v>
      </c>
      <c r="J62" s="303" t="s">
        <v>885</v>
      </c>
      <c r="K62" s="284">
        <f t="shared" ref="K62" si="32">H62-F62</f>
        <v>20</v>
      </c>
      <c r="L62" s="295">
        <v>100</v>
      </c>
      <c r="M62" s="296">
        <f t="shared" ref="M62" si="33">(K62*N62)-100</f>
        <v>900</v>
      </c>
      <c r="N62" s="284">
        <v>50</v>
      </c>
      <c r="O62" s="276" t="s">
        <v>537</v>
      </c>
      <c r="P62" s="277">
        <v>44986</v>
      </c>
      <c r="Q62" s="1"/>
      <c r="R62" s="6" t="s">
        <v>538</v>
      </c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97"/>
      <c r="AI62" s="197"/>
      <c r="AJ62" s="203"/>
      <c r="AK62" s="197"/>
      <c r="AL62" s="197"/>
    </row>
    <row r="63" spans="1:38" s="198" customFormat="1" ht="15.6" customHeight="1">
      <c r="A63" s="328">
        <v>6</v>
      </c>
      <c r="B63" s="327">
        <v>44987</v>
      </c>
      <c r="C63" s="320"/>
      <c r="D63" s="320" t="s">
        <v>926</v>
      </c>
      <c r="E63" s="318" t="s">
        <v>539</v>
      </c>
      <c r="F63" s="318">
        <v>19</v>
      </c>
      <c r="G63" s="318">
        <v>0</v>
      </c>
      <c r="H63" s="321">
        <v>0</v>
      </c>
      <c r="I63" s="329" t="s">
        <v>905</v>
      </c>
      <c r="J63" s="322" t="s">
        <v>938</v>
      </c>
      <c r="K63" s="323">
        <f t="shared" ref="K63:K64" si="34">H63-F63</f>
        <v>-19</v>
      </c>
      <c r="L63" s="324">
        <v>100</v>
      </c>
      <c r="M63" s="325">
        <f t="shared" ref="M63:M64" si="35">(K63*N63)-100</f>
        <v>-1050</v>
      </c>
      <c r="N63" s="323">
        <v>50</v>
      </c>
      <c r="O63" s="326" t="s">
        <v>549</v>
      </c>
      <c r="P63" s="327">
        <v>44987</v>
      </c>
      <c r="Q63" s="1"/>
      <c r="R63" s="6" t="s">
        <v>801</v>
      </c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97"/>
      <c r="AI63" s="197"/>
      <c r="AJ63" s="203"/>
      <c r="AK63" s="197"/>
      <c r="AL63" s="197"/>
    </row>
    <row r="64" spans="1:38" s="198" customFormat="1" ht="15.6" customHeight="1">
      <c r="A64" s="301">
        <v>7</v>
      </c>
      <c r="B64" s="277">
        <v>44987</v>
      </c>
      <c r="C64" s="298"/>
      <c r="D64" s="298" t="s">
        <v>939</v>
      </c>
      <c r="E64" s="278" t="s">
        <v>539</v>
      </c>
      <c r="F64" s="278">
        <v>65</v>
      </c>
      <c r="G64" s="278">
        <v>0</v>
      </c>
      <c r="H64" s="297">
        <v>95</v>
      </c>
      <c r="I64" s="302" t="s">
        <v>940</v>
      </c>
      <c r="J64" s="303" t="s">
        <v>552</v>
      </c>
      <c r="K64" s="284">
        <f t="shared" si="34"/>
        <v>30</v>
      </c>
      <c r="L64" s="295">
        <v>100</v>
      </c>
      <c r="M64" s="296">
        <f t="shared" si="35"/>
        <v>650</v>
      </c>
      <c r="N64" s="284">
        <v>25</v>
      </c>
      <c r="O64" s="276" t="s">
        <v>537</v>
      </c>
      <c r="P64" s="277">
        <v>44987</v>
      </c>
      <c r="Q64" s="1"/>
      <c r="R64" s="6" t="s">
        <v>538</v>
      </c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97"/>
      <c r="AI64" s="197"/>
      <c r="AJ64" s="203"/>
      <c r="AK64" s="197"/>
      <c r="AL64" s="197"/>
    </row>
    <row r="65" spans="1:38" s="198" customFormat="1" ht="15.6" customHeight="1">
      <c r="A65" s="270">
        <v>8</v>
      </c>
      <c r="B65" s="199">
        <v>44988</v>
      </c>
      <c r="C65" s="235"/>
      <c r="D65" s="235" t="s">
        <v>961</v>
      </c>
      <c r="E65" s="201" t="s">
        <v>891</v>
      </c>
      <c r="F65" s="201" t="s">
        <v>962</v>
      </c>
      <c r="G65" s="201">
        <v>64</v>
      </c>
      <c r="H65" s="336"/>
      <c r="I65" s="337" t="s">
        <v>966</v>
      </c>
      <c r="J65" s="338" t="s">
        <v>540</v>
      </c>
      <c r="K65" s="202"/>
      <c r="L65" s="218"/>
      <c r="M65" s="219"/>
      <c r="N65" s="202"/>
      <c r="O65" s="226"/>
      <c r="P65" s="199"/>
      <c r="Q65" s="1"/>
      <c r="R65" s="6" t="s">
        <v>538</v>
      </c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97"/>
      <c r="AI65" s="197"/>
      <c r="AJ65" s="203"/>
      <c r="AK65" s="197"/>
      <c r="AL65" s="197"/>
    </row>
    <row r="66" spans="1:38" s="198" customFormat="1" ht="15.6" customHeight="1">
      <c r="A66" s="270">
        <v>9</v>
      </c>
      <c r="B66" s="199">
        <v>44991</v>
      </c>
      <c r="C66" s="235"/>
      <c r="D66" s="235" t="s">
        <v>965</v>
      </c>
      <c r="E66" s="201" t="s">
        <v>891</v>
      </c>
      <c r="F66" s="201" t="s">
        <v>575</v>
      </c>
      <c r="G66" s="201">
        <v>140</v>
      </c>
      <c r="H66" s="336"/>
      <c r="I66" s="337" t="s">
        <v>967</v>
      </c>
      <c r="J66" s="338" t="s">
        <v>540</v>
      </c>
      <c r="K66" s="202"/>
      <c r="L66" s="218"/>
      <c r="M66" s="219"/>
      <c r="N66" s="202"/>
      <c r="O66" s="226"/>
      <c r="P66" s="199"/>
      <c r="Q66" s="1"/>
      <c r="R66" s="6" t="s">
        <v>538</v>
      </c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97"/>
      <c r="AI66" s="197"/>
      <c r="AJ66" s="203"/>
      <c r="AK66" s="197"/>
      <c r="AL66" s="197"/>
    </row>
    <row r="67" spans="1:38" s="198" customFormat="1" ht="15.6" customHeight="1">
      <c r="A67" s="301">
        <v>10</v>
      </c>
      <c r="B67" s="277">
        <v>44991</v>
      </c>
      <c r="C67" s="298"/>
      <c r="D67" s="298" t="s">
        <v>968</v>
      </c>
      <c r="E67" s="278" t="s">
        <v>539</v>
      </c>
      <c r="F67" s="278">
        <v>57</v>
      </c>
      <c r="G67" s="278">
        <v>18</v>
      </c>
      <c r="H67" s="297">
        <v>80</v>
      </c>
      <c r="I67" s="302" t="s">
        <v>969</v>
      </c>
      <c r="J67" s="303" t="s">
        <v>973</v>
      </c>
      <c r="K67" s="284">
        <f t="shared" ref="K67" si="36">H67-F67</f>
        <v>23</v>
      </c>
      <c r="L67" s="295">
        <v>100</v>
      </c>
      <c r="M67" s="296">
        <f t="shared" ref="M67" si="37">(K67*N67)-100</f>
        <v>1050</v>
      </c>
      <c r="N67" s="284">
        <v>50</v>
      </c>
      <c r="O67" s="276" t="s">
        <v>537</v>
      </c>
      <c r="P67" s="277">
        <v>44991</v>
      </c>
      <c r="Q67" s="1"/>
      <c r="R67" s="6" t="s">
        <v>801</v>
      </c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97"/>
      <c r="AI67" s="197"/>
      <c r="AJ67" s="203"/>
      <c r="AK67" s="197"/>
      <c r="AL67" s="197"/>
    </row>
    <row r="68" spans="1:38" s="198" customFormat="1" ht="15.6" customHeight="1">
      <c r="A68" s="270"/>
      <c r="B68" s="199"/>
      <c r="C68" s="235"/>
      <c r="D68" s="235"/>
      <c r="E68" s="201"/>
      <c r="F68" s="201"/>
      <c r="G68" s="201"/>
      <c r="H68" s="202"/>
      <c r="I68" s="271"/>
      <c r="J68" s="226"/>
      <c r="K68" s="202"/>
      <c r="L68" s="218"/>
      <c r="M68" s="219"/>
      <c r="N68" s="202"/>
      <c r="O68" s="226"/>
      <c r="P68" s="199"/>
      <c r="Q68" s="1"/>
      <c r="R68" s="6"/>
      <c r="S68" s="1"/>
      <c r="T68" s="1"/>
      <c r="U68" s="1"/>
      <c r="V68" s="1"/>
      <c r="W68" s="1"/>
      <c r="X68" s="6"/>
      <c r="Y68" s="1"/>
      <c r="Z68" s="1"/>
      <c r="AA68" s="1"/>
      <c r="AB68" s="1"/>
      <c r="AC68" s="1"/>
      <c r="AD68" s="6"/>
      <c r="AE68" s="1"/>
      <c r="AF68" s="1"/>
      <c r="AG68" s="1"/>
      <c r="AH68" s="197"/>
      <c r="AI68" s="197"/>
      <c r="AJ68" s="203"/>
      <c r="AK68" s="197"/>
      <c r="AL68" s="197"/>
    </row>
    <row r="69" spans="1:38" ht="38.25" customHeight="1">
      <c r="A69" s="92" t="s">
        <v>561</v>
      </c>
      <c r="B69" s="139"/>
      <c r="C69" s="139"/>
      <c r="D69" s="140"/>
      <c r="E69" s="124"/>
      <c r="F69" s="6"/>
      <c r="G69" s="6"/>
      <c r="H69" s="125"/>
      <c r="I69" s="141"/>
      <c r="J69" s="1"/>
      <c r="K69" s="6"/>
      <c r="L69" s="6"/>
      <c r="M69" s="6"/>
      <c r="N69" s="1"/>
      <c r="O69" s="1"/>
      <c r="Q69" s="1"/>
      <c r="R69" s="6"/>
      <c r="S69" s="1"/>
      <c r="T69" s="1"/>
      <c r="U69" s="1"/>
      <c r="V69" s="1"/>
      <c r="W69" s="1"/>
      <c r="X69" s="6"/>
      <c r="Y69" s="1"/>
      <c r="Z69" s="1"/>
      <c r="AA69" s="1"/>
      <c r="AB69" s="1"/>
      <c r="AC69" s="1"/>
      <c r="AD69" s="6"/>
      <c r="AE69" s="1"/>
      <c r="AF69" s="1"/>
      <c r="AG69" s="1"/>
      <c r="AH69" s="1"/>
      <c r="AI69" s="1"/>
      <c r="AJ69" s="6"/>
      <c r="AK69" s="1"/>
    </row>
    <row r="70" spans="1:38" s="198" customFormat="1" ht="38.25">
      <c r="A70" s="93" t="s">
        <v>16</v>
      </c>
      <c r="B70" s="94" t="s">
        <v>514</v>
      </c>
      <c r="C70" s="94"/>
      <c r="D70" s="95" t="s">
        <v>525</v>
      </c>
      <c r="E70" s="94" t="s">
        <v>526</v>
      </c>
      <c r="F70" s="94" t="s">
        <v>527</v>
      </c>
      <c r="G70" s="94" t="s">
        <v>528</v>
      </c>
      <c r="H70" s="94" t="s">
        <v>529</v>
      </c>
      <c r="I70" s="94" t="s">
        <v>530</v>
      </c>
      <c r="J70" s="93" t="s">
        <v>531</v>
      </c>
      <c r="K70" s="128" t="s">
        <v>548</v>
      </c>
      <c r="L70" s="129" t="s">
        <v>533</v>
      </c>
      <c r="M70" s="96" t="s">
        <v>534</v>
      </c>
      <c r="N70" s="94" t="s">
        <v>535</v>
      </c>
      <c r="O70" s="95" t="s">
        <v>536</v>
      </c>
      <c r="P70" s="94" t="s">
        <v>765</v>
      </c>
      <c r="Q70" s="197"/>
      <c r="R70" s="6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</row>
    <row r="71" spans="1:38" ht="14.25" customHeight="1">
      <c r="A71" s="257">
        <v>1</v>
      </c>
      <c r="B71" s="258">
        <v>44840</v>
      </c>
      <c r="C71" s="255"/>
      <c r="D71" s="255" t="s">
        <v>838</v>
      </c>
      <c r="E71" s="256" t="s">
        <v>539</v>
      </c>
      <c r="F71" s="256" t="s">
        <v>839</v>
      </c>
      <c r="G71" s="256">
        <v>1220</v>
      </c>
      <c r="H71" s="256"/>
      <c r="I71" s="256" t="s">
        <v>840</v>
      </c>
      <c r="J71" s="226" t="s">
        <v>540</v>
      </c>
      <c r="K71" s="202"/>
      <c r="L71" s="218"/>
      <c r="M71" s="219"/>
      <c r="N71" s="202"/>
      <c r="O71" s="226"/>
      <c r="P71" s="199"/>
      <c r="Q71" s="197"/>
      <c r="R71" s="197" t="s">
        <v>538</v>
      </c>
      <c r="S71" s="41"/>
      <c r="T71" s="1"/>
      <c r="U71" s="1"/>
      <c r="V71" s="1"/>
      <c r="W71" s="1"/>
      <c r="X71" s="1"/>
      <c r="Y71" s="1"/>
      <c r="Z71" s="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2.75" customHeight="1">
      <c r="A72" s="256"/>
      <c r="B72" s="254"/>
      <c r="C72" s="255"/>
      <c r="D72" s="255"/>
      <c r="E72" s="256"/>
      <c r="F72" s="256"/>
      <c r="G72" s="256"/>
      <c r="H72" s="256"/>
      <c r="I72" s="256"/>
      <c r="J72" s="226"/>
      <c r="K72" s="202"/>
      <c r="L72" s="218"/>
      <c r="M72" s="219"/>
      <c r="N72" s="202"/>
      <c r="O72" s="226"/>
      <c r="P72" s="199"/>
      <c r="R72" s="6"/>
      <c r="S72" s="1"/>
      <c r="T72" s="1"/>
      <c r="U72" s="1"/>
      <c r="V72" s="1"/>
      <c r="W72" s="1"/>
      <c r="X72" s="1"/>
      <c r="Y72" s="1"/>
    </row>
    <row r="73" spans="1:38" ht="12.75" customHeight="1">
      <c r="A73" s="109" t="s">
        <v>541</v>
      </c>
      <c r="B73" s="109"/>
      <c r="C73" s="109"/>
      <c r="D73" s="109"/>
      <c r="E73" s="41"/>
      <c r="F73" s="116" t="s">
        <v>543</v>
      </c>
      <c r="G73" s="54"/>
      <c r="H73" s="54"/>
      <c r="I73" s="54"/>
      <c r="J73" s="6"/>
      <c r="K73" s="132"/>
      <c r="L73" s="133"/>
      <c r="M73" s="6"/>
      <c r="N73" s="99"/>
      <c r="O73" s="142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5" t="s">
        <v>542</v>
      </c>
      <c r="B74" s="109"/>
      <c r="C74" s="109"/>
      <c r="D74" s="109"/>
      <c r="E74" s="6"/>
      <c r="F74" s="116" t="s">
        <v>545</v>
      </c>
      <c r="G74" s="6"/>
      <c r="H74" s="6" t="s">
        <v>761</v>
      </c>
      <c r="I74" s="6"/>
      <c r="J74" s="1"/>
      <c r="K74" s="6"/>
      <c r="L74" s="6"/>
      <c r="M74" s="6"/>
      <c r="N74" s="1"/>
      <c r="O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15"/>
      <c r="B75" s="109"/>
      <c r="C75" s="109"/>
      <c r="D75" s="109"/>
      <c r="E75" s="6"/>
      <c r="F75" s="116"/>
      <c r="G75" s="6"/>
      <c r="H75" s="6"/>
      <c r="I75" s="6"/>
      <c r="J75" s="1"/>
      <c r="K75" s="6"/>
      <c r="L75" s="6"/>
      <c r="M75" s="6"/>
      <c r="N75" s="1"/>
      <c r="O75" s="1"/>
      <c r="Q75" s="1"/>
      <c r="R75" s="54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15"/>
      <c r="B76" s="109"/>
      <c r="C76" s="109"/>
      <c r="D76" s="109"/>
      <c r="E76" s="6"/>
      <c r="F76" s="116"/>
      <c r="G76" s="54"/>
      <c r="H76" s="41"/>
      <c r="I76" s="54"/>
      <c r="J76" s="6"/>
      <c r="K76" s="132"/>
      <c r="L76" s="133"/>
      <c r="M76" s="6"/>
      <c r="N76" s="99"/>
      <c r="O76" s="134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54"/>
      <c r="B77" s="98"/>
      <c r="C77" s="98"/>
      <c r="D77" s="41"/>
      <c r="E77" s="54"/>
      <c r="F77" s="54"/>
      <c r="G77" s="54"/>
      <c r="H77" s="41"/>
      <c r="I77" s="54"/>
      <c r="J77" s="6"/>
      <c r="K77" s="132"/>
      <c r="L77" s="133"/>
      <c r="M77" s="6"/>
      <c r="N77" s="99"/>
      <c r="O77" s="134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41"/>
      <c r="B78" s="143" t="s">
        <v>562</v>
      </c>
      <c r="C78" s="143"/>
      <c r="D78" s="143"/>
      <c r="E78" s="143"/>
      <c r="F78" s="6"/>
      <c r="G78" s="6"/>
      <c r="H78" s="126"/>
      <c r="I78" s="6"/>
      <c r="J78" s="126"/>
      <c r="K78" s="127"/>
      <c r="L78" s="6"/>
      <c r="M78" s="6"/>
      <c r="N78" s="1"/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93" t="s">
        <v>16</v>
      </c>
      <c r="B79" s="94" t="s">
        <v>514</v>
      </c>
      <c r="C79" s="94"/>
      <c r="D79" s="95" t="s">
        <v>525</v>
      </c>
      <c r="E79" s="94" t="s">
        <v>526</v>
      </c>
      <c r="F79" s="94" t="s">
        <v>527</v>
      </c>
      <c r="G79" s="94" t="s">
        <v>563</v>
      </c>
      <c r="H79" s="94" t="s">
        <v>564</v>
      </c>
      <c r="I79" s="94" t="s">
        <v>530</v>
      </c>
      <c r="J79" s="144" t="s">
        <v>531</v>
      </c>
      <c r="K79" s="94" t="s">
        <v>532</v>
      </c>
      <c r="L79" s="94" t="s">
        <v>565</v>
      </c>
      <c r="M79" s="94" t="s">
        <v>535</v>
      </c>
      <c r="N79" s="95" t="s">
        <v>536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1</v>
      </c>
      <c r="B80" s="146">
        <v>41579</v>
      </c>
      <c r="C80" s="146"/>
      <c r="D80" s="147" t="s">
        <v>566</v>
      </c>
      <c r="E80" s="148" t="s">
        <v>567</v>
      </c>
      <c r="F80" s="149">
        <v>82</v>
      </c>
      <c r="G80" s="148" t="s">
        <v>568</v>
      </c>
      <c r="H80" s="148">
        <v>100</v>
      </c>
      <c r="I80" s="150">
        <v>100</v>
      </c>
      <c r="J80" s="151" t="s">
        <v>569</v>
      </c>
      <c r="K80" s="152">
        <f t="shared" ref="K80:K132" si="38">H80-F80</f>
        <v>18</v>
      </c>
      <c r="L80" s="153">
        <f t="shared" ref="L80:L132" si="39">K80/F80</f>
        <v>0.21951219512195122</v>
      </c>
      <c r="M80" s="148" t="s">
        <v>537</v>
      </c>
      <c r="N80" s="154">
        <v>42657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2</v>
      </c>
      <c r="B81" s="146">
        <v>41794</v>
      </c>
      <c r="C81" s="146"/>
      <c r="D81" s="147" t="s">
        <v>570</v>
      </c>
      <c r="E81" s="148" t="s">
        <v>539</v>
      </c>
      <c r="F81" s="149">
        <v>257</v>
      </c>
      <c r="G81" s="148" t="s">
        <v>568</v>
      </c>
      <c r="H81" s="148">
        <v>300</v>
      </c>
      <c r="I81" s="150">
        <v>300</v>
      </c>
      <c r="J81" s="151" t="s">
        <v>569</v>
      </c>
      <c r="K81" s="152">
        <f t="shared" si="38"/>
        <v>43</v>
      </c>
      <c r="L81" s="153">
        <f t="shared" si="39"/>
        <v>0.16731517509727625</v>
      </c>
      <c r="M81" s="148" t="s">
        <v>537</v>
      </c>
      <c r="N81" s="154">
        <v>41822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3</v>
      </c>
      <c r="B82" s="146">
        <v>41828</v>
      </c>
      <c r="C82" s="146"/>
      <c r="D82" s="147" t="s">
        <v>571</v>
      </c>
      <c r="E82" s="148" t="s">
        <v>539</v>
      </c>
      <c r="F82" s="149">
        <v>393</v>
      </c>
      <c r="G82" s="148" t="s">
        <v>568</v>
      </c>
      <c r="H82" s="148">
        <v>468</v>
      </c>
      <c r="I82" s="150">
        <v>468</v>
      </c>
      <c r="J82" s="151" t="s">
        <v>569</v>
      </c>
      <c r="K82" s="152">
        <f t="shared" si="38"/>
        <v>75</v>
      </c>
      <c r="L82" s="153">
        <f t="shared" si="39"/>
        <v>0.19083969465648856</v>
      </c>
      <c r="M82" s="148" t="s">
        <v>537</v>
      </c>
      <c r="N82" s="154">
        <v>41863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4</v>
      </c>
      <c r="B83" s="146">
        <v>41857</v>
      </c>
      <c r="C83" s="146"/>
      <c r="D83" s="147" t="s">
        <v>572</v>
      </c>
      <c r="E83" s="148" t="s">
        <v>539</v>
      </c>
      <c r="F83" s="149">
        <v>205</v>
      </c>
      <c r="G83" s="148" t="s">
        <v>568</v>
      </c>
      <c r="H83" s="148">
        <v>275</v>
      </c>
      <c r="I83" s="150">
        <v>250</v>
      </c>
      <c r="J83" s="151" t="s">
        <v>569</v>
      </c>
      <c r="K83" s="152">
        <f t="shared" si="38"/>
        <v>70</v>
      </c>
      <c r="L83" s="153">
        <f t="shared" si="39"/>
        <v>0.34146341463414637</v>
      </c>
      <c r="M83" s="148" t="s">
        <v>537</v>
      </c>
      <c r="N83" s="154">
        <v>41962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5</v>
      </c>
      <c r="B84" s="146">
        <v>41886</v>
      </c>
      <c r="C84" s="146"/>
      <c r="D84" s="147" t="s">
        <v>573</v>
      </c>
      <c r="E84" s="148" t="s">
        <v>539</v>
      </c>
      <c r="F84" s="149">
        <v>162</v>
      </c>
      <c r="G84" s="148" t="s">
        <v>568</v>
      </c>
      <c r="H84" s="148">
        <v>190</v>
      </c>
      <c r="I84" s="150">
        <v>190</v>
      </c>
      <c r="J84" s="151" t="s">
        <v>569</v>
      </c>
      <c r="K84" s="152">
        <f t="shared" si="38"/>
        <v>28</v>
      </c>
      <c r="L84" s="153">
        <f t="shared" si="39"/>
        <v>0.1728395061728395</v>
      </c>
      <c r="M84" s="148" t="s">
        <v>537</v>
      </c>
      <c r="N84" s="154">
        <v>42006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6</v>
      </c>
      <c r="B85" s="146">
        <v>41886</v>
      </c>
      <c r="C85" s="146"/>
      <c r="D85" s="147" t="s">
        <v>574</v>
      </c>
      <c r="E85" s="148" t="s">
        <v>539</v>
      </c>
      <c r="F85" s="149">
        <v>75</v>
      </c>
      <c r="G85" s="148" t="s">
        <v>568</v>
      </c>
      <c r="H85" s="148">
        <v>91.5</v>
      </c>
      <c r="I85" s="150" t="s">
        <v>575</v>
      </c>
      <c r="J85" s="151" t="s">
        <v>576</v>
      </c>
      <c r="K85" s="152">
        <f t="shared" si="38"/>
        <v>16.5</v>
      </c>
      <c r="L85" s="153">
        <f t="shared" si="39"/>
        <v>0.22</v>
      </c>
      <c r="M85" s="148" t="s">
        <v>537</v>
      </c>
      <c r="N85" s="154">
        <v>41954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7</v>
      </c>
      <c r="B86" s="146">
        <v>41913</v>
      </c>
      <c r="C86" s="146"/>
      <c r="D86" s="147" t="s">
        <v>577</v>
      </c>
      <c r="E86" s="148" t="s">
        <v>539</v>
      </c>
      <c r="F86" s="149">
        <v>850</v>
      </c>
      <c r="G86" s="148" t="s">
        <v>568</v>
      </c>
      <c r="H86" s="148">
        <v>982.5</v>
      </c>
      <c r="I86" s="150">
        <v>1050</v>
      </c>
      <c r="J86" s="151" t="s">
        <v>578</v>
      </c>
      <c r="K86" s="152">
        <f t="shared" si="38"/>
        <v>132.5</v>
      </c>
      <c r="L86" s="153">
        <f t="shared" si="39"/>
        <v>0.15588235294117647</v>
      </c>
      <c r="M86" s="148" t="s">
        <v>537</v>
      </c>
      <c r="N86" s="154">
        <v>42039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8</v>
      </c>
      <c r="B87" s="146">
        <v>41913</v>
      </c>
      <c r="C87" s="146"/>
      <c r="D87" s="147" t="s">
        <v>579</v>
      </c>
      <c r="E87" s="148" t="s">
        <v>539</v>
      </c>
      <c r="F87" s="149">
        <v>475</v>
      </c>
      <c r="G87" s="148" t="s">
        <v>568</v>
      </c>
      <c r="H87" s="148">
        <v>515</v>
      </c>
      <c r="I87" s="150">
        <v>600</v>
      </c>
      <c r="J87" s="151" t="s">
        <v>580</v>
      </c>
      <c r="K87" s="152">
        <f t="shared" si="38"/>
        <v>40</v>
      </c>
      <c r="L87" s="153">
        <f t="shared" si="39"/>
        <v>8.4210526315789472E-2</v>
      </c>
      <c r="M87" s="148" t="s">
        <v>537</v>
      </c>
      <c r="N87" s="15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9</v>
      </c>
      <c r="B88" s="146">
        <v>41913</v>
      </c>
      <c r="C88" s="146"/>
      <c r="D88" s="147" t="s">
        <v>581</v>
      </c>
      <c r="E88" s="148" t="s">
        <v>539</v>
      </c>
      <c r="F88" s="149">
        <v>86</v>
      </c>
      <c r="G88" s="148" t="s">
        <v>568</v>
      </c>
      <c r="H88" s="148">
        <v>99</v>
      </c>
      <c r="I88" s="150">
        <v>140</v>
      </c>
      <c r="J88" s="151" t="s">
        <v>582</v>
      </c>
      <c r="K88" s="152">
        <f t="shared" si="38"/>
        <v>13</v>
      </c>
      <c r="L88" s="153">
        <f t="shared" si="39"/>
        <v>0.15116279069767441</v>
      </c>
      <c r="M88" s="148" t="s">
        <v>537</v>
      </c>
      <c r="N88" s="154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10</v>
      </c>
      <c r="B89" s="146">
        <v>41926</v>
      </c>
      <c r="C89" s="146"/>
      <c r="D89" s="147" t="s">
        <v>583</v>
      </c>
      <c r="E89" s="148" t="s">
        <v>539</v>
      </c>
      <c r="F89" s="149">
        <v>496.6</v>
      </c>
      <c r="G89" s="148" t="s">
        <v>568</v>
      </c>
      <c r="H89" s="148">
        <v>621</v>
      </c>
      <c r="I89" s="150">
        <v>580</v>
      </c>
      <c r="J89" s="151" t="s">
        <v>569</v>
      </c>
      <c r="K89" s="152">
        <f t="shared" si="38"/>
        <v>124.39999999999998</v>
      </c>
      <c r="L89" s="153">
        <f t="shared" si="39"/>
        <v>0.25050342327829234</v>
      </c>
      <c r="M89" s="148" t="s">
        <v>537</v>
      </c>
      <c r="N89" s="154">
        <v>42605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11</v>
      </c>
      <c r="B90" s="146">
        <v>41926</v>
      </c>
      <c r="C90" s="146"/>
      <c r="D90" s="147" t="s">
        <v>584</v>
      </c>
      <c r="E90" s="148" t="s">
        <v>539</v>
      </c>
      <c r="F90" s="149">
        <v>2481.9</v>
      </c>
      <c r="G90" s="148" t="s">
        <v>568</v>
      </c>
      <c r="H90" s="148">
        <v>2840</v>
      </c>
      <c r="I90" s="150">
        <v>2870</v>
      </c>
      <c r="J90" s="151" t="s">
        <v>585</v>
      </c>
      <c r="K90" s="152">
        <f t="shared" si="38"/>
        <v>358.09999999999991</v>
      </c>
      <c r="L90" s="153">
        <f t="shared" si="39"/>
        <v>0.14428462065353154</v>
      </c>
      <c r="M90" s="148" t="s">
        <v>537</v>
      </c>
      <c r="N90" s="154">
        <v>42017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12</v>
      </c>
      <c r="B91" s="146">
        <v>41928</v>
      </c>
      <c r="C91" s="146"/>
      <c r="D91" s="147" t="s">
        <v>586</v>
      </c>
      <c r="E91" s="148" t="s">
        <v>539</v>
      </c>
      <c r="F91" s="149">
        <v>84.5</v>
      </c>
      <c r="G91" s="148" t="s">
        <v>568</v>
      </c>
      <c r="H91" s="148">
        <v>93</v>
      </c>
      <c r="I91" s="150">
        <v>110</v>
      </c>
      <c r="J91" s="151" t="s">
        <v>587</v>
      </c>
      <c r="K91" s="152">
        <f t="shared" si="38"/>
        <v>8.5</v>
      </c>
      <c r="L91" s="153">
        <f t="shared" si="39"/>
        <v>0.10059171597633136</v>
      </c>
      <c r="M91" s="148" t="s">
        <v>537</v>
      </c>
      <c r="N91" s="15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13</v>
      </c>
      <c r="B92" s="146">
        <v>41928</v>
      </c>
      <c r="C92" s="146"/>
      <c r="D92" s="147" t="s">
        <v>588</v>
      </c>
      <c r="E92" s="148" t="s">
        <v>539</v>
      </c>
      <c r="F92" s="149">
        <v>401</v>
      </c>
      <c r="G92" s="148" t="s">
        <v>568</v>
      </c>
      <c r="H92" s="148">
        <v>428</v>
      </c>
      <c r="I92" s="150">
        <v>450</v>
      </c>
      <c r="J92" s="151" t="s">
        <v>589</v>
      </c>
      <c r="K92" s="152">
        <f t="shared" si="38"/>
        <v>27</v>
      </c>
      <c r="L92" s="153">
        <f t="shared" si="39"/>
        <v>6.7331670822942641E-2</v>
      </c>
      <c r="M92" s="148" t="s">
        <v>537</v>
      </c>
      <c r="N92" s="154">
        <v>42020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14</v>
      </c>
      <c r="B93" s="146">
        <v>41928</v>
      </c>
      <c r="C93" s="146"/>
      <c r="D93" s="147" t="s">
        <v>590</v>
      </c>
      <c r="E93" s="148" t="s">
        <v>539</v>
      </c>
      <c r="F93" s="149">
        <v>101</v>
      </c>
      <c r="G93" s="148" t="s">
        <v>568</v>
      </c>
      <c r="H93" s="148">
        <v>112</v>
      </c>
      <c r="I93" s="150">
        <v>120</v>
      </c>
      <c r="J93" s="151" t="s">
        <v>591</v>
      </c>
      <c r="K93" s="152">
        <f t="shared" si="38"/>
        <v>11</v>
      </c>
      <c r="L93" s="153">
        <f t="shared" si="39"/>
        <v>0.10891089108910891</v>
      </c>
      <c r="M93" s="148" t="s">
        <v>537</v>
      </c>
      <c r="N93" s="154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15</v>
      </c>
      <c r="B94" s="146">
        <v>41954</v>
      </c>
      <c r="C94" s="146"/>
      <c r="D94" s="147" t="s">
        <v>592</v>
      </c>
      <c r="E94" s="148" t="s">
        <v>539</v>
      </c>
      <c r="F94" s="149">
        <v>59</v>
      </c>
      <c r="G94" s="148" t="s">
        <v>568</v>
      </c>
      <c r="H94" s="148">
        <v>76</v>
      </c>
      <c r="I94" s="150">
        <v>76</v>
      </c>
      <c r="J94" s="151" t="s">
        <v>569</v>
      </c>
      <c r="K94" s="152">
        <f t="shared" si="38"/>
        <v>17</v>
      </c>
      <c r="L94" s="153">
        <f t="shared" si="39"/>
        <v>0.28813559322033899</v>
      </c>
      <c r="M94" s="148" t="s">
        <v>537</v>
      </c>
      <c r="N94" s="154">
        <v>43032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16</v>
      </c>
      <c r="B95" s="146">
        <v>41954</v>
      </c>
      <c r="C95" s="146"/>
      <c r="D95" s="147" t="s">
        <v>581</v>
      </c>
      <c r="E95" s="148" t="s">
        <v>539</v>
      </c>
      <c r="F95" s="149">
        <v>99</v>
      </c>
      <c r="G95" s="148" t="s">
        <v>568</v>
      </c>
      <c r="H95" s="148">
        <v>120</v>
      </c>
      <c r="I95" s="150">
        <v>120</v>
      </c>
      <c r="J95" s="151" t="s">
        <v>550</v>
      </c>
      <c r="K95" s="152">
        <f t="shared" si="38"/>
        <v>21</v>
      </c>
      <c r="L95" s="153">
        <f t="shared" si="39"/>
        <v>0.21212121212121213</v>
      </c>
      <c r="M95" s="148" t="s">
        <v>537</v>
      </c>
      <c r="N95" s="154">
        <v>41960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17</v>
      </c>
      <c r="B96" s="146">
        <v>41956</v>
      </c>
      <c r="C96" s="146"/>
      <c r="D96" s="147" t="s">
        <v>593</v>
      </c>
      <c r="E96" s="148" t="s">
        <v>539</v>
      </c>
      <c r="F96" s="149">
        <v>22</v>
      </c>
      <c r="G96" s="148" t="s">
        <v>568</v>
      </c>
      <c r="H96" s="148">
        <v>33.549999999999997</v>
      </c>
      <c r="I96" s="150">
        <v>32</v>
      </c>
      <c r="J96" s="151" t="s">
        <v>594</v>
      </c>
      <c r="K96" s="152">
        <f t="shared" si="38"/>
        <v>11.549999999999997</v>
      </c>
      <c r="L96" s="153">
        <f t="shared" si="39"/>
        <v>0.52499999999999991</v>
      </c>
      <c r="M96" s="148" t="s">
        <v>537</v>
      </c>
      <c r="N96" s="154">
        <v>42188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18</v>
      </c>
      <c r="B97" s="146">
        <v>41976</v>
      </c>
      <c r="C97" s="146"/>
      <c r="D97" s="147" t="s">
        <v>595</v>
      </c>
      <c r="E97" s="148" t="s">
        <v>539</v>
      </c>
      <c r="F97" s="149">
        <v>440</v>
      </c>
      <c r="G97" s="148" t="s">
        <v>568</v>
      </c>
      <c r="H97" s="148">
        <v>520</v>
      </c>
      <c r="I97" s="150">
        <v>520</v>
      </c>
      <c r="J97" s="151" t="s">
        <v>596</v>
      </c>
      <c r="K97" s="152">
        <f t="shared" si="38"/>
        <v>80</v>
      </c>
      <c r="L97" s="153">
        <f t="shared" si="39"/>
        <v>0.18181818181818182</v>
      </c>
      <c r="M97" s="148" t="s">
        <v>537</v>
      </c>
      <c r="N97" s="154">
        <v>42208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19</v>
      </c>
      <c r="B98" s="146">
        <v>41976</v>
      </c>
      <c r="C98" s="146"/>
      <c r="D98" s="147" t="s">
        <v>597</v>
      </c>
      <c r="E98" s="148" t="s">
        <v>539</v>
      </c>
      <c r="F98" s="149">
        <v>360</v>
      </c>
      <c r="G98" s="148" t="s">
        <v>568</v>
      </c>
      <c r="H98" s="148">
        <v>427</v>
      </c>
      <c r="I98" s="150">
        <v>425</v>
      </c>
      <c r="J98" s="151" t="s">
        <v>598</v>
      </c>
      <c r="K98" s="152">
        <f t="shared" si="38"/>
        <v>67</v>
      </c>
      <c r="L98" s="153">
        <f t="shared" si="39"/>
        <v>0.18611111111111112</v>
      </c>
      <c r="M98" s="148" t="s">
        <v>537</v>
      </c>
      <c r="N98" s="154">
        <v>42058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20</v>
      </c>
      <c r="B99" s="146">
        <v>42012</v>
      </c>
      <c r="C99" s="146"/>
      <c r="D99" s="147" t="s">
        <v>599</v>
      </c>
      <c r="E99" s="148" t="s">
        <v>539</v>
      </c>
      <c r="F99" s="149">
        <v>360</v>
      </c>
      <c r="G99" s="148" t="s">
        <v>568</v>
      </c>
      <c r="H99" s="148">
        <v>455</v>
      </c>
      <c r="I99" s="150">
        <v>420</v>
      </c>
      <c r="J99" s="151" t="s">
        <v>600</v>
      </c>
      <c r="K99" s="152">
        <f t="shared" si="38"/>
        <v>95</v>
      </c>
      <c r="L99" s="153">
        <f t="shared" si="39"/>
        <v>0.2638888888888889</v>
      </c>
      <c r="M99" s="148" t="s">
        <v>537</v>
      </c>
      <c r="N99" s="154">
        <v>42024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21</v>
      </c>
      <c r="B100" s="146">
        <v>42012</v>
      </c>
      <c r="C100" s="146"/>
      <c r="D100" s="147" t="s">
        <v>601</v>
      </c>
      <c r="E100" s="148" t="s">
        <v>539</v>
      </c>
      <c r="F100" s="149">
        <v>130</v>
      </c>
      <c r="G100" s="148"/>
      <c r="H100" s="148">
        <v>175.5</v>
      </c>
      <c r="I100" s="150">
        <v>165</v>
      </c>
      <c r="J100" s="151" t="s">
        <v>602</v>
      </c>
      <c r="K100" s="152">
        <f t="shared" si="38"/>
        <v>45.5</v>
      </c>
      <c r="L100" s="153">
        <f t="shared" si="39"/>
        <v>0.35</v>
      </c>
      <c r="M100" s="148" t="s">
        <v>537</v>
      </c>
      <c r="N100" s="154">
        <v>43088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22</v>
      </c>
      <c r="B101" s="146">
        <v>42040</v>
      </c>
      <c r="C101" s="146"/>
      <c r="D101" s="147" t="s">
        <v>365</v>
      </c>
      <c r="E101" s="148" t="s">
        <v>567</v>
      </c>
      <c r="F101" s="149">
        <v>98</v>
      </c>
      <c r="G101" s="148"/>
      <c r="H101" s="148">
        <v>120</v>
      </c>
      <c r="I101" s="150">
        <v>120</v>
      </c>
      <c r="J101" s="151" t="s">
        <v>569</v>
      </c>
      <c r="K101" s="152">
        <f t="shared" si="38"/>
        <v>22</v>
      </c>
      <c r="L101" s="153">
        <f t="shared" si="39"/>
        <v>0.22448979591836735</v>
      </c>
      <c r="M101" s="148" t="s">
        <v>537</v>
      </c>
      <c r="N101" s="154">
        <v>42753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23</v>
      </c>
      <c r="B102" s="146">
        <v>42040</v>
      </c>
      <c r="C102" s="146"/>
      <c r="D102" s="147" t="s">
        <v>603</v>
      </c>
      <c r="E102" s="148" t="s">
        <v>567</v>
      </c>
      <c r="F102" s="149">
        <v>196</v>
      </c>
      <c r="G102" s="148"/>
      <c r="H102" s="148">
        <v>262</v>
      </c>
      <c r="I102" s="150">
        <v>255</v>
      </c>
      <c r="J102" s="151" t="s">
        <v>569</v>
      </c>
      <c r="K102" s="152">
        <f t="shared" si="38"/>
        <v>66</v>
      </c>
      <c r="L102" s="153">
        <f t="shared" si="39"/>
        <v>0.33673469387755101</v>
      </c>
      <c r="M102" s="148" t="s">
        <v>537</v>
      </c>
      <c r="N102" s="154">
        <v>42599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5">
        <v>24</v>
      </c>
      <c r="B103" s="156">
        <v>42067</v>
      </c>
      <c r="C103" s="156"/>
      <c r="D103" s="157" t="s">
        <v>364</v>
      </c>
      <c r="E103" s="158" t="s">
        <v>567</v>
      </c>
      <c r="F103" s="159">
        <v>235</v>
      </c>
      <c r="G103" s="159"/>
      <c r="H103" s="160">
        <v>77</v>
      </c>
      <c r="I103" s="160" t="s">
        <v>604</v>
      </c>
      <c r="J103" s="161" t="s">
        <v>605</v>
      </c>
      <c r="K103" s="162">
        <f t="shared" si="38"/>
        <v>-158</v>
      </c>
      <c r="L103" s="163">
        <f t="shared" si="39"/>
        <v>-0.67234042553191486</v>
      </c>
      <c r="M103" s="159" t="s">
        <v>549</v>
      </c>
      <c r="N103" s="156">
        <v>43522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25</v>
      </c>
      <c r="B104" s="146">
        <v>42067</v>
      </c>
      <c r="C104" s="146"/>
      <c r="D104" s="147" t="s">
        <v>606</v>
      </c>
      <c r="E104" s="148" t="s">
        <v>567</v>
      </c>
      <c r="F104" s="149">
        <v>185</v>
      </c>
      <c r="G104" s="148"/>
      <c r="H104" s="148">
        <v>224</v>
      </c>
      <c r="I104" s="150" t="s">
        <v>607</v>
      </c>
      <c r="J104" s="151" t="s">
        <v>569</v>
      </c>
      <c r="K104" s="152">
        <f t="shared" si="38"/>
        <v>39</v>
      </c>
      <c r="L104" s="153">
        <f t="shared" si="39"/>
        <v>0.21081081081081082</v>
      </c>
      <c r="M104" s="148" t="s">
        <v>537</v>
      </c>
      <c r="N104" s="154">
        <v>42647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5">
        <v>26</v>
      </c>
      <c r="B105" s="156">
        <v>42090</v>
      </c>
      <c r="C105" s="156"/>
      <c r="D105" s="164" t="s">
        <v>608</v>
      </c>
      <c r="E105" s="159" t="s">
        <v>567</v>
      </c>
      <c r="F105" s="159">
        <v>49.5</v>
      </c>
      <c r="G105" s="160"/>
      <c r="H105" s="160">
        <v>15.85</v>
      </c>
      <c r="I105" s="160">
        <v>67</v>
      </c>
      <c r="J105" s="161" t="s">
        <v>609</v>
      </c>
      <c r="K105" s="160">
        <f t="shared" si="38"/>
        <v>-33.65</v>
      </c>
      <c r="L105" s="165">
        <f t="shared" si="39"/>
        <v>-0.67979797979797973</v>
      </c>
      <c r="M105" s="159" t="s">
        <v>549</v>
      </c>
      <c r="N105" s="166">
        <v>43627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27</v>
      </c>
      <c r="B106" s="146">
        <v>42093</v>
      </c>
      <c r="C106" s="146"/>
      <c r="D106" s="147" t="s">
        <v>610</v>
      </c>
      <c r="E106" s="148" t="s">
        <v>567</v>
      </c>
      <c r="F106" s="149">
        <v>183.5</v>
      </c>
      <c r="G106" s="148"/>
      <c r="H106" s="148">
        <v>219</v>
      </c>
      <c r="I106" s="150">
        <v>218</v>
      </c>
      <c r="J106" s="151" t="s">
        <v>611</v>
      </c>
      <c r="K106" s="152">
        <f t="shared" si="38"/>
        <v>35.5</v>
      </c>
      <c r="L106" s="153">
        <f t="shared" si="39"/>
        <v>0.19346049046321526</v>
      </c>
      <c r="M106" s="148" t="s">
        <v>537</v>
      </c>
      <c r="N106" s="154">
        <v>42103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28</v>
      </c>
      <c r="B107" s="146">
        <v>42114</v>
      </c>
      <c r="C107" s="146"/>
      <c r="D107" s="147" t="s">
        <v>612</v>
      </c>
      <c r="E107" s="148" t="s">
        <v>567</v>
      </c>
      <c r="F107" s="149">
        <f>(227+237)/2</f>
        <v>232</v>
      </c>
      <c r="G107" s="148"/>
      <c r="H107" s="148">
        <v>298</v>
      </c>
      <c r="I107" s="150">
        <v>298</v>
      </c>
      <c r="J107" s="151" t="s">
        <v>569</v>
      </c>
      <c r="K107" s="152">
        <f t="shared" si="38"/>
        <v>66</v>
      </c>
      <c r="L107" s="153">
        <f t="shared" si="39"/>
        <v>0.28448275862068967</v>
      </c>
      <c r="M107" s="148" t="s">
        <v>537</v>
      </c>
      <c r="N107" s="154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29</v>
      </c>
      <c r="B108" s="146">
        <v>42128</v>
      </c>
      <c r="C108" s="146"/>
      <c r="D108" s="147" t="s">
        <v>613</v>
      </c>
      <c r="E108" s="148" t="s">
        <v>539</v>
      </c>
      <c r="F108" s="149">
        <v>385</v>
      </c>
      <c r="G108" s="148"/>
      <c r="H108" s="148">
        <f>212.5+331</f>
        <v>543.5</v>
      </c>
      <c r="I108" s="150">
        <v>510</v>
      </c>
      <c r="J108" s="151" t="s">
        <v>614</v>
      </c>
      <c r="K108" s="152">
        <f t="shared" si="38"/>
        <v>158.5</v>
      </c>
      <c r="L108" s="153">
        <f t="shared" si="39"/>
        <v>0.41168831168831171</v>
      </c>
      <c r="M108" s="148" t="s">
        <v>537</v>
      </c>
      <c r="N108" s="154">
        <v>42235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30</v>
      </c>
      <c r="B109" s="146">
        <v>42128</v>
      </c>
      <c r="C109" s="146"/>
      <c r="D109" s="147" t="s">
        <v>615</v>
      </c>
      <c r="E109" s="148" t="s">
        <v>539</v>
      </c>
      <c r="F109" s="149">
        <v>115.5</v>
      </c>
      <c r="G109" s="148"/>
      <c r="H109" s="148">
        <v>146</v>
      </c>
      <c r="I109" s="150">
        <v>142</v>
      </c>
      <c r="J109" s="151" t="s">
        <v>616</v>
      </c>
      <c r="K109" s="152">
        <f t="shared" si="38"/>
        <v>30.5</v>
      </c>
      <c r="L109" s="153">
        <f t="shared" si="39"/>
        <v>0.26406926406926406</v>
      </c>
      <c r="M109" s="148" t="s">
        <v>537</v>
      </c>
      <c r="N109" s="154">
        <v>42202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31</v>
      </c>
      <c r="B110" s="146">
        <v>42151</v>
      </c>
      <c r="C110" s="146"/>
      <c r="D110" s="147" t="s">
        <v>617</v>
      </c>
      <c r="E110" s="148" t="s">
        <v>539</v>
      </c>
      <c r="F110" s="149">
        <v>237.5</v>
      </c>
      <c r="G110" s="148"/>
      <c r="H110" s="148">
        <v>279.5</v>
      </c>
      <c r="I110" s="150">
        <v>278</v>
      </c>
      <c r="J110" s="151" t="s">
        <v>569</v>
      </c>
      <c r="K110" s="152">
        <f t="shared" si="38"/>
        <v>42</v>
      </c>
      <c r="L110" s="153">
        <f t="shared" si="39"/>
        <v>0.17684210526315788</v>
      </c>
      <c r="M110" s="148" t="s">
        <v>537</v>
      </c>
      <c r="N110" s="154">
        <v>42222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32</v>
      </c>
      <c r="B111" s="146">
        <v>42174</v>
      </c>
      <c r="C111" s="146"/>
      <c r="D111" s="147" t="s">
        <v>588</v>
      </c>
      <c r="E111" s="148" t="s">
        <v>567</v>
      </c>
      <c r="F111" s="149">
        <v>340</v>
      </c>
      <c r="G111" s="148"/>
      <c r="H111" s="148">
        <v>448</v>
      </c>
      <c r="I111" s="150">
        <v>448</v>
      </c>
      <c r="J111" s="151" t="s">
        <v>569</v>
      </c>
      <c r="K111" s="152">
        <f t="shared" si="38"/>
        <v>108</v>
      </c>
      <c r="L111" s="153">
        <f t="shared" si="39"/>
        <v>0.31764705882352939</v>
      </c>
      <c r="M111" s="148" t="s">
        <v>537</v>
      </c>
      <c r="N111" s="154">
        <v>43018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33</v>
      </c>
      <c r="B112" s="146">
        <v>42191</v>
      </c>
      <c r="C112" s="146"/>
      <c r="D112" s="147" t="s">
        <v>618</v>
      </c>
      <c r="E112" s="148" t="s">
        <v>567</v>
      </c>
      <c r="F112" s="149">
        <v>390</v>
      </c>
      <c r="G112" s="148"/>
      <c r="H112" s="148">
        <v>460</v>
      </c>
      <c r="I112" s="150">
        <v>460</v>
      </c>
      <c r="J112" s="151" t="s">
        <v>569</v>
      </c>
      <c r="K112" s="152">
        <f t="shared" si="38"/>
        <v>70</v>
      </c>
      <c r="L112" s="153">
        <f t="shared" si="39"/>
        <v>0.17948717948717949</v>
      </c>
      <c r="M112" s="148" t="s">
        <v>537</v>
      </c>
      <c r="N112" s="154">
        <v>42478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5">
        <v>34</v>
      </c>
      <c r="B113" s="156">
        <v>42195</v>
      </c>
      <c r="C113" s="156"/>
      <c r="D113" s="157" t="s">
        <v>619</v>
      </c>
      <c r="E113" s="158" t="s">
        <v>567</v>
      </c>
      <c r="F113" s="159">
        <v>122.5</v>
      </c>
      <c r="G113" s="159"/>
      <c r="H113" s="160">
        <v>61</v>
      </c>
      <c r="I113" s="160">
        <v>172</v>
      </c>
      <c r="J113" s="161" t="s">
        <v>620</v>
      </c>
      <c r="K113" s="162">
        <f t="shared" si="38"/>
        <v>-61.5</v>
      </c>
      <c r="L113" s="163">
        <f t="shared" si="39"/>
        <v>-0.50204081632653064</v>
      </c>
      <c r="M113" s="159" t="s">
        <v>549</v>
      </c>
      <c r="N113" s="156">
        <v>43333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35</v>
      </c>
      <c r="B114" s="146">
        <v>42219</v>
      </c>
      <c r="C114" s="146"/>
      <c r="D114" s="147" t="s">
        <v>621</v>
      </c>
      <c r="E114" s="148" t="s">
        <v>567</v>
      </c>
      <c r="F114" s="149">
        <v>297.5</v>
      </c>
      <c r="G114" s="148"/>
      <c r="H114" s="148">
        <v>350</v>
      </c>
      <c r="I114" s="150">
        <v>360</v>
      </c>
      <c r="J114" s="151" t="s">
        <v>622</v>
      </c>
      <c r="K114" s="152">
        <f t="shared" si="38"/>
        <v>52.5</v>
      </c>
      <c r="L114" s="153">
        <f t="shared" si="39"/>
        <v>0.17647058823529413</v>
      </c>
      <c r="M114" s="148" t="s">
        <v>537</v>
      </c>
      <c r="N114" s="154">
        <v>42232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36</v>
      </c>
      <c r="B115" s="146">
        <v>42219</v>
      </c>
      <c r="C115" s="146"/>
      <c r="D115" s="147" t="s">
        <v>623</v>
      </c>
      <c r="E115" s="148" t="s">
        <v>567</v>
      </c>
      <c r="F115" s="149">
        <v>115.5</v>
      </c>
      <c r="G115" s="148"/>
      <c r="H115" s="148">
        <v>149</v>
      </c>
      <c r="I115" s="150">
        <v>140</v>
      </c>
      <c r="J115" s="151" t="s">
        <v>624</v>
      </c>
      <c r="K115" s="152">
        <f t="shared" si="38"/>
        <v>33.5</v>
      </c>
      <c r="L115" s="153">
        <f t="shared" si="39"/>
        <v>0.29004329004329005</v>
      </c>
      <c r="M115" s="148" t="s">
        <v>537</v>
      </c>
      <c r="N115" s="154">
        <v>42740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37</v>
      </c>
      <c r="B116" s="146">
        <v>42251</v>
      </c>
      <c r="C116" s="146"/>
      <c r="D116" s="147" t="s">
        <v>617</v>
      </c>
      <c r="E116" s="148" t="s">
        <v>567</v>
      </c>
      <c r="F116" s="149">
        <v>226</v>
      </c>
      <c r="G116" s="148"/>
      <c r="H116" s="148">
        <v>292</v>
      </c>
      <c r="I116" s="150">
        <v>292</v>
      </c>
      <c r="J116" s="151" t="s">
        <v>625</v>
      </c>
      <c r="K116" s="152">
        <f t="shared" si="38"/>
        <v>66</v>
      </c>
      <c r="L116" s="153">
        <f t="shared" si="39"/>
        <v>0.29203539823008851</v>
      </c>
      <c r="M116" s="148" t="s">
        <v>537</v>
      </c>
      <c r="N116" s="154">
        <v>42286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38</v>
      </c>
      <c r="B117" s="146">
        <v>42254</v>
      </c>
      <c r="C117" s="146"/>
      <c r="D117" s="147" t="s">
        <v>612</v>
      </c>
      <c r="E117" s="148" t="s">
        <v>567</v>
      </c>
      <c r="F117" s="149">
        <v>232.5</v>
      </c>
      <c r="G117" s="148"/>
      <c r="H117" s="148">
        <v>312.5</v>
      </c>
      <c r="I117" s="150">
        <v>310</v>
      </c>
      <c r="J117" s="151" t="s">
        <v>569</v>
      </c>
      <c r="K117" s="152">
        <f t="shared" si="38"/>
        <v>80</v>
      </c>
      <c r="L117" s="153">
        <f t="shared" si="39"/>
        <v>0.34408602150537637</v>
      </c>
      <c r="M117" s="148" t="s">
        <v>537</v>
      </c>
      <c r="N117" s="154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39</v>
      </c>
      <c r="B118" s="146">
        <v>42268</v>
      </c>
      <c r="C118" s="146"/>
      <c r="D118" s="147" t="s">
        <v>626</v>
      </c>
      <c r="E118" s="148" t="s">
        <v>567</v>
      </c>
      <c r="F118" s="149">
        <v>196.5</v>
      </c>
      <c r="G118" s="148"/>
      <c r="H118" s="148">
        <v>238</v>
      </c>
      <c r="I118" s="150">
        <v>238</v>
      </c>
      <c r="J118" s="151" t="s">
        <v>625</v>
      </c>
      <c r="K118" s="152">
        <f t="shared" si="38"/>
        <v>41.5</v>
      </c>
      <c r="L118" s="153">
        <f t="shared" si="39"/>
        <v>0.21119592875318066</v>
      </c>
      <c r="M118" s="148" t="s">
        <v>537</v>
      </c>
      <c r="N118" s="154">
        <v>42291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40</v>
      </c>
      <c r="B119" s="146">
        <v>42271</v>
      </c>
      <c r="C119" s="146"/>
      <c r="D119" s="147" t="s">
        <v>566</v>
      </c>
      <c r="E119" s="148" t="s">
        <v>567</v>
      </c>
      <c r="F119" s="149">
        <v>65</v>
      </c>
      <c r="G119" s="148"/>
      <c r="H119" s="148">
        <v>82</v>
      </c>
      <c r="I119" s="150">
        <v>82</v>
      </c>
      <c r="J119" s="151" t="s">
        <v>625</v>
      </c>
      <c r="K119" s="152">
        <f t="shared" si="38"/>
        <v>17</v>
      </c>
      <c r="L119" s="153">
        <f t="shared" si="39"/>
        <v>0.26153846153846155</v>
      </c>
      <c r="M119" s="148" t="s">
        <v>537</v>
      </c>
      <c r="N119" s="154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41</v>
      </c>
      <c r="B120" s="146">
        <v>42291</v>
      </c>
      <c r="C120" s="146"/>
      <c r="D120" s="147" t="s">
        <v>627</v>
      </c>
      <c r="E120" s="148" t="s">
        <v>567</v>
      </c>
      <c r="F120" s="149">
        <v>144</v>
      </c>
      <c r="G120" s="148"/>
      <c r="H120" s="148">
        <v>182.5</v>
      </c>
      <c r="I120" s="150">
        <v>181</v>
      </c>
      <c r="J120" s="151" t="s">
        <v>625</v>
      </c>
      <c r="K120" s="152">
        <f t="shared" si="38"/>
        <v>38.5</v>
      </c>
      <c r="L120" s="153">
        <f t="shared" si="39"/>
        <v>0.2673611111111111</v>
      </c>
      <c r="M120" s="148" t="s">
        <v>537</v>
      </c>
      <c r="N120" s="154">
        <v>42817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42</v>
      </c>
      <c r="B121" s="146">
        <v>42291</v>
      </c>
      <c r="C121" s="146"/>
      <c r="D121" s="147" t="s">
        <v>628</v>
      </c>
      <c r="E121" s="148" t="s">
        <v>567</v>
      </c>
      <c r="F121" s="149">
        <v>264</v>
      </c>
      <c r="G121" s="148"/>
      <c r="H121" s="148">
        <v>311</v>
      </c>
      <c r="I121" s="150">
        <v>311</v>
      </c>
      <c r="J121" s="151" t="s">
        <v>625</v>
      </c>
      <c r="K121" s="152">
        <f t="shared" si="38"/>
        <v>47</v>
      </c>
      <c r="L121" s="153">
        <f t="shared" si="39"/>
        <v>0.17803030303030304</v>
      </c>
      <c r="M121" s="148" t="s">
        <v>537</v>
      </c>
      <c r="N121" s="154">
        <v>42604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43</v>
      </c>
      <c r="B122" s="146">
        <v>42318</v>
      </c>
      <c r="C122" s="146"/>
      <c r="D122" s="147" t="s">
        <v>629</v>
      </c>
      <c r="E122" s="148" t="s">
        <v>539</v>
      </c>
      <c r="F122" s="149">
        <v>549.5</v>
      </c>
      <c r="G122" s="148"/>
      <c r="H122" s="148">
        <v>630</v>
      </c>
      <c r="I122" s="150">
        <v>630</v>
      </c>
      <c r="J122" s="151" t="s">
        <v>625</v>
      </c>
      <c r="K122" s="152">
        <f t="shared" si="38"/>
        <v>80.5</v>
      </c>
      <c r="L122" s="153">
        <f t="shared" si="39"/>
        <v>0.1464968152866242</v>
      </c>
      <c r="M122" s="148" t="s">
        <v>537</v>
      </c>
      <c r="N122" s="154">
        <v>42419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44</v>
      </c>
      <c r="B123" s="146">
        <v>42342</v>
      </c>
      <c r="C123" s="146"/>
      <c r="D123" s="147" t="s">
        <v>630</v>
      </c>
      <c r="E123" s="148" t="s">
        <v>567</v>
      </c>
      <c r="F123" s="149">
        <v>1027.5</v>
      </c>
      <c r="G123" s="148"/>
      <c r="H123" s="148">
        <v>1315</v>
      </c>
      <c r="I123" s="150">
        <v>1250</v>
      </c>
      <c r="J123" s="151" t="s">
        <v>625</v>
      </c>
      <c r="K123" s="152">
        <f t="shared" si="38"/>
        <v>287.5</v>
      </c>
      <c r="L123" s="153">
        <f t="shared" si="39"/>
        <v>0.27980535279805352</v>
      </c>
      <c r="M123" s="148" t="s">
        <v>537</v>
      </c>
      <c r="N123" s="154">
        <v>43244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45</v>
      </c>
      <c r="B124" s="146">
        <v>42367</v>
      </c>
      <c r="C124" s="146"/>
      <c r="D124" s="147" t="s">
        <v>631</v>
      </c>
      <c r="E124" s="148" t="s">
        <v>567</v>
      </c>
      <c r="F124" s="149">
        <v>465</v>
      </c>
      <c r="G124" s="148"/>
      <c r="H124" s="148">
        <v>540</v>
      </c>
      <c r="I124" s="150">
        <v>540</v>
      </c>
      <c r="J124" s="151" t="s">
        <v>625</v>
      </c>
      <c r="K124" s="152">
        <f t="shared" si="38"/>
        <v>75</v>
      </c>
      <c r="L124" s="153">
        <f t="shared" si="39"/>
        <v>0.16129032258064516</v>
      </c>
      <c r="M124" s="148" t="s">
        <v>537</v>
      </c>
      <c r="N124" s="154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46</v>
      </c>
      <c r="B125" s="146">
        <v>42380</v>
      </c>
      <c r="C125" s="146"/>
      <c r="D125" s="147" t="s">
        <v>365</v>
      </c>
      <c r="E125" s="148" t="s">
        <v>539</v>
      </c>
      <c r="F125" s="149">
        <v>81</v>
      </c>
      <c r="G125" s="148"/>
      <c r="H125" s="148">
        <v>110</v>
      </c>
      <c r="I125" s="150">
        <v>110</v>
      </c>
      <c r="J125" s="151" t="s">
        <v>625</v>
      </c>
      <c r="K125" s="152">
        <f t="shared" si="38"/>
        <v>29</v>
      </c>
      <c r="L125" s="153">
        <f t="shared" si="39"/>
        <v>0.35802469135802467</v>
      </c>
      <c r="M125" s="148" t="s">
        <v>537</v>
      </c>
      <c r="N125" s="154">
        <v>42745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47</v>
      </c>
      <c r="B126" s="146">
        <v>42382</v>
      </c>
      <c r="C126" s="146"/>
      <c r="D126" s="147" t="s">
        <v>632</v>
      </c>
      <c r="E126" s="148" t="s">
        <v>539</v>
      </c>
      <c r="F126" s="149">
        <v>417.5</v>
      </c>
      <c r="G126" s="148"/>
      <c r="H126" s="148">
        <v>547</v>
      </c>
      <c r="I126" s="150">
        <v>535</v>
      </c>
      <c r="J126" s="151" t="s">
        <v>625</v>
      </c>
      <c r="K126" s="152">
        <f t="shared" si="38"/>
        <v>129.5</v>
      </c>
      <c r="L126" s="153">
        <f t="shared" si="39"/>
        <v>0.31017964071856285</v>
      </c>
      <c r="M126" s="148" t="s">
        <v>537</v>
      </c>
      <c r="N126" s="154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48</v>
      </c>
      <c r="B127" s="146">
        <v>42408</v>
      </c>
      <c r="C127" s="146"/>
      <c r="D127" s="147" t="s">
        <v>633</v>
      </c>
      <c r="E127" s="148" t="s">
        <v>567</v>
      </c>
      <c r="F127" s="149">
        <v>650</v>
      </c>
      <c r="G127" s="148"/>
      <c r="H127" s="148">
        <v>800</v>
      </c>
      <c r="I127" s="150">
        <v>800</v>
      </c>
      <c r="J127" s="151" t="s">
        <v>625</v>
      </c>
      <c r="K127" s="152">
        <f t="shared" si="38"/>
        <v>150</v>
      </c>
      <c r="L127" s="153">
        <f t="shared" si="39"/>
        <v>0.23076923076923078</v>
      </c>
      <c r="M127" s="148" t="s">
        <v>537</v>
      </c>
      <c r="N127" s="154">
        <v>43154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49</v>
      </c>
      <c r="B128" s="146">
        <v>42433</v>
      </c>
      <c r="C128" s="146"/>
      <c r="D128" s="147" t="s">
        <v>206</v>
      </c>
      <c r="E128" s="148" t="s">
        <v>567</v>
      </c>
      <c r="F128" s="149">
        <v>437.5</v>
      </c>
      <c r="G128" s="148"/>
      <c r="H128" s="148">
        <v>504.5</v>
      </c>
      <c r="I128" s="150">
        <v>522</v>
      </c>
      <c r="J128" s="151" t="s">
        <v>634</v>
      </c>
      <c r="K128" s="152">
        <f t="shared" si="38"/>
        <v>67</v>
      </c>
      <c r="L128" s="153">
        <f t="shared" si="39"/>
        <v>0.15314285714285714</v>
      </c>
      <c r="M128" s="148" t="s">
        <v>537</v>
      </c>
      <c r="N128" s="154">
        <v>42480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50</v>
      </c>
      <c r="B129" s="146">
        <v>42438</v>
      </c>
      <c r="C129" s="146"/>
      <c r="D129" s="147" t="s">
        <v>635</v>
      </c>
      <c r="E129" s="148" t="s">
        <v>567</v>
      </c>
      <c r="F129" s="149">
        <v>189.5</v>
      </c>
      <c r="G129" s="148"/>
      <c r="H129" s="148">
        <v>218</v>
      </c>
      <c r="I129" s="150">
        <v>218</v>
      </c>
      <c r="J129" s="151" t="s">
        <v>625</v>
      </c>
      <c r="K129" s="152">
        <f t="shared" si="38"/>
        <v>28.5</v>
      </c>
      <c r="L129" s="153">
        <f t="shared" si="39"/>
        <v>0.15039577836411611</v>
      </c>
      <c r="M129" s="148" t="s">
        <v>537</v>
      </c>
      <c r="N129" s="154">
        <v>43034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5">
        <v>51</v>
      </c>
      <c r="B130" s="156">
        <v>42471</v>
      </c>
      <c r="C130" s="156"/>
      <c r="D130" s="164" t="s">
        <v>636</v>
      </c>
      <c r="E130" s="159" t="s">
        <v>567</v>
      </c>
      <c r="F130" s="159">
        <v>36.5</v>
      </c>
      <c r="G130" s="160"/>
      <c r="H130" s="160">
        <v>15.85</v>
      </c>
      <c r="I130" s="160">
        <v>60</v>
      </c>
      <c r="J130" s="161" t="s">
        <v>637</v>
      </c>
      <c r="K130" s="162">
        <f t="shared" si="38"/>
        <v>-20.65</v>
      </c>
      <c r="L130" s="163">
        <f t="shared" si="39"/>
        <v>-0.5657534246575342</v>
      </c>
      <c r="M130" s="159" t="s">
        <v>549</v>
      </c>
      <c r="N130" s="167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52</v>
      </c>
      <c r="B131" s="146">
        <v>42472</v>
      </c>
      <c r="C131" s="146"/>
      <c r="D131" s="147" t="s">
        <v>638</v>
      </c>
      <c r="E131" s="148" t="s">
        <v>567</v>
      </c>
      <c r="F131" s="149">
        <v>93</v>
      </c>
      <c r="G131" s="148"/>
      <c r="H131" s="148">
        <v>149</v>
      </c>
      <c r="I131" s="150">
        <v>140</v>
      </c>
      <c r="J131" s="151" t="s">
        <v>639</v>
      </c>
      <c r="K131" s="152">
        <f t="shared" si="38"/>
        <v>56</v>
      </c>
      <c r="L131" s="153">
        <f t="shared" si="39"/>
        <v>0.60215053763440862</v>
      </c>
      <c r="M131" s="148" t="s">
        <v>537</v>
      </c>
      <c r="N131" s="154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53</v>
      </c>
      <c r="B132" s="146">
        <v>42472</v>
      </c>
      <c r="C132" s="146"/>
      <c r="D132" s="147" t="s">
        <v>640</v>
      </c>
      <c r="E132" s="148" t="s">
        <v>567</v>
      </c>
      <c r="F132" s="149">
        <v>130</v>
      </c>
      <c r="G132" s="148"/>
      <c r="H132" s="148">
        <v>150</v>
      </c>
      <c r="I132" s="150" t="s">
        <v>641</v>
      </c>
      <c r="J132" s="151" t="s">
        <v>625</v>
      </c>
      <c r="K132" s="152">
        <f t="shared" si="38"/>
        <v>20</v>
      </c>
      <c r="L132" s="153">
        <f t="shared" si="39"/>
        <v>0.15384615384615385</v>
      </c>
      <c r="M132" s="148" t="s">
        <v>537</v>
      </c>
      <c r="N132" s="154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54</v>
      </c>
      <c r="B133" s="146">
        <v>42473</v>
      </c>
      <c r="C133" s="146"/>
      <c r="D133" s="147" t="s">
        <v>642</v>
      </c>
      <c r="E133" s="148" t="s">
        <v>567</v>
      </c>
      <c r="F133" s="149">
        <v>196</v>
      </c>
      <c r="G133" s="148"/>
      <c r="H133" s="148">
        <v>299</v>
      </c>
      <c r="I133" s="150">
        <v>299</v>
      </c>
      <c r="J133" s="151" t="s">
        <v>625</v>
      </c>
      <c r="K133" s="152">
        <v>103</v>
      </c>
      <c r="L133" s="153">
        <v>0.52551020408163296</v>
      </c>
      <c r="M133" s="148" t="s">
        <v>537</v>
      </c>
      <c r="N133" s="154">
        <v>42620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55</v>
      </c>
      <c r="B134" s="146">
        <v>42473</v>
      </c>
      <c r="C134" s="146"/>
      <c r="D134" s="147" t="s">
        <v>643</v>
      </c>
      <c r="E134" s="148" t="s">
        <v>567</v>
      </c>
      <c r="F134" s="149">
        <v>88</v>
      </c>
      <c r="G134" s="148"/>
      <c r="H134" s="148">
        <v>103</v>
      </c>
      <c r="I134" s="150">
        <v>103</v>
      </c>
      <c r="J134" s="151" t="s">
        <v>625</v>
      </c>
      <c r="K134" s="152">
        <v>15</v>
      </c>
      <c r="L134" s="153">
        <v>0.170454545454545</v>
      </c>
      <c r="M134" s="148" t="s">
        <v>537</v>
      </c>
      <c r="N134" s="154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56</v>
      </c>
      <c r="B135" s="146">
        <v>42492</v>
      </c>
      <c r="C135" s="146"/>
      <c r="D135" s="147" t="s">
        <v>644</v>
      </c>
      <c r="E135" s="148" t="s">
        <v>567</v>
      </c>
      <c r="F135" s="149">
        <v>127.5</v>
      </c>
      <c r="G135" s="148"/>
      <c r="H135" s="148">
        <v>148</v>
      </c>
      <c r="I135" s="150" t="s">
        <v>645</v>
      </c>
      <c r="J135" s="151" t="s">
        <v>625</v>
      </c>
      <c r="K135" s="152">
        <f>H135-F135</f>
        <v>20.5</v>
      </c>
      <c r="L135" s="153">
        <f>K135/F135</f>
        <v>0.16078431372549021</v>
      </c>
      <c r="M135" s="148" t="s">
        <v>537</v>
      </c>
      <c r="N135" s="154">
        <v>42564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57</v>
      </c>
      <c r="B136" s="146">
        <v>42493</v>
      </c>
      <c r="C136" s="146"/>
      <c r="D136" s="147" t="s">
        <v>646</v>
      </c>
      <c r="E136" s="148" t="s">
        <v>567</v>
      </c>
      <c r="F136" s="149">
        <v>675</v>
      </c>
      <c r="G136" s="148"/>
      <c r="H136" s="148">
        <v>815</v>
      </c>
      <c r="I136" s="150" t="s">
        <v>647</v>
      </c>
      <c r="J136" s="151" t="s">
        <v>625</v>
      </c>
      <c r="K136" s="152">
        <f>H136-F136</f>
        <v>140</v>
      </c>
      <c r="L136" s="153">
        <f>K136/F136</f>
        <v>0.2074074074074074</v>
      </c>
      <c r="M136" s="148" t="s">
        <v>537</v>
      </c>
      <c r="N136" s="154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58</v>
      </c>
      <c r="B137" s="156">
        <v>42522</v>
      </c>
      <c r="C137" s="156"/>
      <c r="D137" s="157" t="s">
        <v>648</v>
      </c>
      <c r="E137" s="158" t="s">
        <v>567</v>
      </c>
      <c r="F137" s="159">
        <v>500</v>
      </c>
      <c r="G137" s="159"/>
      <c r="H137" s="160">
        <v>232.5</v>
      </c>
      <c r="I137" s="160" t="s">
        <v>649</v>
      </c>
      <c r="J137" s="161" t="s">
        <v>650</v>
      </c>
      <c r="K137" s="162">
        <f>H137-F137</f>
        <v>-267.5</v>
      </c>
      <c r="L137" s="163">
        <f>K137/F137</f>
        <v>-0.53500000000000003</v>
      </c>
      <c r="M137" s="159" t="s">
        <v>549</v>
      </c>
      <c r="N137" s="156">
        <v>43735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59</v>
      </c>
      <c r="B138" s="146">
        <v>42527</v>
      </c>
      <c r="C138" s="146"/>
      <c r="D138" s="147" t="s">
        <v>495</v>
      </c>
      <c r="E138" s="148" t="s">
        <v>567</v>
      </c>
      <c r="F138" s="149">
        <v>110</v>
      </c>
      <c r="G138" s="148"/>
      <c r="H138" s="148">
        <v>126.5</v>
      </c>
      <c r="I138" s="150">
        <v>125</v>
      </c>
      <c r="J138" s="151" t="s">
        <v>576</v>
      </c>
      <c r="K138" s="152">
        <f>H138-F138</f>
        <v>16.5</v>
      </c>
      <c r="L138" s="153">
        <f>K138/F138</f>
        <v>0.15</v>
      </c>
      <c r="M138" s="148" t="s">
        <v>537</v>
      </c>
      <c r="N138" s="154">
        <v>42552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60</v>
      </c>
      <c r="B139" s="146">
        <v>42538</v>
      </c>
      <c r="C139" s="146"/>
      <c r="D139" s="147" t="s">
        <v>651</v>
      </c>
      <c r="E139" s="148" t="s">
        <v>567</v>
      </c>
      <c r="F139" s="149">
        <v>44</v>
      </c>
      <c r="G139" s="148"/>
      <c r="H139" s="148">
        <v>69.5</v>
      </c>
      <c r="I139" s="150">
        <v>69.5</v>
      </c>
      <c r="J139" s="151" t="s">
        <v>652</v>
      </c>
      <c r="K139" s="152">
        <f>H139-F139</f>
        <v>25.5</v>
      </c>
      <c r="L139" s="153">
        <f>K139/F139</f>
        <v>0.57954545454545459</v>
      </c>
      <c r="M139" s="148" t="s">
        <v>537</v>
      </c>
      <c r="N139" s="154">
        <v>42977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61</v>
      </c>
      <c r="B140" s="146">
        <v>42549</v>
      </c>
      <c r="C140" s="146"/>
      <c r="D140" s="147" t="s">
        <v>653</v>
      </c>
      <c r="E140" s="148" t="s">
        <v>567</v>
      </c>
      <c r="F140" s="149">
        <v>262.5</v>
      </c>
      <c r="G140" s="148"/>
      <c r="H140" s="148">
        <v>340</v>
      </c>
      <c r="I140" s="150">
        <v>333</v>
      </c>
      <c r="J140" s="151" t="s">
        <v>654</v>
      </c>
      <c r="K140" s="152">
        <v>77.5</v>
      </c>
      <c r="L140" s="153">
        <v>0.29523809523809502</v>
      </c>
      <c r="M140" s="148" t="s">
        <v>537</v>
      </c>
      <c r="N140" s="154">
        <v>43017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62</v>
      </c>
      <c r="B141" s="146">
        <v>42549</v>
      </c>
      <c r="C141" s="146"/>
      <c r="D141" s="147" t="s">
        <v>655</v>
      </c>
      <c r="E141" s="148" t="s">
        <v>567</v>
      </c>
      <c r="F141" s="149">
        <v>840</v>
      </c>
      <c r="G141" s="148"/>
      <c r="H141" s="148">
        <v>1230</v>
      </c>
      <c r="I141" s="150">
        <v>1230</v>
      </c>
      <c r="J141" s="151" t="s">
        <v>625</v>
      </c>
      <c r="K141" s="152">
        <v>390</v>
      </c>
      <c r="L141" s="153">
        <v>0.46428571428571402</v>
      </c>
      <c r="M141" s="148" t="s">
        <v>537</v>
      </c>
      <c r="N141" s="154">
        <v>42649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8">
        <v>63</v>
      </c>
      <c r="B142" s="169">
        <v>42556</v>
      </c>
      <c r="C142" s="169"/>
      <c r="D142" s="170" t="s">
        <v>656</v>
      </c>
      <c r="E142" s="171" t="s">
        <v>567</v>
      </c>
      <c r="F142" s="171">
        <v>395</v>
      </c>
      <c r="G142" s="172"/>
      <c r="H142" s="172">
        <f>(468.5+342.5)/2</f>
        <v>405.5</v>
      </c>
      <c r="I142" s="172">
        <v>510</v>
      </c>
      <c r="J142" s="173" t="s">
        <v>657</v>
      </c>
      <c r="K142" s="174">
        <f t="shared" ref="K142:K148" si="40">H142-F142</f>
        <v>10.5</v>
      </c>
      <c r="L142" s="175">
        <f t="shared" ref="L142:L148" si="41">K142/F142</f>
        <v>2.6582278481012658E-2</v>
      </c>
      <c r="M142" s="171" t="s">
        <v>658</v>
      </c>
      <c r="N142" s="169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5">
        <v>64</v>
      </c>
      <c r="B143" s="156">
        <v>42584</v>
      </c>
      <c r="C143" s="156"/>
      <c r="D143" s="157" t="s">
        <v>659</v>
      </c>
      <c r="E143" s="158" t="s">
        <v>539</v>
      </c>
      <c r="F143" s="159">
        <f>169.5-12.8</f>
        <v>156.69999999999999</v>
      </c>
      <c r="G143" s="159"/>
      <c r="H143" s="160">
        <v>77</v>
      </c>
      <c r="I143" s="160" t="s">
        <v>660</v>
      </c>
      <c r="J143" s="161" t="s">
        <v>661</v>
      </c>
      <c r="K143" s="162">
        <f t="shared" si="40"/>
        <v>-79.699999999999989</v>
      </c>
      <c r="L143" s="163">
        <f t="shared" si="41"/>
        <v>-0.50861518825781749</v>
      </c>
      <c r="M143" s="159" t="s">
        <v>549</v>
      </c>
      <c r="N143" s="156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65</v>
      </c>
      <c r="B144" s="156">
        <v>42586</v>
      </c>
      <c r="C144" s="156"/>
      <c r="D144" s="157" t="s">
        <v>662</v>
      </c>
      <c r="E144" s="158" t="s">
        <v>567</v>
      </c>
      <c r="F144" s="159">
        <v>400</v>
      </c>
      <c r="G144" s="159"/>
      <c r="H144" s="160">
        <v>305</v>
      </c>
      <c r="I144" s="160">
        <v>475</v>
      </c>
      <c r="J144" s="161" t="s">
        <v>663</v>
      </c>
      <c r="K144" s="162">
        <f t="shared" si="40"/>
        <v>-95</v>
      </c>
      <c r="L144" s="163">
        <f t="shared" si="41"/>
        <v>-0.23749999999999999</v>
      </c>
      <c r="M144" s="159" t="s">
        <v>549</v>
      </c>
      <c r="N144" s="156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66</v>
      </c>
      <c r="B145" s="146">
        <v>42593</v>
      </c>
      <c r="C145" s="146"/>
      <c r="D145" s="147" t="s">
        <v>664</v>
      </c>
      <c r="E145" s="148" t="s">
        <v>567</v>
      </c>
      <c r="F145" s="149">
        <v>86.5</v>
      </c>
      <c r="G145" s="148"/>
      <c r="H145" s="148">
        <v>130</v>
      </c>
      <c r="I145" s="150">
        <v>130</v>
      </c>
      <c r="J145" s="151" t="s">
        <v>665</v>
      </c>
      <c r="K145" s="152">
        <f t="shared" si="40"/>
        <v>43.5</v>
      </c>
      <c r="L145" s="153">
        <f t="shared" si="41"/>
        <v>0.50289017341040465</v>
      </c>
      <c r="M145" s="148" t="s">
        <v>537</v>
      </c>
      <c r="N145" s="154">
        <v>43091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67</v>
      </c>
      <c r="B146" s="156">
        <v>42600</v>
      </c>
      <c r="C146" s="156"/>
      <c r="D146" s="157" t="s">
        <v>109</v>
      </c>
      <c r="E146" s="158" t="s">
        <v>567</v>
      </c>
      <c r="F146" s="159">
        <v>133.5</v>
      </c>
      <c r="G146" s="159"/>
      <c r="H146" s="160">
        <v>126.5</v>
      </c>
      <c r="I146" s="160">
        <v>178</v>
      </c>
      <c r="J146" s="161" t="s">
        <v>666</v>
      </c>
      <c r="K146" s="162">
        <f t="shared" si="40"/>
        <v>-7</v>
      </c>
      <c r="L146" s="163">
        <f t="shared" si="41"/>
        <v>-5.2434456928838954E-2</v>
      </c>
      <c r="M146" s="159" t="s">
        <v>549</v>
      </c>
      <c r="N146" s="156">
        <v>42615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68</v>
      </c>
      <c r="B147" s="146">
        <v>42613</v>
      </c>
      <c r="C147" s="146"/>
      <c r="D147" s="147" t="s">
        <v>667</v>
      </c>
      <c r="E147" s="148" t="s">
        <v>567</v>
      </c>
      <c r="F147" s="149">
        <v>560</v>
      </c>
      <c r="G147" s="148"/>
      <c r="H147" s="148">
        <v>725</v>
      </c>
      <c r="I147" s="150">
        <v>725</v>
      </c>
      <c r="J147" s="151" t="s">
        <v>569</v>
      </c>
      <c r="K147" s="152">
        <f t="shared" si="40"/>
        <v>165</v>
      </c>
      <c r="L147" s="153">
        <f t="shared" si="41"/>
        <v>0.29464285714285715</v>
      </c>
      <c r="M147" s="148" t="s">
        <v>537</v>
      </c>
      <c r="N147" s="154">
        <v>42456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69</v>
      </c>
      <c r="B148" s="146">
        <v>42614</v>
      </c>
      <c r="C148" s="146"/>
      <c r="D148" s="147" t="s">
        <v>668</v>
      </c>
      <c r="E148" s="148" t="s">
        <v>567</v>
      </c>
      <c r="F148" s="149">
        <v>160.5</v>
      </c>
      <c r="G148" s="148"/>
      <c r="H148" s="148">
        <v>210</v>
      </c>
      <c r="I148" s="150">
        <v>210</v>
      </c>
      <c r="J148" s="151" t="s">
        <v>569</v>
      </c>
      <c r="K148" s="152">
        <f t="shared" si="40"/>
        <v>49.5</v>
      </c>
      <c r="L148" s="153">
        <f t="shared" si="41"/>
        <v>0.30841121495327101</v>
      </c>
      <c r="M148" s="148" t="s">
        <v>537</v>
      </c>
      <c r="N148" s="154">
        <v>42871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70</v>
      </c>
      <c r="B149" s="146">
        <v>42646</v>
      </c>
      <c r="C149" s="146"/>
      <c r="D149" s="147" t="s">
        <v>378</v>
      </c>
      <c r="E149" s="148" t="s">
        <v>567</v>
      </c>
      <c r="F149" s="149">
        <v>430</v>
      </c>
      <c r="G149" s="148"/>
      <c r="H149" s="148">
        <v>596</v>
      </c>
      <c r="I149" s="150">
        <v>575</v>
      </c>
      <c r="J149" s="151" t="s">
        <v>669</v>
      </c>
      <c r="K149" s="152">
        <v>166</v>
      </c>
      <c r="L149" s="153">
        <v>0.38604651162790699</v>
      </c>
      <c r="M149" s="148" t="s">
        <v>537</v>
      </c>
      <c r="N149" s="154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71</v>
      </c>
      <c r="B150" s="146">
        <v>42657</v>
      </c>
      <c r="C150" s="146"/>
      <c r="D150" s="147" t="s">
        <v>670</v>
      </c>
      <c r="E150" s="148" t="s">
        <v>567</v>
      </c>
      <c r="F150" s="149">
        <v>280</v>
      </c>
      <c r="G150" s="148"/>
      <c r="H150" s="148">
        <v>345</v>
      </c>
      <c r="I150" s="150">
        <v>345</v>
      </c>
      <c r="J150" s="151" t="s">
        <v>569</v>
      </c>
      <c r="K150" s="152">
        <f t="shared" ref="K150:K155" si="42">H150-F150</f>
        <v>65</v>
      </c>
      <c r="L150" s="153">
        <f>K150/F150</f>
        <v>0.23214285714285715</v>
      </c>
      <c r="M150" s="148" t="s">
        <v>537</v>
      </c>
      <c r="N150" s="154">
        <v>42814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72</v>
      </c>
      <c r="B151" s="146">
        <v>42657</v>
      </c>
      <c r="C151" s="146"/>
      <c r="D151" s="147" t="s">
        <v>671</v>
      </c>
      <c r="E151" s="148" t="s">
        <v>567</v>
      </c>
      <c r="F151" s="149">
        <v>245</v>
      </c>
      <c r="G151" s="148"/>
      <c r="H151" s="148">
        <v>325.5</v>
      </c>
      <c r="I151" s="150">
        <v>330</v>
      </c>
      <c r="J151" s="151" t="s">
        <v>672</v>
      </c>
      <c r="K151" s="152">
        <f t="shared" si="42"/>
        <v>80.5</v>
      </c>
      <c r="L151" s="153">
        <f>K151/F151</f>
        <v>0.32857142857142857</v>
      </c>
      <c r="M151" s="148" t="s">
        <v>537</v>
      </c>
      <c r="N151" s="154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73</v>
      </c>
      <c r="B152" s="146">
        <v>42660</v>
      </c>
      <c r="C152" s="146"/>
      <c r="D152" s="147" t="s">
        <v>334</v>
      </c>
      <c r="E152" s="148" t="s">
        <v>567</v>
      </c>
      <c r="F152" s="149">
        <v>125</v>
      </c>
      <c r="G152" s="148"/>
      <c r="H152" s="148">
        <v>160</v>
      </c>
      <c r="I152" s="150">
        <v>160</v>
      </c>
      <c r="J152" s="151" t="s">
        <v>625</v>
      </c>
      <c r="K152" s="152">
        <f t="shared" si="42"/>
        <v>35</v>
      </c>
      <c r="L152" s="153">
        <v>0.28000000000000003</v>
      </c>
      <c r="M152" s="148" t="s">
        <v>537</v>
      </c>
      <c r="N152" s="154">
        <v>42803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74</v>
      </c>
      <c r="B153" s="146">
        <v>42660</v>
      </c>
      <c r="C153" s="146"/>
      <c r="D153" s="147" t="s">
        <v>434</v>
      </c>
      <c r="E153" s="148" t="s">
        <v>567</v>
      </c>
      <c r="F153" s="149">
        <v>114</v>
      </c>
      <c r="G153" s="148"/>
      <c r="H153" s="148">
        <v>145</v>
      </c>
      <c r="I153" s="150">
        <v>145</v>
      </c>
      <c r="J153" s="151" t="s">
        <v>625</v>
      </c>
      <c r="K153" s="152">
        <f t="shared" si="42"/>
        <v>31</v>
      </c>
      <c r="L153" s="153">
        <f>K153/F153</f>
        <v>0.27192982456140352</v>
      </c>
      <c r="M153" s="148" t="s">
        <v>537</v>
      </c>
      <c r="N153" s="154">
        <v>42859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75</v>
      </c>
      <c r="B154" s="146">
        <v>42660</v>
      </c>
      <c r="C154" s="146"/>
      <c r="D154" s="147" t="s">
        <v>673</v>
      </c>
      <c r="E154" s="148" t="s">
        <v>567</v>
      </c>
      <c r="F154" s="149">
        <v>212</v>
      </c>
      <c r="G154" s="148"/>
      <c r="H154" s="148">
        <v>280</v>
      </c>
      <c r="I154" s="150">
        <v>276</v>
      </c>
      <c r="J154" s="151" t="s">
        <v>674</v>
      </c>
      <c r="K154" s="152">
        <f t="shared" si="42"/>
        <v>68</v>
      </c>
      <c r="L154" s="153">
        <f>K154/F154</f>
        <v>0.32075471698113206</v>
      </c>
      <c r="M154" s="148" t="s">
        <v>537</v>
      </c>
      <c r="N154" s="154">
        <v>42858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76</v>
      </c>
      <c r="B155" s="146">
        <v>42678</v>
      </c>
      <c r="C155" s="146"/>
      <c r="D155" s="147" t="s">
        <v>425</v>
      </c>
      <c r="E155" s="148" t="s">
        <v>567</v>
      </c>
      <c r="F155" s="149">
        <v>155</v>
      </c>
      <c r="G155" s="148"/>
      <c r="H155" s="148">
        <v>210</v>
      </c>
      <c r="I155" s="150">
        <v>210</v>
      </c>
      <c r="J155" s="151" t="s">
        <v>675</v>
      </c>
      <c r="K155" s="152">
        <f t="shared" si="42"/>
        <v>55</v>
      </c>
      <c r="L155" s="153">
        <f>K155/F155</f>
        <v>0.35483870967741937</v>
      </c>
      <c r="M155" s="148" t="s">
        <v>537</v>
      </c>
      <c r="N155" s="154">
        <v>42944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77</v>
      </c>
      <c r="B156" s="156">
        <v>42710</v>
      </c>
      <c r="C156" s="156"/>
      <c r="D156" s="157" t="s">
        <v>676</v>
      </c>
      <c r="E156" s="158" t="s">
        <v>567</v>
      </c>
      <c r="F156" s="159">
        <v>150.5</v>
      </c>
      <c r="G156" s="159"/>
      <c r="H156" s="160">
        <v>72.5</v>
      </c>
      <c r="I156" s="160">
        <v>174</v>
      </c>
      <c r="J156" s="161" t="s">
        <v>677</v>
      </c>
      <c r="K156" s="162">
        <v>-78</v>
      </c>
      <c r="L156" s="163">
        <v>-0.51827242524916906</v>
      </c>
      <c r="M156" s="159" t="s">
        <v>549</v>
      </c>
      <c r="N156" s="156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78</v>
      </c>
      <c r="B157" s="146">
        <v>42712</v>
      </c>
      <c r="C157" s="146"/>
      <c r="D157" s="147" t="s">
        <v>678</v>
      </c>
      <c r="E157" s="148" t="s">
        <v>567</v>
      </c>
      <c r="F157" s="149">
        <v>380</v>
      </c>
      <c r="G157" s="148"/>
      <c r="H157" s="148">
        <v>478</v>
      </c>
      <c r="I157" s="150">
        <v>468</v>
      </c>
      <c r="J157" s="151" t="s">
        <v>625</v>
      </c>
      <c r="K157" s="152">
        <f>H157-F157</f>
        <v>98</v>
      </c>
      <c r="L157" s="153">
        <f>K157/F157</f>
        <v>0.25789473684210529</v>
      </c>
      <c r="M157" s="148" t="s">
        <v>537</v>
      </c>
      <c r="N157" s="154">
        <v>43025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79</v>
      </c>
      <c r="B158" s="146">
        <v>42734</v>
      </c>
      <c r="C158" s="146"/>
      <c r="D158" s="147" t="s">
        <v>108</v>
      </c>
      <c r="E158" s="148" t="s">
        <v>567</v>
      </c>
      <c r="F158" s="149">
        <v>305</v>
      </c>
      <c r="G158" s="148"/>
      <c r="H158" s="148">
        <v>375</v>
      </c>
      <c r="I158" s="150">
        <v>375</v>
      </c>
      <c r="J158" s="151" t="s">
        <v>625</v>
      </c>
      <c r="K158" s="152">
        <f>H158-F158</f>
        <v>70</v>
      </c>
      <c r="L158" s="153">
        <f>K158/F158</f>
        <v>0.22950819672131148</v>
      </c>
      <c r="M158" s="148" t="s">
        <v>537</v>
      </c>
      <c r="N158" s="154">
        <v>42768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80</v>
      </c>
      <c r="B159" s="146">
        <v>42739</v>
      </c>
      <c r="C159" s="146"/>
      <c r="D159" s="147" t="s">
        <v>94</v>
      </c>
      <c r="E159" s="148" t="s">
        <v>567</v>
      </c>
      <c r="F159" s="149">
        <v>99.5</v>
      </c>
      <c r="G159" s="148"/>
      <c r="H159" s="148">
        <v>158</v>
      </c>
      <c r="I159" s="150">
        <v>158</v>
      </c>
      <c r="J159" s="151" t="s">
        <v>625</v>
      </c>
      <c r="K159" s="152">
        <f>H159-F159</f>
        <v>58.5</v>
      </c>
      <c r="L159" s="153">
        <f>K159/F159</f>
        <v>0.5879396984924623</v>
      </c>
      <c r="M159" s="148" t="s">
        <v>537</v>
      </c>
      <c r="N159" s="154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81</v>
      </c>
      <c r="B160" s="146">
        <v>42739</v>
      </c>
      <c r="C160" s="146"/>
      <c r="D160" s="147" t="s">
        <v>94</v>
      </c>
      <c r="E160" s="148" t="s">
        <v>567</v>
      </c>
      <c r="F160" s="149">
        <v>99.5</v>
      </c>
      <c r="G160" s="148"/>
      <c r="H160" s="148">
        <v>158</v>
      </c>
      <c r="I160" s="150">
        <v>158</v>
      </c>
      <c r="J160" s="151" t="s">
        <v>625</v>
      </c>
      <c r="K160" s="152">
        <v>58.5</v>
      </c>
      <c r="L160" s="153">
        <v>0.58793969849246197</v>
      </c>
      <c r="M160" s="148" t="s">
        <v>537</v>
      </c>
      <c r="N160" s="154">
        <v>42898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82</v>
      </c>
      <c r="B161" s="146">
        <v>42786</v>
      </c>
      <c r="C161" s="146"/>
      <c r="D161" s="147" t="s">
        <v>182</v>
      </c>
      <c r="E161" s="148" t="s">
        <v>567</v>
      </c>
      <c r="F161" s="149">
        <v>140.5</v>
      </c>
      <c r="G161" s="148"/>
      <c r="H161" s="148">
        <v>220</v>
      </c>
      <c r="I161" s="150">
        <v>220</v>
      </c>
      <c r="J161" s="151" t="s">
        <v>625</v>
      </c>
      <c r="K161" s="152">
        <f>H161-F161</f>
        <v>79.5</v>
      </c>
      <c r="L161" s="153">
        <f>K161/F161</f>
        <v>0.5658362989323843</v>
      </c>
      <c r="M161" s="148" t="s">
        <v>537</v>
      </c>
      <c r="N161" s="154">
        <v>42864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83</v>
      </c>
      <c r="B162" s="146">
        <v>42786</v>
      </c>
      <c r="C162" s="146"/>
      <c r="D162" s="147" t="s">
        <v>679</v>
      </c>
      <c r="E162" s="148" t="s">
        <v>567</v>
      </c>
      <c r="F162" s="149">
        <v>202.5</v>
      </c>
      <c r="G162" s="148"/>
      <c r="H162" s="148">
        <v>234</v>
      </c>
      <c r="I162" s="150">
        <v>234</v>
      </c>
      <c r="J162" s="151" t="s">
        <v>625</v>
      </c>
      <c r="K162" s="152">
        <v>31.5</v>
      </c>
      <c r="L162" s="153">
        <v>0.155555555555556</v>
      </c>
      <c r="M162" s="148" t="s">
        <v>537</v>
      </c>
      <c r="N162" s="154">
        <v>42836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84</v>
      </c>
      <c r="B163" s="146">
        <v>42818</v>
      </c>
      <c r="C163" s="146"/>
      <c r="D163" s="147" t="s">
        <v>680</v>
      </c>
      <c r="E163" s="148" t="s">
        <v>567</v>
      </c>
      <c r="F163" s="149">
        <v>300.5</v>
      </c>
      <c r="G163" s="148"/>
      <c r="H163" s="148">
        <v>417.5</v>
      </c>
      <c r="I163" s="150">
        <v>420</v>
      </c>
      <c r="J163" s="151" t="s">
        <v>681</v>
      </c>
      <c r="K163" s="152">
        <f>H163-F163</f>
        <v>117</v>
      </c>
      <c r="L163" s="153">
        <f>K163/F163</f>
        <v>0.38935108153078202</v>
      </c>
      <c r="M163" s="148" t="s">
        <v>537</v>
      </c>
      <c r="N163" s="154">
        <v>43070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85</v>
      </c>
      <c r="B164" s="146">
        <v>42818</v>
      </c>
      <c r="C164" s="146"/>
      <c r="D164" s="147" t="s">
        <v>655</v>
      </c>
      <c r="E164" s="148" t="s">
        <v>567</v>
      </c>
      <c r="F164" s="149">
        <v>850</v>
      </c>
      <c r="G164" s="148"/>
      <c r="H164" s="148">
        <v>1042.5</v>
      </c>
      <c r="I164" s="150">
        <v>1023</v>
      </c>
      <c r="J164" s="151" t="s">
        <v>682</v>
      </c>
      <c r="K164" s="152">
        <v>192.5</v>
      </c>
      <c r="L164" s="153">
        <v>0.22647058823529401</v>
      </c>
      <c r="M164" s="148" t="s">
        <v>537</v>
      </c>
      <c r="N164" s="154">
        <v>42830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86</v>
      </c>
      <c r="B165" s="146">
        <v>42830</v>
      </c>
      <c r="C165" s="146"/>
      <c r="D165" s="147" t="s">
        <v>453</v>
      </c>
      <c r="E165" s="148" t="s">
        <v>567</v>
      </c>
      <c r="F165" s="149">
        <v>785</v>
      </c>
      <c r="G165" s="148"/>
      <c r="H165" s="148">
        <v>930</v>
      </c>
      <c r="I165" s="150">
        <v>920</v>
      </c>
      <c r="J165" s="151" t="s">
        <v>683</v>
      </c>
      <c r="K165" s="152">
        <f>H165-F165</f>
        <v>145</v>
      </c>
      <c r="L165" s="153">
        <f>K165/F165</f>
        <v>0.18471337579617833</v>
      </c>
      <c r="M165" s="148" t="s">
        <v>537</v>
      </c>
      <c r="N165" s="154">
        <v>42976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87</v>
      </c>
      <c r="B166" s="156">
        <v>42831</v>
      </c>
      <c r="C166" s="156"/>
      <c r="D166" s="157" t="s">
        <v>684</v>
      </c>
      <c r="E166" s="158" t="s">
        <v>567</v>
      </c>
      <c r="F166" s="159">
        <v>40</v>
      </c>
      <c r="G166" s="159"/>
      <c r="H166" s="160">
        <v>13.1</v>
      </c>
      <c r="I166" s="160">
        <v>60</v>
      </c>
      <c r="J166" s="161" t="s">
        <v>685</v>
      </c>
      <c r="K166" s="162">
        <v>-26.9</v>
      </c>
      <c r="L166" s="163">
        <v>-0.67249999999999999</v>
      </c>
      <c r="M166" s="159" t="s">
        <v>549</v>
      </c>
      <c r="N166" s="156">
        <v>43138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88</v>
      </c>
      <c r="B167" s="146">
        <v>42837</v>
      </c>
      <c r="C167" s="146"/>
      <c r="D167" s="147" t="s">
        <v>93</v>
      </c>
      <c r="E167" s="148" t="s">
        <v>567</v>
      </c>
      <c r="F167" s="149">
        <v>289.5</v>
      </c>
      <c r="G167" s="148"/>
      <c r="H167" s="148">
        <v>354</v>
      </c>
      <c r="I167" s="150">
        <v>360</v>
      </c>
      <c r="J167" s="151" t="s">
        <v>686</v>
      </c>
      <c r="K167" s="152">
        <f t="shared" ref="K167:K175" si="43">H167-F167</f>
        <v>64.5</v>
      </c>
      <c r="L167" s="153">
        <f t="shared" ref="L167:L175" si="44">K167/F167</f>
        <v>0.22279792746113988</v>
      </c>
      <c r="M167" s="148" t="s">
        <v>537</v>
      </c>
      <c r="N167" s="154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89</v>
      </c>
      <c r="B168" s="146">
        <v>42845</v>
      </c>
      <c r="C168" s="146"/>
      <c r="D168" s="147" t="s">
        <v>401</v>
      </c>
      <c r="E168" s="148" t="s">
        <v>567</v>
      </c>
      <c r="F168" s="149">
        <v>700</v>
      </c>
      <c r="G168" s="148"/>
      <c r="H168" s="148">
        <v>840</v>
      </c>
      <c r="I168" s="150">
        <v>840</v>
      </c>
      <c r="J168" s="151" t="s">
        <v>687</v>
      </c>
      <c r="K168" s="152">
        <f t="shared" si="43"/>
        <v>140</v>
      </c>
      <c r="L168" s="153">
        <f t="shared" si="44"/>
        <v>0.2</v>
      </c>
      <c r="M168" s="148" t="s">
        <v>537</v>
      </c>
      <c r="N168" s="154">
        <v>42893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90</v>
      </c>
      <c r="B169" s="146">
        <v>42887</v>
      </c>
      <c r="C169" s="146"/>
      <c r="D169" s="147" t="s">
        <v>688</v>
      </c>
      <c r="E169" s="148" t="s">
        <v>567</v>
      </c>
      <c r="F169" s="149">
        <v>130</v>
      </c>
      <c r="G169" s="148"/>
      <c r="H169" s="148">
        <v>144.25</v>
      </c>
      <c r="I169" s="150">
        <v>170</v>
      </c>
      <c r="J169" s="151" t="s">
        <v>689</v>
      </c>
      <c r="K169" s="152">
        <f t="shared" si="43"/>
        <v>14.25</v>
      </c>
      <c r="L169" s="153">
        <f t="shared" si="44"/>
        <v>0.10961538461538461</v>
      </c>
      <c r="M169" s="148" t="s">
        <v>537</v>
      </c>
      <c r="N169" s="154">
        <v>43675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91</v>
      </c>
      <c r="B170" s="146">
        <v>42901</v>
      </c>
      <c r="C170" s="146"/>
      <c r="D170" s="147" t="s">
        <v>690</v>
      </c>
      <c r="E170" s="148" t="s">
        <v>567</v>
      </c>
      <c r="F170" s="149">
        <v>214.5</v>
      </c>
      <c r="G170" s="148"/>
      <c r="H170" s="148">
        <v>262</v>
      </c>
      <c r="I170" s="150">
        <v>262</v>
      </c>
      <c r="J170" s="151" t="s">
        <v>691</v>
      </c>
      <c r="K170" s="152">
        <f t="shared" si="43"/>
        <v>47.5</v>
      </c>
      <c r="L170" s="153">
        <f t="shared" si="44"/>
        <v>0.22144522144522144</v>
      </c>
      <c r="M170" s="148" t="s">
        <v>537</v>
      </c>
      <c r="N170" s="154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92</v>
      </c>
      <c r="B171" s="177">
        <v>42933</v>
      </c>
      <c r="C171" s="177"/>
      <c r="D171" s="178" t="s">
        <v>692</v>
      </c>
      <c r="E171" s="179" t="s">
        <v>567</v>
      </c>
      <c r="F171" s="180">
        <v>370</v>
      </c>
      <c r="G171" s="179"/>
      <c r="H171" s="179">
        <v>447.5</v>
      </c>
      <c r="I171" s="181">
        <v>450</v>
      </c>
      <c r="J171" s="182" t="s">
        <v>625</v>
      </c>
      <c r="K171" s="152">
        <f t="shared" si="43"/>
        <v>77.5</v>
      </c>
      <c r="L171" s="183">
        <f t="shared" si="44"/>
        <v>0.20945945945945946</v>
      </c>
      <c r="M171" s="179" t="s">
        <v>537</v>
      </c>
      <c r="N171" s="184">
        <v>43035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93</v>
      </c>
      <c r="B172" s="177">
        <v>42943</v>
      </c>
      <c r="C172" s="177"/>
      <c r="D172" s="178" t="s">
        <v>180</v>
      </c>
      <c r="E172" s="179" t="s">
        <v>567</v>
      </c>
      <c r="F172" s="180">
        <v>657.5</v>
      </c>
      <c r="G172" s="179"/>
      <c r="H172" s="179">
        <v>825</v>
      </c>
      <c r="I172" s="181">
        <v>820</v>
      </c>
      <c r="J172" s="182" t="s">
        <v>625</v>
      </c>
      <c r="K172" s="152">
        <f t="shared" si="43"/>
        <v>167.5</v>
      </c>
      <c r="L172" s="183">
        <f t="shared" si="44"/>
        <v>0.25475285171102663</v>
      </c>
      <c r="M172" s="179" t="s">
        <v>537</v>
      </c>
      <c r="N172" s="184">
        <v>43090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94</v>
      </c>
      <c r="B173" s="146">
        <v>42964</v>
      </c>
      <c r="C173" s="146"/>
      <c r="D173" s="147" t="s">
        <v>347</v>
      </c>
      <c r="E173" s="148" t="s">
        <v>567</v>
      </c>
      <c r="F173" s="149">
        <v>605</v>
      </c>
      <c r="G173" s="148"/>
      <c r="H173" s="148">
        <v>750</v>
      </c>
      <c r="I173" s="150">
        <v>750</v>
      </c>
      <c r="J173" s="151" t="s">
        <v>683</v>
      </c>
      <c r="K173" s="152">
        <f t="shared" si="43"/>
        <v>145</v>
      </c>
      <c r="L173" s="153">
        <f t="shared" si="44"/>
        <v>0.23966942148760331</v>
      </c>
      <c r="M173" s="148" t="s">
        <v>537</v>
      </c>
      <c r="N173" s="154">
        <v>43027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5">
        <v>95</v>
      </c>
      <c r="B174" s="156">
        <v>42979</v>
      </c>
      <c r="C174" s="156"/>
      <c r="D174" s="164" t="s">
        <v>693</v>
      </c>
      <c r="E174" s="159" t="s">
        <v>567</v>
      </c>
      <c r="F174" s="159">
        <v>255</v>
      </c>
      <c r="G174" s="160"/>
      <c r="H174" s="160">
        <v>217.25</v>
      </c>
      <c r="I174" s="160">
        <v>320</v>
      </c>
      <c r="J174" s="161" t="s">
        <v>694</v>
      </c>
      <c r="K174" s="162">
        <f t="shared" si="43"/>
        <v>-37.75</v>
      </c>
      <c r="L174" s="165">
        <f t="shared" si="44"/>
        <v>-0.14803921568627451</v>
      </c>
      <c r="M174" s="159" t="s">
        <v>549</v>
      </c>
      <c r="N174" s="156">
        <v>43661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96</v>
      </c>
      <c r="B175" s="146">
        <v>42997</v>
      </c>
      <c r="C175" s="146"/>
      <c r="D175" s="147" t="s">
        <v>695</v>
      </c>
      <c r="E175" s="148" t="s">
        <v>567</v>
      </c>
      <c r="F175" s="149">
        <v>215</v>
      </c>
      <c r="G175" s="148"/>
      <c r="H175" s="148">
        <v>258</v>
      </c>
      <c r="I175" s="150">
        <v>258</v>
      </c>
      <c r="J175" s="151" t="s">
        <v>625</v>
      </c>
      <c r="K175" s="152">
        <f t="shared" si="43"/>
        <v>43</v>
      </c>
      <c r="L175" s="153">
        <f t="shared" si="44"/>
        <v>0.2</v>
      </c>
      <c r="M175" s="148" t="s">
        <v>537</v>
      </c>
      <c r="N175" s="154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97</v>
      </c>
      <c r="B176" s="146">
        <v>42997</v>
      </c>
      <c r="C176" s="146"/>
      <c r="D176" s="147" t="s">
        <v>695</v>
      </c>
      <c r="E176" s="148" t="s">
        <v>567</v>
      </c>
      <c r="F176" s="149">
        <v>215</v>
      </c>
      <c r="G176" s="148"/>
      <c r="H176" s="148">
        <v>258</v>
      </c>
      <c r="I176" s="150">
        <v>258</v>
      </c>
      <c r="J176" s="182" t="s">
        <v>625</v>
      </c>
      <c r="K176" s="152">
        <v>43</v>
      </c>
      <c r="L176" s="153">
        <v>0.2</v>
      </c>
      <c r="M176" s="148" t="s">
        <v>537</v>
      </c>
      <c r="N176" s="154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98</v>
      </c>
      <c r="B177" s="177">
        <v>42998</v>
      </c>
      <c r="C177" s="177"/>
      <c r="D177" s="178" t="s">
        <v>696</v>
      </c>
      <c r="E177" s="179" t="s">
        <v>567</v>
      </c>
      <c r="F177" s="149">
        <v>75</v>
      </c>
      <c r="G177" s="179"/>
      <c r="H177" s="179">
        <v>90</v>
      </c>
      <c r="I177" s="181">
        <v>90</v>
      </c>
      <c r="J177" s="151" t="s">
        <v>697</v>
      </c>
      <c r="K177" s="152">
        <f t="shared" ref="K177:K182" si="45">H177-F177</f>
        <v>15</v>
      </c>
      <c r="L177" s="153">
        <f t="shared" ref="L177:L182" si="46">K177/F177</f>
        <v>0.2</v>
      </c>
      <c r="M177" s="148" t="s">
        <v>537</v>
      </c>
      <c r="N177" s="154">
        <v>43019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99</v>
      </c>
      <c r="B178" s="177">
        <v>43011</v>
      </c>
      <c r="C178" s="177"/>
      <c r="D178" s="178" t="s">
        <v>551</v>
      </c>
      <c r="E178" s="179" t="s">
        <v>567</v>
      </c>
      <c r="F178" s="180">
        <v>315</v>
      </c>
      <c r="G178" s="179"/>
      <c r="H178" s="179">
        <v>392</v>
      </c>
      <c r="I178" s="181">
        <v>384</v>
      </c>
      <c r="J178" s="182" t="s">
        <v>698</v>
      </c>
      <c r="K178" s="152">
        <f t="shared" si="45"/>
        <v>77</v>
      </c>
      <c r="L178" s="183">
        <f t="shared" si="46"/>
        <v>0.24444444444444444</v>
      </c>
      <c r="M178" s="179" t="s">
        <v>537</v>
      </c>
      <c r="N178" s="184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100</v>
      </c>
      <c r="B179" s="177">
        <v>43013</v>
      </c>
      <c r="C179" s="177"/>
      <c r="D179" s="178" t="s">
        <v>429</v>
      </c>
      <c r="E179" s="179" t="s">
        <v>567</v>
      </c>
      <c r="F179" s="180">
        <v>145</v>
      </c>
      <c r="G179" s="179"/>
      <c r="H179" s="179">
        <v>179</v>
      </c>
      <c r="I179" s="181">
        <v>180</v>
      </c>
      <c r="J179" s="182" t="s">
        <v>699</v>
      </c>
      <c r="K179" s="152">
        <f t="shared" si="45"/>
        <v>34</v>
      </c>
      <c r="L179" s="183">
        <f t="shared" si="46"/>
        <v>0.23448275862068965</v>
      </c>
      <c r="M179" s="179" t="s">
        <v>537</v>
      </c>
      <c r="N179" s="184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101</v>
      </c>
      <c r="B180" s="177">
        <v>43014</v>
      </c>
      <c r="C180" s="177"/>
      <c r="D180" s="178" t="s">
        <v>324</v>
      </c>
      <c r="E180" s="179" t="s">
        <v>567</v>
      </c>
      <c r="F180" s="180">
        <v>256</v>
      </c>
      <c r="G180" s="179"/>
      <c r="H180" s="179">
        <v>323</v>
      </c>
      <c r="I180" s="181">
        <v>320</v>
      </c>
      <c r="J180" s="182" t="s">
        <v>625</v>
      </c>
      <c r="K180" s="152">
        <f t="shared" si="45"/>
        <v>67</v>
      </c>
      <c r="L180" s="183">
        <f t="shared" si="46"/>
        <v>0.26171875</v>
      </c>
      <c r="M180" s="179" t="s">
        <v>537</v>
      </c>
      <c r="N180" s="184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102</v>
      </c>
      <c r="B181" s="177">
        <v>43017</v>
      </c>
      <c r="C181" s="177"/>
      <c r="D181" s="178" t="s">
        <v>339</v>
      </c>
      <c r="E181" s="179" t="s">
        <v>567</v>
      </c>
      <c r="F181" s="180">
        <v>137.5</v>
      </c>
      <c r="G181" s="179"/>
      <c r="H181" s="179">
        <v>184</v>
      </c>
      <c r="I181" s="181">
        <v>183</v>
      </c>
      <c r="J181" s="182" t="s">
        <v>700</v>
      </c>
      <c r="K181" s="152">
        <f t="shared" si="45"/>
        <v>46.5</v>
      </c>
      <c r="L181" s="183">
        <f t="shared" si="46"/>
        <v>0.33818181818181819</v>
      </c>
      <c r="M181" s="179" t="s">
        <v>537</v>
      </c>
      <c r="N181" s="184">
        <v>43108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103</v>
      </c>
      <c r="B182" s="177">
        <v>43018</v>
      </c>
      <c r="C182" s="177"/>
      <c r="D182" s="178" t="s">
        <v>701</v>
      </c>
      <c r="E182" s="179" t="s">
        <v>567</v>
      </c>
      <c r="F182" s="180">
        <v>125.5</v>
      </c>
      <c r="G182" s="179"/>
      <c r="H182" s="179">
        <v>158</v>
      </c>
      <c r="I182" s="181">
        <v>155</v>
      </c>
      <c r="J182" s="182" t="s">
        <v>702</v>
      </c>
      <c r="K182" s="152">
        <f t="shared" si="45"/>
        <v>32.5</v>
      </c>
      <c r="L182" s="183">
        <f t="shared" si="46"/>
        <v>0.25896414342629481</v>
      </c>
      <c r="M182" s="179" t="s">
        <v>537</v>
      </c>
      <c r="N182" s="184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104</v>
      </c>
      <c r="B183" s="177">
        <v>43018</v>
      </c>
      <c r="C183" s="177"/>
      <c r="D183" s="178" t="s">
        <v>703</v>
      </c>
      <c r="E183" s="179" t="s">
        <v>567</v>
      </c>
      <c r="F183" s="180">
        <v>895</v>
      </c>
      <c r="G183" s="179"/>
      <c r="H183" s="179">
        <v>1122.5</v>
      </c>
      <c r="I183" s="181">
        <v>1078</v>
      </c>
      <c r="J183" s="182" t="s">
        <v>704</v>
      </c>
      <c r="K183" s="152">
        <v>227.5</v>
      </c>
      <c r="L183" s="183">
        <v>0.25418994413407803</v>
      </c>
      <c r="M183" s="179" t="s">
        <v>537</v>
      </c>
      <c r="N183" s="184">
        <v>43117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105</v>
      </c>
      <c r="B184" s="177">
        <v>43020</v>
      </c>
      <c r="C184" s="177"/>
      <c r="D184" s="178" t="s">
        <v>333</v>
      </c>
      <c r="E184" s="179" t="s">
        <v>567</v>
      </c>
      <c r="F184" s="180">
        <v>525</v>
      </c>
      <c r="G184" s="179"/>
      <c r="H184" s="179">
        <v>629</v>
      </c>
      <c r="I184" s="181">
        <v>629</v>
      </c>
      <c r="J184" s="182" t="s">
        <v>625</v>
      </c>
      <c r="K184" s="152">
        <v>104</v>
      </c>
      <c r="L184" s="183">
        <v>0.19809523809523799</v>
      </c>
      <c r="M184" s="179" t="s">
        <v>537</v>
      </c>
      <c r="N184" s="184">
        <v>43119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106</v>
      </c>
      <c r="B185" s="177">
        <v>43046</v>
      </c>
      <c r="C185" s="177"/>
      <c r="D185" s="178" t="s">
        <v>370</v>
      </c>
      <c r="E185" s="179" t="s">
        <v>567</v>
      </c>
      <c r="F185" s="180">
        <v>740</v>
      </c>
      <c r="G185" s="179"/>
      <c r="H185" s="179">
        <v>892.5</v>
      </c>
      <c r="I185" s="181">
        <v>900</v>
      </c>
      <c r="J185" s="182" t="s">
        <v>705</v>
      </c>
      <c r="K185" s="152">
        <f>H185-F185</f>
        <v>152.5</v>
      </c>
      <c r="L185" s="183">
        <f>K185/F185</f>
        <v>0.20608108108108109</v>
      </c>
      <c r="M185" s="179" t="s">
        <v>537</v>
      </c>
      <c r="N185" s="184">
        <v>43052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107</v>
      </c>
      <c r="B186" s="146">
        <v>43073</v>
      </c>
      <c r="C186" s="146"/>
      <c r="D186" s="147" t="s">
        <v>706</v>
      </c>
      <c r="E186" s="148" t="s">
        <v>567</v>
      </c>
      <c r="F186" s="149">
        <v>118.5</v>
      </c>
      <c r="G186" s="148"/>
      <c r="H186" s="148">
        <v>143.5</v>
      </c>
      <c r="I186" s="150">
        <v>145</v>
      </c>
      <c r="J186" s="151" t="s">
        <v>558</v>
      </c>
      <c r="K186" s="152">
        <f>H186-F186</f>
        <v>25</v>
      </c>
      <c r="L186" s="153">
        <f>K186/F186</f>
        <v>0.2109704641350211</v>
      </c>
      <c r="M186" s="148" t="s">
        <v>537</v>
      </c>
      <c r="N186" s="154">
        <v>43097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108</v>
      </c>
      <c r="B187" s="156">
        <v>43090</v>
      </c>
      <c r="C187" s="156"/>
      <c r="D187" s="157" t="s">
        <v>406</v>
      </c>
      <c r="E187" s="158" t="s">
        <v>567</v>
      </c>
      <c r="F187" s="159">
        <v>715</v>
      </c>
      <c r="G187" s="159"/>
      <c r="H187" s="160">
        <v>500</v>
      </c>
      <c r="I187" s="160">
        <v>872</v>
      </c>
      <c r="J187" s="161" t="s">
        <v>707</v>
      </c>
      <c r="K187" s="162">
        <f>H187-F187</f>
        <v>-215</v>
      </c>
      <c r="L187" s="163">
        <f>K187/F187</f>
        <v>-0.30069930069930068</v>
      </c>
      <c r="M187" s="159" t="s">
        <v>549</v>
      </c>
      <c r="N187" s="156">
        <v>43670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109</v>
      </c>
      <c r="B188" s="146">
        <v>43098</v>
      </c>
      <c r="C188" s="146"/>
      <c r="D188" s="147" t="s">
        <v>551</v>
      </c>
      <c r="E188" s="148" t="s">
        <v>567</v>
      </c>
      <c r="F188" s="149">
        <v>435</v>
      </c>
      <c r="G188" s="148"/>
      <c r="H188" s="148">
        <v>542.5</v>
      </c>
      <c r="I188" s="150">
        <v>539</v>
      </c>
      <c r="J188" s="151" t="s">
        <v>625</v>
      </c>
      <c r="K188" s="152">
        <v>107.5</v>
      </c>
      <c r="L188" s="153">
        <v>0.247126436781609</v>
      </c>
      <c r="M188" s="148" t="s">
        <v>537</v>
      </c>
      <c r="N188" s="154">
        <v>43206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110</v>
      </c>
      <c r="B189" s="146">
        <v>43098</v>
      </c>
      <c r="C189" s="146"/>
      <c r="D189" s="147" t="s">
        <v>509</v>
      </c>
      <c r="E189" s="148" t="s">
        <v>567</v>
      </c>
      <c r="F189" s="149">
        <v>885</v>
      </c>
      <c r="G189" s="148"/>
      <c r="H189" s="148">
        <v>1090</v>
      </c>
      <c r="I189" s="150">
        <v>1084</v>
      </c>
      <c r="J189" s="151" t="s">
        <v>625</v>
      </c>
      <c r="K189" s="152">
        <v>205</v>
      </c>
      <c r="L189" s="153">
        <v>0.23163841807909599</v>
      </c>
      <c r="M189" s="148" t="s">
        <v>537</v>
      </c>
      <c r="N189" s="154">
        <v>43213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111</v>
      </c>
      <c r="B190" s="186">
        <v>43192</v>
      </c>
      <c r="C190" s="186"/>
      <c r="D190" s="164" t="s">
        <v>708</v>
      </c>
      <c r="E190" s="159" t="s">
        <v>567</v>
      </c>
      <c r="F190" s="187">
        <v>478.5</v>
      </c>
      <c r="G190" s="159"/>
      <c r="H190" s="159">
        <v>442</v>
      </c>
      <c r="I190" s="160">
        <v>613</v>
      </c>
      <c r="J190" s="161" t="s">
        <v>709</v>
      </c>
      <c r="K190" s="162">
        <f>H190-F190</f>
        <v>-36.5</v>
      </c>
      <c r="L190" s="163">
        <f>K190/F190</f>
        <v>-7.6280041797283177E-2</v>
      </c>
      <c r="M190" s="159" t="s">
        <v>549</v>
      </c>
      <c r="N190" s="156">
        <v>43762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5">
        <v>112</v>
      </c>
      <c r="B191" s="156">
        <v>43194</v>
      </c>
      <c r="C191" s="156"/>
      <c r="D191" s="157" t="s">
        <v>710</v>
      </c>
      <c r="E191" s="158" t="s">
        <v>567</v>
      </c>
      <c r="F191" s="159">
        <f>141.5-7.3</f>
        <v>134.19999999999999</v>
      </c>
      <c r="G191" s="159"/>
      <c r="H191" s="160">
        <v>77</v>
      </c>
      <c r="I191" s="160">
        <v>180</v>
      </c>
      <c r="J191" s="161" t="s">
        <v>711</v>
      </c>
      <c r="K191" s="162">
        <f>H191-F191</f>
        <v>-57.199999999999989</v>
      </c>
      <c r="L191" s="163">
        <f>K191/F191</f>
        <v>-0.42622950819672129</v>
      </c>
      <c r="M191" s="159" t="s">
        <v>549</v>
      </c>
      <c r="N191" s="156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113</v>
      </c>
      <c r="B192" s="156">
        <v>43209</v>
      </c>
      <c r="C192" s="156"/>
      <c r="D192" s="157" t="s">
        <v>712</v>
      </c>
      <c r="E192" s="158" t="s">
        <v>567</v>
      </c>
      <c r="F192" s="159">
        <v>430</v>
      </c>
      <c r="G192" s="159"/>
      <c r="H192" s="160">
        <v>220</v>
      </c>
      <c r="I192" s="160">
        <v>537</v>
      </c>
      <c r="J192" s="161" t="s">
        <v>713</v>
      </c>
      <c r="K192" s="162">
        <f>H192-F192</f>
        <v>-210</v>
      </c>
      <c r="L192" s="163">
        <f>K192/F192</f>
        <v>-0.48837209302325579</v>
      </c>
      <c r="M192" s="159" t="s">
        <v>549</v>
      </c>
      <c r="N192" s="156">
        <v>43252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114</v>
      </c>
      <c r="B193" s="177">
        <v>43220</v>
      </c>
      <c r="C193" s="177"/>
      <c r="D193" s="178" t="s">
        <v>371</v>
      </c>
      <c r="E193" s="179" t="s">
        <v>567</v>
      </c>
      <c r="F193" s="179">
        <v>153.5</v>
      </c>
      <c r="G193" s="179"/>
      <c r="H193" s="179">
        <v>196</v>
      </c>
      <c r="I193" s="181">
        <v>196</v>
      </c>
      <c r="J193" s="151" t="s">
        <v>714</v>
      </c>
      <c r="K193" s="152">
        <f>H193-F193</f>
        <v>42.5</v>
      </c>
      <c r="L193" s="153">
        <f>K193/F193</f>
        <v>0.27687296416938112</v>
      </c>
      <c r="M193" s="148" t="s">
        <v>537</v>
      </c>
      <c r="N193" s="154">
        <v>43605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115</v>
      </c>
      <c r="B194" s="156">
        <v>43306</v>
      </c>
      <c r="C194" s="156"/>
      <c r="D194" s="157" t="s">
        <v>684</v>
      </c>
      <c r="E194" s="158" t="s">
        <v>567</v>
      </c>
      <c r="F194" s="159">
        <v>27.5</v>
      </c>
      <c r="G194" s="159"/>
      <c r="H194" s="160">
        <v>13.1</v>
      </c>
      <c r="I194" s="160">
        <v>60</v>
      </c>
      <c r="J194" s="161" t="s">
        <v>715</v>
      </c>
      <c r="K194" s="162">
        <v>-14.4</v>
      </c>
      <c r="L194" s="163">
        <v>-0.52363636363636401</v>
      </c>
      <c r="M194" s="159" t="s">
        <v>549</v>
      </c>
      <c r="N194" s="156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116</v>
      </c>
      <c r="B195" s="186">
        <v>43318</v>
      </c>
      <c r="C195" s="186"/>
      <c r="D195" s="164" t="s">
        <v>716</v>
      </c>
      <c r="E195" s="159" t="s">
        <v>567</v>
      </c>
      <c r="F195" s="159">
        <v>148.5</v>
      </c>
      <c r="G195" s="159"/>
      <c r="H195" s="159">
        <v>102</v>
      </c>
      <c r="I195" s="160">
        <v>182</v>
      </c>
      <c r="J195" s="161" t="s">
        <v>717</v>
      </c>
      <c r="K195" s="162">
        <f>H195-F195</f>
        <v>-46.5</v>
      </c>
      <c r="L195" s="163">
        <f>K195/F195</f>
        <v>-0.31313131313131315</v>
      </c>
      <c r="M195" s="159" t="s">
        <v>549</v>
      </c>
      <c r="N195" s="156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117</v>
      </c>
      <c r="B196" s="146">
        <v>43335</v>
      </c>
      <c r="C196" s="146"/>
      <c r="D196" s="147" t="s">
        <v>718</v>
      </c>
      <c r="E196" s="148" t="s">
        <v>567</v>
      </c>
      <c r="F196" s="179">
        <v>285</v>
      </c>
      <c r="G196" s="148"/>
      <c r="H196" s="148">
        <v>355</v>
      </c>
      <c r="I196" s="150">
        <v>364</v>
      </c>
      <c r="J196" s="151" t="s">
        <v>719</v>
      </c>
      <c r="K196" s="152">
        <v>70</v>
      </c>
      <c r="L196" s="153">
        <v>0.24561403508771901</v>
      </c>
      <c r="M196" s="148" t="s">
        <v>537</v>
      </c>
      <c r="N196" s="154">
        <v>43455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118</v>
      </c>
      <c r="B197" s="146">
        <v>43341</v>
      </c>
      <c r="C197" s="146"/>
      <c r="D197" s="147" t="s">
        <v>359</v>
      </c>
      <c r="E197" s="148" t="s">
        <v>567</v>
      </c>
      <c r="F197" s="179">
        <v>525</v>
      </c>
      <c r="G197" s="148"/>
      <c r="H197" s="148">
        <v>585</v>
      </c>
      <c r="I197" s="150">
        <v>635</v>
      </c>
      <c r="J197" s="151" t="s">
        <v>720</v>
      </c>
      <c r="K197" s="152">
        <f t="shared" ref="K197:K214" si="47">H197-F197</f>
        <v>60</v>
      </c>
      <c r="L197" s="153">
        <f t="shared" ref="L197:L214" si="48">K197/F197</f>
        <v>0.11428571428571428</v>
      </c>
      <c r="M197" s="148" t="s">
        <v>537</v>
      </c>
      <c r="N197" s="154">
        <v>43662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119</v>
      </c>
      <c r="B198" s="146">
        <v>43395</v>
      </c>
      <c r="C198" s="146"/>
      <c r="D198" s="147" t="s">
        <v>347</v>
      </c>
      <c r="E198" s="148" t="s">
        <v>567</v>
      </c>
      <c r="F198" s="179">
        <v>475</v>
      </c>
      <c r="G198" s="148"/>
      <c r="H198" s="148">
        <v>574</v>
      </c>
      <c r="I198" s="150">
        <v>570</v>
      </c>
      <c r="J198" s="151" t="s">
        <v>625</v>
      </c>
      <c r="K198" s="152">
        <f t="shared" si="47"/>
        <v>99</v>
      </c>
      <c r="L198" s="153">
        <f t="shared" si="48"/>
        <v>0.20842105263157895</v>
      </c>
      <c r="M198" s="148" t="s">
        <v>537</v>
      </c>
      <c r="N198" s="154">
        <v>43403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120</v>
      </c>
      <c r="B199" s="177">
        <v>43397</v>
      </c>
      <c r="C199" s="177"/>
      <c r="D199" s="178" t="s">
        <v>366</v>
      </c>
      <c r="E199" s="179" t="s">
        <v>567</v>
      </c>
      <c r="F199" s="179">
        <v>707.5</v>
      </c>
      <c r="G199" s="179"/>
      <c r="H199" s="179">
        <v>872</v>
      </c>
      <c r="I199" s="181">
        <v>872</v>
      </c>
      <c r="J199" s="182" t="s">
        <v>625</v>
      </c>
      <c r="K199" s="152">
        <f t="shared" si="47"/>
        <v>164.5</v>
      </c>
      <c r="L199" s="183">
        <f t="shared" si="48"/>
        <v>0.23250883392226149</v>
      </c>
      <c r="M199" s="179" t="s">
        <v>537</v>
      </c>
      <c r="N199" s="184">
        <v>43482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121</v>
      </c>
      <c r="B200" s="177">
        <v>43398</v>
      </c>
      <c r="C200" s="177"/>
      <c r="D200" s="178" t="s">
        <v>721</v>
      </c>
      <c r="E200" s="179" t="s">
        <v>567</v>
      </c>
      <c r="F200" s="179">
        <v>162</v>
      </c>
      <c r="G200" s="179"/>
      <c r="H200" s="179">
        <v>204</v>
      </c>
      <c r="I200" s="181">
        <v>209</v>
      </c>
      <c r="J200" s="182" t="s">
        <v>722</v>
      </c>
      <c r="K200" s="152">
        <f t="shared" si="47"/>
        <v>42</v>
      </c>
      <c r="L200" s="183">
        <f t="shared" si="48"/>
        <v>0.25925925925925924</v>
      </c>
      <c r="M200" s="179" t="s">
        <v>537</v>
      </c>
      <c r="N200" s="184">
        <v>43539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122</v>
      </c>
      <c r="B201" s="177">
        <v>43399</v>
      </c>
      <c r="C201" s="177"/>
      <c r="D201" s="178" t="s">
        <v>446</v>
      </c>
      <c r="E201" s="179" t="s">
        <v>567</v>
      </c>
      <c r="F201" s="179">
        <v>240</v>
      </c>
      <c r="G201" s="179"/>
      <c r="H201" s="179">
        <v>297</v>
      </c>
      <c r="I201" s="181">
        <v>297</v>
      </c>
      <c r="J201" s="182" t="s">
        <v>625</v>
      </c>
      <c r="K201" s="188">
        <f t="shared" si="47"/>
        <v>57</v>
      </c>
      <c r="L201" s="183">
        <f t="shared" si="48"/>
        <v>0.23749999999999999</v>
      </c>
      <c r="M201" s="179" t="s">
        <v>537</v>
      </c>
      <c r="N201" s="184">
        <v>43417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123</v>
      </c>
      <c r="B202" s="146">
        <v>43439</v>
      </c>
      <c r="C202" s="146"/>
      <c r="D202" s="147" t="s">
        <v>723</v>
      </c>
      <c r="E202" s="148" t="s">
        <v>567</v>
      </c>
      <c r="F202" s="148">
        <v>202.5</v>
      </c>
      <c r="G202" s="148"/>
      <c r="H202" s="148">
        <v>255</v>
      </c>
      <c r="I202" s="150">
        <v>252</v>
      </c>
      <c r="J202" s="151" t="s">
        <v>625</v>
      </c>
      <c r="K202" s="152">
        <f t="shared" si="47"/>
        <v>52.5</v>
      </c>
      <c r="L202" s="153">
        <f t="shared" si="48"/>
        <v>0.25925925925925924</v>
      </c>
      <c r="M202" s="148" t="s">
        <v>537</v>
      </c>
      <c r="N202" s="154">
        <v>43542</v>
      </c>
      <c r="O202" s="1"/>
      <c r="P202" s="1"/>
      <c r="Q202" s="1"/>
      <c r="R202" s="6" t="s">
        <v>724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124</v>
      </c>
      <c r="B203" s="177">
        <v>43465</v>
      </c>
      <c r="C203" s="146"/>
      <c r="D203" s="178" t="s">
        <v>393</v>
      </c>
      <c r="E203" s="179" t="s">
        <v>567</v>
      </c>
      <c r="F203" s="179">
        <v>710</v>
      </c>
      <c r="G203" s="179"/>
      <c r="H203" s="179">
        <v>866</v>
      </c>
      <c r="I203" s="181">
        <v>866</v>
      </c>
      <c r="J203" s="182" t="s">
        <v>625</v>
      </c>
      <c r="K203" s="152">
        <f t="shared" si="47"/>
        <v>156</v>
      </c>
      <c r="L203" s="153">
        <f t="shared" si="48"/>
        <v>0.21971830985915494</v>
      </c>
      <c r="M203" s="148" t="s">
        <v>537</v>
      </c>
      <c r="N203" s="154">
        <v>43553</v>
      </c>
      <c r="O203" s="1"/>
      <c r="P203" s="1"/>
      <c r="Q203" s="1"/>
      <c r="R203" s="6" t="s">
        <v>724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125</v>
      </c>
      <c r="B204" s="177">
        <v>43522</v>
      </c>
      <c r="C204" s="177"/>
      <c r="D204" s="178" t="s">
        <v>151</v>
      </c>
      <c r="E204" s="179" t="s">
        <v>567</v>
      </c>
      <c r="F204" s="179">
        <v>337.25</v>
      </c>
      <c r="G204" s="179"/>
      <c r="H204" s="179">
        <v>398.5</v>
      </c>
      <c r="I204" s="181">
        <v>411</v>
      </c>
      <c r="J204" s="151" t="s">
        <v>725</v>
      </c>
      <c r="K204" s="152">
        <f t="shared" si="47"/>
        <v>61.25</v>
      </c>
      <c r="L204" s="153">
        <f t="shared" si="48"/>
        <v>0.1816160118606375</v>
      </c>
      <c r="M204" s="148" t="s">
        <v>537</v>
      </c>
      <c r="N204" s="154">
        <v>43760</v>
      </c>
      <c r="O204" s="1"/>
      <c r="P204" s="1"/>
      <c r="Q204" s="1"/>
      <c r="R204" s="6" t="s">
        <v>724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126</v>
      </c>
      <c r="B205" s="190">
        <v>43559</v>
      </c>
      <c r="C205" s="190"/>
      <c r="D205" s="191" t="s">
        <v>726</v>
      </c>
      <c r="E205" s="192" t="s">
        <v>567</v>
      </c>
      <c r="F205" s="192">
        <v>130</v>
      </c>
      <c r="G205" s="192"/>
      <c r="H205" s="192">
        <v>65</v>
      </c>
      <c r="I205" s="193">
        <v>158</v>
      </c>
      <c r="J205" s="161" t="s">
        <v>727</v>
      </c>
      <c r="K205" s="162">
        <f t="shared" si="47"/>
        <v>-65</v>
      </c>
      <c r="L205" s="163">
        <f t="shared" si="48"/>
        <v>-0.5</v>
      </c>
      <c r="M205" s="159" t="s">
        <v>549</v>
      </c>
      <c r="N205" s="156">
        <v>43726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127</v>
      </c>
      <c r="B206" s="177">
        <v>43017</v>
      </c>
      <c r="C206" s="177"/>
      <c r="D206" s="178" t="s">
        <v>182</v>
      </c>
      <c r="E206" s="179" t="s">
        <v>567</v>
      </c>
      <c r="F206" s="179">
        <v>141.5</v>
      </c>
      <c r="G206" s="179"/>
      <c r="H206" s="179">
        <v>183.5</v>
      </c>
      <c r="I206" s="181">
        <v>210</v>
      </c>
      <c r="J206" s="151" t="s">
        <v>722</v>
      </c>
      <c r="K206" s="152">
        <f t="shared" si="47"/>
        <v>42</v>
      </c>
      <c r="L206" s="153">
        <f t="shared" si="48"/>
        <v>0.29681978798586572</v>
      </c>
      <c r="M206" s="148" t="s">
        <v>537</v>
      </c>
      <c r="N206" s="154">
        <v>43042</v>
      </c>
      <c r="O206" s="1"/>
      <c r="P206" s="1"/>
      <c r="Q206" s="1"/>
      <c r="R206" s="6" t="s">
        <v>728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128</v>
      </c>
      <c r="B207" s="190">
        <v>43074</v>
      </c>
      <c r="C207" s="190"/>
      <c r="D207" s="191" t="s">
        <v>729</v>
      </c>
      <c r="E207" s="192" t="s">
        <v>567</v>
      </c>
      <c r="F207" s="187">
        <v>172</v>
      </c>
      <c r="G207" s="192"/>
      <c r="H207" s="192">
        <v>155.25</v>
      </c>
      <c r="I207" s="193">
        <v>230</v>
      </c>
      <c r="J207" s="161" t="s">
        <v>730</v>
      </c>
      <c r="K207" s="162">
        <f t="shared" si="47"/>
        <v>-16.75</v>
      </c>
      <c r="L207" s="163">
        <f t="shared" si="48"/>
        <v>-9.7383720930232565E-2</v>
      </c>
      <c r="M207" s="159" t="s">
        <v>549</v>
      </c>
      <c r="N207" s="156">
        <v>43787</v>
      </c>
      <c r="O207" s="1"/>
      <c r="P207" s="1"/>
      <c r="Q207" s="1"/>
      <c r="R207" s="6" t="s">
        <v>728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129</v>
      </c>
      <c r="B208" s="177">
        <v>43398</v>
      </c>
      <c r="C208" s="177"/>
      <c r="D208" s="178" t="s">
        <v>107</v>
      </c>
      <c r="E208" s="179" t="s">
        <v>567</v>
      </c>
      <c r="F208" s="179">
        <v>698.5</v>
      </c>
      <c r="G208" s="179"/>
      <c r="H208" s="179">
        <v>890</v>
      </c>
      <c r="I208" s="181">
        <v>890</v>
      </c>
      <c r="J208" s="151" t="s">
        <v>790</v>
      </c>
      <c r="K208" s="152">
        <f t="shared" si="47"/>
        <v>191.5</v>
      </c>
      <c r="L208" s="153">
        <f t="shared" si="48"/>
        <v>0.27415891195418757</v>
      </c>
      <c r="M208" s="148" t="s">
        <v>537</v>
      </c>
      <c r="N208" s="154">
        <v>44328</v>
      </c>
      <c r="O208" s="1"/>
      <c r="P208" s="1"/>
      <c r="Q208" s="1"/>
      <c r="R208" s="6" t="s">
        <v>724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130</v>
      </c>
      <c r="B209" s="177">
        <v>42877</v>
      </c>
      <c r="C209" s="177"/>
      <c r="D209" s="178" t="s">
        <v>358</v>
      </c>
      <c r="E209" s="179" t="s">
        <v>567</v>
      </c>
      <c r="F209" s="179">
        <v>127.6</v>
      </c>
      <c r="G209" s="179"/>
      <c r="H209" s="179">
        <v>138</v>
      </c>
      <c r="I209" s="181">
        <v>190</v>
      </c>
      <c r="J209" s="151" t="s">
        <v>731</v>
      </c>
      <c r="K209" s="152">
        <f t="shared" si="47"/>
        <v>10.400000000000006</v>
      </c>
      <c r="L209" s="153">
        <f t="shared" si="48"/>
        <v>8.1504702194357417E-2</v>
      </c>
      <c r="M209" s="148" t="s">
        <v>537</v>
      </c>
      <c r="N209" s="154">
        <v>43774</v>
      </c>
      <c r="O209" s="1"/>
      <c r="P209" s="1"/>
      <c r="Q209" s="1"/>
      <c r="R209" s="6" t="s">
        <v>728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131</v>
      </c>
      <c r="B210" s="177">
        <v>43158</v>
      </c>
      <c r="C210" s="177"/>
      <c r="D210" s="178" t="s">
        <v>732</v>
      </c>
      <c r="E210" s="179" t="s">
        <v>567</v>
      </c>
      <c r="F210" s="179">
        <v>317</v>
      </c>
      <c r="G210" s="179"/>
      <c r="H210" s="179">
        <v>382.5</v>
      </c>
      <c r="I210" s="181">
        <v>398</v>
      </c>
      <c r="J210" s="151" t="s">
        <v>733</v>
      </c>
      <c r="K210" s="152">
        <f t="shared" si="47"/>
        <v>65.5</v>
      </c>
      <c r="L210" s="153">
        <f t="shared" si="48"/>
        <v>0.20662460567823343</v>
      </c>
      <c r="M210" s="148" t="s">
        <v>537</v>
      </c>
      <c r="N210" s="154">
        <v>44238</v>
      </c>
      <c r="O210" s="1"/>
      <c r="P210" s="1"/>
      <c r="Q210" s="1"/>
      <c r="R210" s="6" t="s">
        <v>728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132</v>
      </c>
      <c r="B211" s="190">
        <v>43164</v>
      </c>
      <c r="C211" s="190"/>
      <c r="D211" s="191" t="s">
        <v>144</v>
      </c>
      <c r="E211" s="192" t="s">
        <v>567</v>
      </c>
      <c r="F211" s="187">
        <f>510-14.4</f>
        <v>495.6</v>
      </c>
      <c r="G211" s="192"/>
      <c r="H211" s="192">
        <v>350</v>
      </c>
      <c r="I211" s="193">
        <v>672</v>
      </c>
      <c r="J211" s="161" t="s">
        <v>734</v>
      </c>
      <c r="K211" s="162">
        <f t="shared" si="47"/>
        <v>-145.60000000000002</v>
      </c>
      <c r="L211" s="163">
        <f t="shared" si="48"/>
        <v>-0.29378531073446329</v>
      </c>
      <c r="M211" s="159" t="s">
        <v>549</v>
      </c>
      <c r="N211" s="156">
        <v>43887</v>
      </c>
      <c r="O211" s="1"/>
      <c r="P211" s="1"/>
      <c r="Q211" s="1"/>
      <c r="R211" s="6" t="s">
        <v>724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133</v>
      </c>
      <c r="B212" s="190">
        <v>43237</v>
      </c>
      <c r="C212" s="190"/>
      <c r="D212" s="191" t="s">
        <v>438</v>
      </c>
      <c r="E212" s="192" t="s">
        <v>567</v>
      </c>
      <c r="F212" s="187">
        <v>230.3</v>
      </c>
      <c r="G212" s="192"/>
      <c r="H212" s="192">
        <v>102.5</v>
      </c>
      <c r="I212" s="193">
        <v>348</v>
      </c>
      <c r="J212" s="161" t="s">
        <v>735</v>
      </c>
      <c r="K212" s="162">
        <f t="shared" si="47"/>
        <v>-127.80000000000001</v>
      </c>
      <c r="L212" s="163">
        <f t="shared" si="48"/>
        <v>-0.55492835432045162</v>
      </c>
      <c r="M212" s="159" t="s">
        <v>549</v>
      </c>
      <c r="N212" s="156">
        <v>43896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134</v>
      </c>
      <c r="B213" s="177">
        <v>43258</v>
      </c>
      <c r="C213" s="177"/>
      <c r="D213" s="178" t="s">
        <v>410</v>
      </c>
      <c r="E213" s="179" t="s">
        <v>567</v>
      </c>
      <c r="F213" s="179">
        <f>342.5-5.1</f>
        <v>337.4</v>
      </c>
      <c r="G213" s="179"/>
      <c r="H213" s="179">
        <v>412.5</v>
      </c>
      <c r="I213" s="181">
        <v>439</v>
      </c>
      <c r="J213" s="151" t="s">
        <v>736</v>
      </c>
      <c r="K213" s="152">
        <f t="shared" si="47"/>
        <v>75.100000000000023</v>
      </c>
      <c r="L213" s="153">
        <f t="shared" si="48"/>
        <v>0.22258446947243635</v>
      </c>
      <c r="M213" s="148" t="s">
        <v>537</v>
      </c>
      <c r="N213" s="154">
        <v>44230</v>
      </c>
      <c r="O213" s="1"/>
      <c r="P213" s="1"/>
      <c r="Q213" s="1"/>
      <c r="R213" s="6" t="s">
        <v>728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0">
        <v>135</v>
      </c>
      <c r="B214" s="169">
        <v>43285</v>
      </c>
      <c r="C214" s="169"/>
      <c r="D214" s="170" t="s">
        <v>55</v>
      </c>
      <c r="E214" s="171" t="s">
        <v>567</v>
      </c>
      <c r="F214" s="171">
        <f>127.5-5.53</f>
        <v>121.97</v>
      </c>
      <c r="G214" s="172"/>
      <c r="H214" s="172">
        <v>122.5</v>
      </c>
      <c r="I214" s="172">
        <v>170</v>
      </c>
      <c r="J214" s="173" t="s">
        <v>763</v>
      </c>
      <c r="K214" s="174">
        <f t="shared" si="47"/>
        <v>0.53000000000000114</v>
      </c>
      <c r="L214" s="175">
        <f t="shared" si="48"/>
        <v>4.3453308190538747E-3</v>
      </c>
      <c r="M214" s="171" t="s">
        <v>658</v>
      </c>
      <c r="N214" s="169">
        <v>44431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136</v>
      </c>
      <c r="B215" s="190">
        <v>43294</v>
      </c>
      <c r="C215" s="190"/>
      <c r="D215" s="191" t="s">
        <v>349</v>
      </c>
      <c r="E215" s="192" t="s">
        <v>567</v>
      </c>
      <c r="F215" s="187">
        <v>46.5</v>
      </c>
      <c r="G215" s="192"/>
      <c r="H215" s="192">
        <v>17</v>
      </c>
      <c r="I215" s="193">
        <v>59</v>
      </c>
      <c r="J215" s="161" t="s">
        <v>737</v>
      </c>
      <c r="K215" s="162">
        <f t="shared" ref="K215:K223" si="49">H215-F215</f>
        <v>-29.5</v>
      </c>
      <c r="L215" s="163">
        <f t="shared" ref="L215:L223" si="50">K215/F215</f>
        <v>-0.63440860215053763</v>
      </c>
      <c r="M215" s="159" t="s">
        <v>549</v>
      </c>
      <c r="N215" s="156">
        <v>43887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137</v>
      </c>
      <c r="B216" s="177">
        <v>43396</v>
      </c>
      <c r="C216" s="177"/>
      <c r="D216" s="178" t="s">
        <v>395</v>
      </c>
      <c r="E216" s="179" t="s">
        <v>567</v>
      </c>
      <c r="F216" s="179">
        <v>156.5</v>
      </c>
      <c r="G216" s="179"/>
      <c r="H216" s="179">
        <v>207.5</v>
      </c>
      <c r="I216" s="181">
        <v>191</v>
      </c>
      <c r="J216" s="151" t="s">
        <v>625</v>
      </c>
      <c r="K216" s="152">
        <f t="shared" si="49"/>
        <v>51</v>
      </c>
      <c r="L216" s="153">
        <f t="shared" si="50"/>
        <v>0.32587859424920129</v>
      </c>
      <c r="M216" s="148" t="s">
        <v>537</v>
      </c>
      <c r="N216" s="154">
        <v>44369</v>
      </c>
      <c r="O216" s="1"/>
      <c r="P216" s="1"/>
      <c r="Q216" s="1"/>
      <c r="R216" s="6" t="s">
        <v>724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138</v>
      </c>
      <c r="B217" s="177">
        <v>43439</v>
      </c>
      <c r="C217" s="177"/>
      <c r="D217" s="178" t="s">
        <v>314</v>
      </c>
      <c r="E217" s="179" t="s">
        <v>567</v>
      </c>
      <c r="F217" s="179">
        <v>259.5</v>
      </c>
      <c r="G217" s="179"/>
      <c r="H217" s="179">
        <v>320</v>
      </c>
      <c r="I217" s="181">
        <v>320</v>
      </c>
      <c r="J217" s="151" t="s">
        <v>625</v>
      </c>
      <c r="K217" s="152">
        <f t="shared" si="49"/>
        <v>60.5</v>
      </c>
      <c r="L217" s="153">
        <f t="shared" si="50"/>
        <v>0.23314065510597304</v>
      </c>
      <c r="M217" s="148" t="s">
        <v>537</v>
      </c>
      <c r="N217" s="154">
        <v>44323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139</v>
      </c>
      <c r="B218" s="190">
        <v>43439</v>
      </c>
      <c r="C218" s="190"/>
      <c r="D218" s="191" t="s">
        <v>738</v>
      </c>
      <c r="E218" s="192" t="s">
        <v>567</v>
      </c>
      <c r="F218" s="192">
        <v>715</v>
      </c>
      <c r="G218" s="192"/>
      <c r="H218" s="192">
        <v>445</v>
      </c>
      <c r="I218" s="193">
        <v>840</v>
      </c>
      <c r="J218" s="161" t="s">
        <v>739</v>
      </c>
      <c r="K218" s="162">
        <f t="shared" si="49"/>
        <v>-270</v>
      </c>
      <c r="L218" s="163">
        <f t="shared" si="50"/>
        <v>-0.3776223776223776</v>
      </c>
      <c r="M218" s="159" t="s">
        <v>549</v>
      </c>
      <c r="N218" s="156">
        <v>43800</v>
      </c>
      <c r="O218" s="1"/>
      <c r="P218" s="1"/>
      <c r="Q218" s="1"/>
      <c r="R218" s="6" t="s">
        <v>724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140</v>
      </c>
      <c r="B219" s="177">
        <v>43469</v>
      </c>
      <c r="C219" s="177"/>
      <c r="D219" s="178" t="s">
        <v>156</v>
      </c>
      <c r="E219" s="179" t="s">
        <v>567</v>
      </c>
      <c r="F219" s="179">
        <v>875</v>
      </c>
      <c r="G219" s="179"/>
      <c r="H219" s="179">
        <v>1165</v>
      </c>
      <c r="I219" s="181">
        <v>1185</v>
      </c>
      <c r="J219" s="151" t="s">
        <v>740</v>
      </c>
      <c r="K219" s="152">
        <f t="shared" si="49"/>
        <v>290</v>
      </c>
      <c r="L219" s="153">
        <f t="shared" si="50"/>
        <v>0.33142857142857141</v>
      </c>
      <c r="M219" s="148" t="s">
        <v>537</v>
      </c>
      <c r="N219" s="154">
        <v>43847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141</v>
      </c>
      <c r="B220" s="177">
        <v>43559</v>
      </c>
      <c r="C220" s="177"/>
      <c r="D220" s="178" t="s">
        <v>330</v>
      </c>
      <c r="E220" s="179" t="s">
        <v>567</v>
      </c>
      <c r="F220" s="179">
        <f>387-14.63</f>
        <v>372.37</v>
      </c>
      <c r="G220" s="179"/>
      <c r="H220" s="179">
        <v>490</v>
      </c>
      <c r="I220" s="181">
        <v>490</v>
      </c>
      <c r="J220" s="151" t="s">
        <v>625</v>
      </c>
      <c r="K220" s="152">
        <f t="shared" si="49"/>
        <v>117.63</v>
      </c>
      <c r="L220" s="153">
        <f t="shared" si="50"/>
        <v>0.31589548030185027</v>
      </c>
      <c r="M220" s="148" t="s">
        <v>537</v>
      </c>
      <c r="N220" s="154">
        <v>43850</v>
      </c>
      <c r="O220" s="1"/>
      <c r="P220" s="1"/>
      <c r="Q220" s="1"/>
      <c r="R220" s="6" t="s">
        <v>724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142</v>
      </c>
      <c r="B221" s="190">
        <v>43578</v>
      </c>
      <c r="C221" s="190"/>
      <c r="D221" s="191" t="s">
        <v>741</v>
      </c>
      <c r="E221" s="192" t="s">
        <v>539</v>
      </c>
      <c r="F221" s="192">
        <v>220</v>
      </c>
      <c r="G221" s="192"/>
      <c r="H221" s="192">
        <v>127.5</v>
      </c>
      <c r="I221" s="193">
        <v>284</v>
      </c>
      <c r="J221" s="161" t="s">
        <v>742</v>
      </c>
      <c r="K221" s="162">
        <f t="shared" si="49"/>
        <v>-92.5</v>
      </c>
      <c r="L221" s="163">
        <f t="shared" si="50"/>
        <v>-0.42045454545454547</v>
      </c>
      <c r="M221" s="159" t="s">
        <v>549</v>
      </c>
      <c r="N221" s="156">
        <v>43896</v>
      </c>
      <c r="O221" s="1"/>
      <c r="P221" s="1"/>
      <c r="Q221" s="1"/>
      <c r="R221" s="6" t="s">
        <v>724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143</v>
      </c>
      <c r="B222" s="177">
        <v>43622</v>
      </c>
      <c r="C222" s="177"/>
      <c r="D222" s="178" t="s">
        <v>447</v>
      </c>
      <c r="E222" s="179" t="s">
        <v>539</v>
      </c>
      <c r="F222" s="179">
        <v>332.8</v>
      </c>
      <c r="G222" s="179"/>
      <c r="H222" s="179">
        <v>405</v>
      </c>
      <c r="I222" s="181">
        <v>419</v>
      </c>
      <c r="J222" s="151" t="s">
        <v>743</v>
      </c>
      <c r="K222" s="152">
        <f t="shared" si="49"/>
        <v>72.199999999999989</v>
      </c>
      <c r="L222" s="153">
        <f t="shared" si="50"/>
        <v>0.21694711538461534</v>
      </c>
      <c r="M222" s="148" t="s">
        <v>537</v>
      </c>
      <c r="N222" s="154">
        <v>43860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0">
        <v>144</v>
      </c>
      <c r="B223" s="169">
        <v>43641</v>
      </c>
      <c r="C223" s="169"/>
      <c r="D223" s="170" t="s">
        <v>149</v>
      </c>
      <c r="E223" s="171" t="s">
        <v>567</v>
      </c>
      <c r="F223" s="171">
        <v>386</v>
      </c>
      <c r="G223" s="172"/>
      <c r="H223" s="172">
        <v>395</v>
      </c>
      <c r="I223" s="172">
        <v>452</v>
      </c>
      <c r="J223" s="173" t="s">
        <v>744</v>
      </c>
      <c r="K223" s="174">
        <f t="shared" si="49"/>
        <v>9</v>
      </c>
      <c r="L223" s="175">
        <f t="shared" si="50"/>
        <v>2.3316062176165803E-2</v>
      </c>
      <c r="M223" s="171" t="s">
        <v>658</v>
      </c>
      <c r="N223" s="169">
        <v>43868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0">
        <v>145</v>
      </c>
      <c r="B224" s="169">
        <v>43707</v>
      </c>
      <c r="C224" s="169"/>
      <c r="D224" s="170" t="s">
        <v>130</v>
      </c>
      <c r="E224" s="171" t="s">
        <v>567</v>
      </c>
      <c r="F224" s="171">
        <v>137.5</v>
      </c>
      <c r="G224" s="172"/>
      <c r="H224" s="172">
        <v>138.5</v>
      </c>
      <c r="I224" s="172">
        <v>190</v>
      </c>
      <c r="J224" s="173" t="s">
        <v>762</v>
      </c>
      <c r="K224" s="174">
        <f>H224-F224</f>
        <v>1</v>
      </c>
      <c r="L224" s="175">
        <f>K224/F224</f>
        <v>7.2727272727272727E-3</v>
      </c>
      <c r="M224" s="171" t="s">
        <v>658</v>
      </c>
      <c r="N224" s="169">
        <v>44432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146</v>
      </c>
      <c r="B225" s="177">
        <v>43731</v>
      </c>
      <c r="C225" s="177"/>
      <c r="D225" s="178" t="s">
        <v>403</v>
      </c>
      <c r="E225" s="179" t="s">
        <v>567</v>
      </c>
      <c r="F225" s="179">
        <v>235</v>
      </c>
      <c r="G225" s="179"/>
      <c r="H225" s="179">
        <v>295</v>
      </c>
      <c r="I225" s="181">
        <v>296</v>
      </c>
      <c r="J225" s="151" t="s">
        <v>745</v>
      </c>
      <c r="K225" s="152">
        <f t="shared" ref="K225:K231" si="51">H225-F225</f>
        <v>60</v>
      </c>
      <c r="L225" s="153">
        <f t="shared" ref="L225:L231" si="52">K225/F225</f>
        <v>0.25531914893617019</v>
      </c>
      <c r="M225" s="148" t="s">
        <v>537</v>
      </c>
      <c r="N225" s="154">
        <v>43844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147</v>
      </c>
      <c r="B226" s="177">
        <v>43752</v>
      </c>
      <c r="C226" s="177"/>
      <c r="D226" s="178" t="s">
        <v>746</v>
      </c>
      <c r="E226" s="179" t="s">
        <v>567</v>
      </c>
      <c r="F226" s="179">
        <v>277.5</v>
      </c>
      <c r="G226" s="179"/>
      <c r="H226" s="179">
        <v>333</v>
      </c>
      <c r="I226" s="181">
        <v>333</v>
      </c>
      <c r="J226" s="151" t="s">
        <v>747</v>
      </c>
      <c r="K226" s="152">
        <f t="shared" si="51"/>
        <v>55.5</v>
      </c>
      <c r="L226" s="153">
        <f t="shared" si="52"/>
        <v>0.2</v>
      </c>
      <c r="M226" s="148" t="s">
        <v>537</v>
      </c>
      <c r="N226" s="154">
        <v>43846</v>
      </c>
      <c r="O226" s="1"/>
      <c r="P226" s="1"/>
      <c r="Q226" s="1"/>
      <c r="R226" s="6" t="s">
        <v>724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148</v>
      </c>
      <c r="B227" s="177">
        <v>43752</v>
      </c>
      <c r="C227" s="177"/>
      <c r="D227" s="178" t="s">
        <v>748</v>
      </c>
      <c r="E227" s="179" t="s">
        <v>567</v>
      </c>
      <c r="F227" s="179">
        <v>930</v>
      </c>
      <c r="G227" s="179"/>
      <c r="H227" s="179">
        <v>1165</v>
      </c>
      <c r="I227" s="181">
        <v>1200</v>
      </c>
      <c r="J227" s="151" t="s">
        <v>749</v>
      </c>
      <c r="K227" s="152">
        <f t="shared" si="51"/>
        <v>235</v>
      </c>
      <c r="L227" s="153">
        <f t="shared" si="52"/>
        <v>0.25268817204301075</v>
      </c>
      <c r="M227" s="148" t="s">
        <v>537</v>
      </c>
      <c r="N227" s="154">
        <v>43847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149</v>
      </c>
      <c r="B228" s="177">
        <v>43753</v>
      </c>
      <c r="C228" s="177"/>
      <c r="D228" s="178" t="s">
        <v>750</v>
      </c>
      <c r="E228" s="179" t="s">
        <v>567</v>
      </c>
      <c r="F228" s="149">
        <v>111</v>
      </c>
      <c r="G228" s="179"/>
      <c r="H228" s="179">
        <v>141</v>
      </c>
      <c r="I228" s="181">
        <v>141</v>
      </c>
      <c r="J228" s="151" t="s">
        <v>552</v>
      </c>
      <c r="K228" s="152">
        <f t="shared" si="51"/>
        <v>30</v>
      </c>
      <c r="L228" s="153">
        <f t="shared" si="52"/>
        <v>0.27027027027027029</v>
      </c>
      <c r="M228" s="148" t="s">
        <v>537</v>
      </c>
      <c r="N228" s="154">
        <v>44328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150</v>
      </c>
      <c r="B229" s="177">
        <v>43753</v>
      </c>
      <c r="C229" s="177"/>
      <c r="D229" s="178" t="s">
        <v>751</v>
      </c>
      <c r="E229" s="179" t="s">
        <v>567</v>
      </c>
      <c r="F229" s="149">
        <v>296</v>
      </c>
      <c r="G229" s="179"/>
      <c r="H229" s="179">
        <v>370</v>
      </c>
      <c r="I229" s="181">
        <v>370</v>
      </c>
      <c r="J229" s="151" t="s">
        <v>625</v>
      </c>
      <c r="K229" s="152">
        <f t="shared" si="51"/>
        <v>74</v>
      </c>
      <c r="L229" s="153">
        <f t="shared" si="52"/>
        <v>0.25</v>
      </c>
      <c r="M229" s="148" t="s">
        <v>537</v>
      </c>
      <c r="N229" s="154">
        <v>43853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151</v>
      </c>
      <c r="B230" s="177">
        <v>43754</v>
      </c>
      <c r="C230" s="177"/>
      <c r="D230" s="178" t="s">
        <v>752</v>
      </c>
      <c r="E230" s="179" t="s">
        <v>567</v>
      </c>
      <c r="F230" s="149">
        <v>300</v>
      </c>
      <c r="G230" s="179"/>
      <c r="H230" s="179">
        <v>382.5</v>
      </c>
      <c r="I230" s="181">
        <v>344</v>
      </c>
      <c r="J230" s="151" t="s">
        <v>793</v>
      </c>
      <c r="K230" s="152">
        <f t="shared" si="51"/>
        <v>82.5</v>
      </c>
      <c r="L230" s="153">
        <f t="shared" si="52"/>
        <v>0.27500000000000002</v>
      </c>
      <c r="M230" s="148" t="s">
        <v>537</v>
      </c>
      <c r="N230" s="154">
        <v>44238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152</v>
      </c>
      <c r="B231" s="177">
        <v>43832</v>
      </c>
      <c r="C231" s="177"/>
      <c r="D231" s="178" t="s">
        <v>753</v>
      </c>
      <c r="E231" s="179" t="s">
        <v>567</v>
      </c>
      <c r="F231" s="149">
        <v>495</v>
      </c>
      <c r="G231" s="179"/>
      <c r="H231" s="179">
        <v>595</v>
      </c>
      <c r="I231" s="181">
        <v>590</v>
      </c>
      <c r="J231" s="151" t="s">
        <v>792</v>
      </c>
      <c r="K231" s="152">
        <f t="shared" si="51"/>
        <v>100</v>
      </c>
      <c r="L231" s="153">
        <f t="shared" si="52"/>
        <v>0.20202020202020202</v>
      </c>
      <c r="M231" s="148" t="s">
        <v>537</v>
      </c>
      <c r="N231" s="154">
        <v>44589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153</v>
      </c>
      <c r="B232" s="177">
        <v>43966</v>
      </c>
      <c r="C232" s="177"/>
      <c r="D232" s="178" t="s">
        <v>71</v>
      </c>
      <c r="E232" s="179" t="s">
        <v>567</v>
      </c>
      <c r="F232" s="149">
        <v>67.5</v>
      </c>
      <c r="G232" s="179"/>
      <c r="H232" s="179">
        <v>86</v>
      </c>
      <c r="I232" s="181">
        <v>86</v>
      </c>
      <c r="J232" s="151" t="s">
        <v>754</v>
      </c>
      <c r="K232" s="152">
        <f t="shared" ref="K232:K240" si="53">H232-F232</f>
        <v>18.5</v>
      </c>
      <c r="L232" s="153">
        <f t="shared" ref="L232:L240" si="54">K232/F232</f>
        <v>0.27407407407407408</v>
      </c>
      <c r="M232" s="148" t="s">
        <v>537</v>
      </c>
      <c r="N232" s="154">
        <v>44008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154</v>
      </c>
      <c r="B233" s="177">
        <v>44035</v>
      </c>
      <c r="C233" s="177"/>
      <c r="D233" s="178" t="s">
        <v>446</v>
      </c>
      <c r="E233" s="179" t="s">
        <v>567</v>
      </c>
      <c r="F233" s="149">
        <v>231</v>
      </c>
      <c r="G233" s="179"/>
      <c r="H233" s="179">
        <v>281</v>
      </c>
      <c r="I233" s="181">
        <v>281</v>
      </c>
      <c r="J233" s="151" t="s">
        <v>625</v>
      </c>
      <c r="K233" s="152">
        <f t="shared" si="53"/>
        <v>50</v>
      </c>
      <c r="L233" s="153">
        <f t="shared" si="54"/>
        <v>0.21645021645021645</v>
      </c>
      <c r="M233" s="148" t="s">
        <v>537</v>
      </c>
      <c r="N233" s="154">
        <v>44358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155</v>
      </c>
      <c r="B234" s="177">
        <v>44092</v>
      </c>
      <c r="C234" s="177"/>
      <c r="D234" s="178" t="s">
        <v>386</v>
      </c>
      <c r="E234" s="179" t="s">
        <v>567</v>
      </c>
      <c r="F234" s="179">
        <v>206</v>
      </c>
      <c r="G234" s="179"/>
      <c r="H234" s="179">
        <v>248</v>
      </c>
      <c r="I234" s="181">
        <v>248</v>
      </c>
      <c r="J234" s="151" t="s">
        <v>625</v>
      </c>
      <c r="K234" s="152">
        <f t="shared" si="53"/>
        <v>42</v>
      </c>
      <c r="L234" s="153">
        <f t="shared" si="54"/>
        <v>0.20388349514563106</v>
      </c>
      <c r="M234" s="148" t="s">
        <v>537</v>
      </c>
      <c r="N234" s="154">
        <v>44214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156</v>
      </c>
      <c r="B235" s="177">
        <v>44140</v>
      </c>
      <c r="C235" s="177"/>
      <c r="D235" s="178" t="s">
        <v>386</v>
      </c>
      <c r="E235" s="179" t="s">
        <v>567</v>
      </c>
      <c r="F235" s="179">
        <v>182.5</v>
      </c>
      <c r="G235" s="179"/>
      <c r="H235" s="179">
        <v>248</v>
      </c>
      <c r="I235" s="181">
        <v>248</v>
      </c>
      <c r="J235" s="151" t="s">
        <v>625</v>
      </c>
      <c r="K235" s="152">
        <f t="shared" si="53"/>
        <v>65.5</v>
      </c>
      <c r="L235" s="153">
        <f t="shared" si="54"/>
        <v>0.35890410958904112</v>
      </c>
      <c r="M235" s="148" t="s">
        <v>537</v>
      </c>
      <c r="N235" s="154">
        <v>44214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157</v>
      </c>
      <c r="B236" s="177">
        <v>44140</v>
      </c>
      <c r="C236" s="177"/>
      <c r="D236" s="178" t="s">
        <v>314</v>
      </c>
      <c r="E236" s="179" t="s">
        <v>567</v>
      </c>
      <c r="F236" s="179">
        <v>247.5</v>
      </c>
      <c r="G236" s="179"/>
      <c r="H236" s="179">
        <v>320</v>
      </c>
      <c r="I236" s="181">
        <v>320</v>
      </c>
      <c r="J236" s="151" t="s">
        <v>625</v>
      </c>
      <c r="K236" s="152">
        <f t="shared" si="53"/>
        <v>72.5</v>
      </c>
      <c r="L236" s="153">
        <f t="shared" si="54"/>
        <v>0.29292929292929293</v>
      </c>
      <c r="M236" s="148" t="s">
        <v>537</v>
      </c>
      <c r="N236" s="154">
        <v>44323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158</v>
      </c>
      <c r="B237" s="177">
        <v>44140</v>
      </c>
      <c r="C237" s="177"/>
      <c r="D237" s="178" t="s">
        <v>267</v>
      </c>
      <c r="E237" s="179" t="s">
        <v>567</v>
      </c>
      <c r="F237" s="149">
        <v>925</v>
      </c>
      <c r="G237" s="179"/>
      <c r="H237" s="179">
        <v>1095</v>
      </c>
      <c r="I237" s="181">
        <v>1093</v>
      </c>
      <c r="J237" s="151" t="s">
        <v>755</v>
      </c>
      <c r="K237" s="152">
        <f t="shared" si="53"/>
        <v>170</v>
      </c>
      <c r="L237" s="153">
        <f t="shared" si="54"/>
        <v>0.18378378378378379</v>
      </c>
      <c r="M237" s="148" t="s">
        <v>537</v>
      </c>
      <c r="N237" s="154">
        <v>44201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159</v>
      </c>
      <c r="B238" s="177">
        <v>44140</v>
      </c>
      <c r="C238" s="177"/>
      <c r="D238" s="178" t="s">
        <v>330</v>
      </c>
      <c r="E238" s="179" t="s">
        <v>567</v>
      </c>
      <c r="F238" s="149">
        <v>332.5</v>
      </c>
      <c r="G238" s="179"/>
      <c r="H238" s="179">
        <v>393</v>
      </c>
      <c r="I238" s="181">
        <v>406</v>
      </c>
      <c r="J238" s="151" t="s">
        <v>756</v>
      </c>
      <c r="K238" s="152">
        <f t="shared" si="53"/>
        <v>60.5</v>
      </c>
      <c r="L238" s="153">
        <f t="shared" si="54"/>
        <v>0.18195488721804512</v>
      </c>
      <c r="M238" s="148" t="s">
        <v>537</v>
      </c>
      <c r="N238" s="154">
        <v>44256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160</v>
      </c>
      <c r="B239" s="177">
        <v>44141</v>
      </c>
      <c r="C239" s="177"/>
      <c r="D239" s="178" t="s">
        <v>446</v>
      </c>
      <c r="E239" s="179" t="s">
        <v>567</v>
      </c>
      <c r="F239" s="149">
        <v>231</v>
      </c>
      <c r="G239" s="179"/>
      <c r="H239" s="179">
        <v>281</v>
      </c>
      <c r="I239" s="181">
        <v>281</v>
      </c>
      <c r="J239" s="151" t="s">
        <v>625</v>
      </c>
      <c r="K239" s="152">
        <f t="shared" si="53"/>
        <v>50</v>
      </c>
      <c r="L239" s="153">
        <f t="shared" si="54"/>
        <v>0.21645021645021645</v>
      </c>
      <c r="M239" s="148" t="s">
        <v>537</v>
      </c>
      <c r="N239" s="154">
        <v>44358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161</v>
      </c>
      <c r="B240" s="177">
        <v>44187</v>
      </c>
      <c r="C240" s="177"/>
      <c r="D240" s="178" t="s">
        <v>422</v>
      </c>
      <c r="E240" s="179" t="s">
        <v>567</v>
      </c>
      <c r="F240" s="149">
        <v>190</v>
      </c>
      <c r="G240" s="179"/>
      <c r="H240" s="179">
        <v>239</v>
      </c>
      <c r="I240" s="181">
        <v>239</v>
      </c>
      <c r="J240" s="151" t="s">
        <v>843</v>
      </c>
      <c r="K240" s="152">
        <f t="shared" si="53"/>
        <v>49</v>
      </c>
      <c r="L240" s="153">
        <f t="shared" si="54"/>
        <v>0.25789473684210529</v>
      </c>
      <c r="M240" s="148" t="s">
        <v>537</v>
      </c>
      <c r="N240" s="154">
        <v>44844</v>
      </c>
      <c r="O240" s="1"/>
      <c r="P240" s="1"/>
      <c r="Q240" s="1"/>
      <c r="R240" s="6" t="s">
        <v>728</v>
      </c>
    </row>
    <row r="241" spans="1:26" ht="12.75" customHeight="1">
      <c r="A241" s="176">
        <v>162</v>
      </c>
      <c r="B241" s="177">
        <v>44258</v>
      </c>
      <c r="C241" s="177"/>
      <c r="D241" s="178" t="s">
        <v>753</v>
      </c>
      <c r="E241" s="179" t="s">
        <v>567</v>
      </c>
      <c r="F241" s="149">
        <v>495</v>
      </c>
      <c r="G241" s="179"/>
      <c r="H241" s="179">
        <v>595</v>
      </c>
      <c r="I241" s="181">
        <v>590</v>
      </c>
      <c r="J241" s="151" t="s">
        <v>792</v>
      </c>
      <c r="K241" s="152">
        <f t="shared" ref="K241:K248" si="55">H241-F241</f>
        <v>100</v>
      </c>
      <c r="L241" s="153">
        <f t="shared" ref="L241:L248" si="56">K241/F241</f>
        <v>0.20202020202020202</v>
      </c>
      <c r="M241" s="148" t="s">
        <v>537</v>
      </c>
      <c r="N241" s="154">
        <v>44589</v>
      </c>
      <c r="O241" s="1"/>
      <c r="P241" s="1"/>
      <c r="R241" s="6" t="s">
        <v>728</v>
      </c>
    </row>
    <row r="242" spans="1:26" ht="12.75" customHeight="1">
      <c r="A242" s="176">
        <v>163</v>
      </c>
      <c r="B242" s="177">
        <v>44274</v>
      </c>
      <c r="C242" s="177"/>
      <c r="D242" s="178" t="s">
        <v>330</v>
      </c>
      <c r="E242" s="179" t="s">
        <v>567</v>
      </c>
      <c r="F242" s="149">
        <v>355</v>
      </c>
      <c r="G242" s="179"/>
      <c r="H242" s="179">
        <v>422.5</v>
      </c>
      <c r="I242" s="181">
        <v>420</v>
      </c>
      <c r="J242" s="151" t="s">
        <v>757</v>
      </c>
      <c r="K242" s="152">
        <f t="shared" si="55"/>
        <v>67.5</v>
      </c>
      <c r="L242" s="153">
        <f t="shared" si="56"/>
        <v>0.19014084507042253</v>
      </c>
      <c r="M242" s="148" t="s">
        <v>537</v>
      </c>
      <c r="N242" s="154">
        <v>44361</v>
      </c>
      <c r="O242" s="1"/>
      <c r="R242" s="194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164</v>
      </c>
      <c r="B243" s="177">
        <v>44295</v>
      </c>
      <c r="C243" s="177"/>
      <c r="D243" s="178" t="s">
        <v>758</v>
      </c>
      <c r="E243" s="179" t="s">
        <v>567</v>
      </c>
      <c r="F243" s="149">
        <v>555</v>
      </c>
      <c r="G243" s="179"/>
      <c r="H243" s="179">
        <v>663</v>
      </c>
      <c r="I243" s="181">
        <v>663</v>
      </c>
      <c r="J243" s="151" t="s">
        <v>759</v>
      </c>
      <c r="K243" s="152">
        <f t="shared" si="55"/>
        <v>108</v>
      </c>
      <c r="L243" s="153">
        <f t="shared" si="56"/>
        <v>0.19459459459459461</v>
      </c>
      <c r="M243" s="148" t="s">
        <v>537</v>
      </c>
      <c r="N243" s="154">
        <v>44321</v>
      </c>
      <c r="O243" s="1"/>
      <c r="P243" s="1"/>
      <c r="Q243" s="1"/>
      <c r="R243" s="194" t="s">
        <v>728</v>
      </c>
    </row>
    <row r="244" spans="1:26" ht="12.75" customHeight="1">
      <c r="A244" s="176">
        <v>165</v>
      </c>
      <c r="B244" s="177">
        <v>44308</v>
      </c>
      <c r="C244" s="177"/>
      <c r="D244" s="178" t="s">
        <v>358</v>
      </c>
      <c r="E244" s="179" t="s">
        <v>567</v>
      </c>
      <c r="F244" s="149">
        <v>126.5</v>
      </c>
      <c r="G244" s="179"/>
      <c r="H244" s="179">
        <v>155</v>
      </c>
      <c r="I244" s="181">
        <v>155</v>
      </c>
      <c r="J244" s="151" t="s">
        <v>625</v>
      </c>
      <c r="K244" s="152">
        <f t="shared" si="55"/>
        <v>28.5</v>
      </c>
      <c r="L244" s="153">
        <f t="shared" si="56"/>
        <v>0.22529644268774704</v>
      </c>
      <c r="M244" s="148" t="s">
        <v>537</v>
      </c>
      <c r="N244" s="154">
        <v>44362</v>
      </c>
      <c r="O244" s="1"/>
      <c r="R244" s="194" t="s">
        <v>728</v>
      </c>
    </row>
    <row r="245" spans="1:26" ht="12.75" customHeight="1">
      <c r="A245" s="220">
        <v>166</v>
      </c>
      <c r="B245" s="221">
        <v>44368</v>
      </c>
      <c r="C245" s="221"/>
      <c r="D245" s="222" t="s">
        <v>375</v>
      </c>
      <c r="E245" s="223" t="s">
        <v>567</v>
      </c>
      <c r="F245" s="224">
        <v>287.5</v>
      </c>
      <c r="G245" s="223"/>
      <c r="H245" s="223">
        <v>245</v>
      </c>
      <c r="I245" s="225">
        <v>344</v>
      </c>
      <c r="J245" s="161" t="s">
        <v>788</v>
      </c>
      <c r="K245" s="162">
        <f t="shared" si="55"/>
        <v>-42.5</v>
      </c>
      <c r="L245" s="163">
        <f t="shared" si="56"/>
        <v>-0.14782608695652175</v>
      </c>
      <c r="M245" s="159" t="s">
        <v>549</v>
      </c>
      <c r="N245" s="156">
        <v>44508</v>
      </c>
      <c r="O245" s="1"/>
      <c r="R245" s="194" t="s">
        <v>728</v>
      </c>
    </row>
    <row r="246" spans="1:26" ht="12.75" customHeight="1">
      <c r="A246" s="176">
        <v>167</v>
      </c>
      <c r="B246" s="177">
        <v>44368</v>
      </c>
      <c r="C246" s="177"/>
      <c r="D246" s="178" t="s">
        <v>446</v>
      </c>
      <c r="E246" s="179" t="s">
        <v>567</v>
      </c>
      <c r="F246" s="149">
        <v>241</v>
      </c>
      <c r="G246" s="179"/>
      <c r="H246" s="179">
        <v>298</v>
      </c>
      <c r="I246" s="181">
        <v>320</v>
      </c>
      <c r="J246" s="151" t="s">
        <v>625</v>
      </c>
      <c r="K246" s="152">
        <f t="shared" si="55"/>
        <v>57</v>
      </c>
      <c r="L246" s="153">
        <f t="shared" si="56"/>
        <v>0.23651452282157676</v>
      </c>
      <c r="M246" s="148" t="s">
        <v>537</v>
      </c>
      <c r="N246" s="154">
        <v>44802</v>
      </c>
      <c r="O246" s="41"/>
      <c r="R246" s="194" t="s">
        <v>728</v>
      </c>
    </row>
    <row r="247" spans="1:26" ht="12.75" customHeight="1">
      <c r="A247" s="176">
        <v>168</v>
      </c>
      <c r="B247" s="177">
        <v>44406</v>
      </c>
      <c r="C247" s="177"/>
      <c r="D247" s="178" t="s">
        <v>358</v>
      </c>
      <c r="E247" s="179" t="s">
        <v>567</v>
      </c>
      <c r="F247" s="149">
        <v>162.5</v>
      </c>
      <c r="G247" s="179"/>
      <c r="H247" s="179">
        <v>200</v>
      </c>
      <c r="I247" s="181">
        <v>200</v>
      </c>
      <c r="J247" s="151" t="s">
        <v>625</v>
      </c>
      <c r="K247" s="152">
        <f t="shared" si="55"/>
        <v>37.5</v>
      </c>
      <c r="L247" s="153">
        <f t="shared" si="56"/>
        <v>0.23076923076923078</v>
      </c>
      <c r="M247" s="148" t="s">
        <v>537</v>
      </c>
      <c r="N247" s="154">
        <v>44802</v>
      </c>
      <c r="O247" s="1"/>
      <c r="R247" s="194" t="s">
        <v>728</v>
      </c>
    </row>
    <row r="248" spans="1:26" ht="12.75" customHeight="1">
      <c r="A248" s="176">
        <v>169</v>
      </c>
      <c r="B248" s="177">
        <v>44462</v>
      </c>
      <c r="C248" s="177"/>
      <c r="D248" s="178" t="s">
        <v>764</v>
      </c>
      <c r="E248" s="179" t="s">
        <v>567</v>
      </c>
      <c r="F248" s="149">
        <v>1235</v>
      </c>
      <c r="G248" s="179"/>
      <c r="H248" s="179">
        <v>1505</v>
      </c>
      <c r="I248" s="181">
        <v>1500</v>
      </c>
      <c r="J248" s="151" t="s">
        <v>625</v>
      </c>
      <c r="K248" s="152">
        <f t="shared" si="55"/>
        <v>270</v>
      </c>
      <c r="L248" s="153">
        <f t="shared" si="56"/>
        <v>0.21862348178137653</v>
      </c>
      <c r="M248" s="148" t="s">
        <v>537</v>
      </c>
      <c r="N248" s="154">
        <v>44564</v>
      </c>
      <c r="O248" s="1"/>
      <c r="R248" s="194" t="s">
        <v>728</v>
      </c>
    </row>
    <row r="249" spans="1:26" ht="12.75" customHeight="1">
      <c r="A249" s="206">
        <v>170</v>
      </c>
      <c r="B249" s="207">
        <v>44480</v>
      </c>
      <c r="C249" s="207"/>
      <c r="D249" s="208" t="s">
        <v>766</v>
      </c>
      <c r="E249" s="209" t="s">
        <v>567</v>
      </c>
      <c r="F249" s="54">
        <v>58.75</v>
      </c>
      <c r="G249" s="209"/>
      <c r="H249" s="209"/>
      <c r="I249" s="54">
        <v>72.5</v>
      </c>
      <c r="J249" s="210" t="s">
        <v>540</v>
      </c>
      <c r="K249" s="206"/>
      <c r="L249" s="207"/>
      <c r="M249" s="207"/>
      <c r="N249" s="208"/>
      <c r="O249" s="41"/>
      <c r="R249" s="194" t="s">
        <v>728</v>
      </c>
    </row>
    <row r="250" spans="1:26" ht="12.75" customHeight="1">
      <c r="A250" s="211">
        <v>171</v>
      </c>
      <c r="B250" s="212">
        <v>44481</v>
      </c>
      <c r="C250" s="212"/>
      <c r="D250" s="213" t="s">
        <v>256</v>
      </c>
      <c r="E250" s="214" t="s">
        <v>567</v>
      </c>
      <c r="F250" s="215" t="s">
        <v>768</v>
      </c>
      <c r="G250" s="214"/>
      <c r="H250" s="214"/>
      <c r="I250" s="214">
        <v>380</v>
      </c>
      <c r="J250" s="216" t="s">
        <v>540</v>
      </c>
      <c r="K250" s="211"/>
      <c r="L250" s="212"/>
      <c r="M250" s="212"/>
      <c r="N250" s="213"/>
      <c r="O250" s="41"/>
      <c r="R250" s="194" t="s">
        <v>728</v>
      </c>
    </row>
    <row r="251" spans="1:26" ht="12.75" customHeight="1">
      <c r="A251" s="176">
        <v>172</v>
      </c>
      <c r="B251" s="177">
        <v>44481</v>
      </c>
      <c r="C251" s="177"/>
      <c r="D251" s="178" t="s">
        <v>381</v>
      </c>
      <c r="E251" s="179" t="s">
        <v>567</v>
      </c>
      <c r="F251" s="149">
        <v>45.5</v>
      </c>
      <c r="G251" s="179"/>
      <c r="H251" s="179">
        <v>56.5</v>
      </c>
      <c r="I251" s="181">
        <v>56</v>
      </c>
      <c r="J251" s="151" t="s">
        <v>868</v>
      </c>
      <c r="K251" s="152">
        <f>H251-F251</f>
        <v>11</v>
      </c>
      <c r="L251" s="153">
        <f>K251/F251</f>
        <v>0.24175824175824176</v>
      </c>
      <c r="M251" s="148" t="s">
        <v>537</v>
      </c>
      <c r="N251" s="154">
        <v>44881</v>
      </c>
      <c r="O251" s="41"/>
      <c r="R251" s="194"/>
    </row>
    <row r="252" spans="1:26" ht="12.75" customHeight="1">
      <c r="A252" s="176">
        <v>173</v>
      </c>
      <c r="B252" s="177">
        <v>44551</v>
      </c>
      <c r="C252" s="177"/>
      <c r="D252" s="178" t="s">
        <v>118</v>
      </c>
      <c r="E252" s="179" t="s">
        <v>567</v>
      </c>
      <c r="F252" s="149">
        <v>2300</v>
      </c>
      <c r="G252" s="179"/>
      <c r="H252" s="179">
        <f>(2820+2200)/2</f>
        <v>2510</v>
      </c>
      <c r="I252" s="181">
        <v>3000</v>
      </c>
      <c r="J252" s="151" t="s">
        <v>800</v>
      </c>
      <c r="K252" s="152">
        <f>H252-F252</f>
        <v>210</v>
      </c>
      <c r="L252" s="153">
        <f>K252/F252</f>
        <v>9.1304347826086957E-2</v>
      </c>
      <c r="M252" s="148" t="s">
        <v>537</v>
      </c>
      <c r="N252" s="154">
        <v>44649</v>
      </c>
      <c r="O252" s="1"/>
      <c r="R252" s="194"/>
    </row>
    <row r="253" spans="1:26" ht="12.75" customHeight="1">
      <c r="A253" s="217">
        <v>174</v>
      </c>
      <c r="B253" s="212">
        <v>44606</v>
      </c>
      <c r="C253" s="217"/>
      <c r="D253" s="217" t="s">
        <v>401</v>
      </c>
      <c r="E253" s="214" t="s">
        <v>567</v>
      </c>
      <c r="F253" s="214" t="s">
        <v>795</v>
      </c>
      <c r="G253" s="214"/>
      <c r="H253" s="214"/>
      <c r="I253" s="214">
        <v>764</v>
      </c>
      <c r="J253" s="214" t="s">
        <v>540</v>
      </c>
      <c r="K253" s="214"/>
      <c r="L253" s="214"/>
      <c r="M253" s="214"/>
      <c r="N253" s="217"/>
      <c r="O253" s="41"/>
      <c r="R253" s="194"/>
    </row>
    <row r="254" spans="1:26" ht="12.75" customHeight="1">
      <c r="A254" s="176">
        <v>175</v>
      </c>
      <c r="B254" s="177">
        <v>44613</v>
      </c>
      <c r="C254" s="177"/>
      <c r="D254" s="178" t="s">
        <v>764</v>
      </c>
      <c r="E254" s="179" t="s">
        <v>567</v>
      </c>
      <c r="F254" s="149">
        <v>1255</v>
      </c>
      <c r="G254" s="179"/>
      <c r="H254" s="179">
        <v>1515</v>
      </c>
      <c r="I254" s="181">
        <v>1510</v>
      </c>
      <c r="J254" s="151" t="s">
        <v>625</v>
      </c>
      <c r="K254" s="152">
        <f>H254-F254</f>
        <v>260</v>
      </c>
      <c r="L254" s="153">
        <f>K254/F254</f>
        <v>0.20717131474103587</v>
      </c>
      <c r="M254" s="148" t="s">
        <v>537</v>
      </c>
      <c r="N254" s="154">
        <v>44834</v>
      </c>
      <c r="O254" s="41"/>
      <c r="R254" s="194"/>
    </row>
    <row r="255" spans="1:26" ht="12.75" customHeight="1">
      <c r="A255">
        <v>176</v>
      </c>
      <c r="B255" s="212">
        <v>44670</v>
      </c>
      <c r="C255" s="212"/>
      <c r="D255" s="217" t="s">
        <v>502</v>
      </c>
      <c r="E255" s="243" t="s">
        <v>567</v>
      </c>
      <c r="F255" s="214" t="s">
        <v>802</v>
      </c>
      <c r="G255" s="214"/>
      <c r="H255" s="214"/>
      <c r="I255" s="214">
        <v>553</v>
      </c>
      <c r="J255" s="214" t="s">
        <v>540</v>
      </c>
      <c r="K255" s="214"/>
      <c r="L255" s="214"/>
      <c r="M255" s="214"/>
      <c r="N255" s="214"/>
      <c r="O255" s="41"/>
      <c r="R255" s="194"/>
    </row>
    <row r="256" spans="1:26" ht="12.75" customHeight="1">
      <c r="A256" s="176">
        <v>177</v>
      </c>
      <c r="B256" s="177">
        <v>44746</v>
      </c>
      <c r="C256" s="177"/>
      <c r="D256" s="178" t="s">
        <v>836</v>
      </c>
      <c r="E256" s="179" t="s">
        <v>567</v>
      </c>
      <c r="F256" s="149">
        <v>207.5</v>
      </c>
      <c r="G256" s="179"/>
      <c r="H256" s="179">
        <v>254</v>
      </c>
      <c r="I256" s="181">
        <v>254</v>
      </c>
      <c r="J256" s="151" t="s">
        <v>625</v>
      </c>
      <c r="K256" s="152">
        <f>H256-F256</f>
        <v>46.5</v>
      </c>
      <c r="L256" s="153">
        <f>K256/F256</f>
        <v>0.22409638554216868</v>
      </c>
      <c r="M256" s="148" t="s">
        <v>537</v>
      </c>
      <c r="N256" s="154">
        <v>44792</v>
      </c>
      <c r="O256" s="1"/>
      <c r="R256" s="194"/>
    </row>
    <row r="257" spans="1:18" ht="12.75" customHeight="1">
      <c r="A257" s="176">
        <v>178</v>
      </c>
      <c r="B257" s="177">
        <v>44775</v>
      </c>
      <c r="C257" s="177"/>
      <c r="D257" s="178" t="s">
        <v>448</v>
      </c>
      <c r="E257" s="179" t="s">
        <v>567</v>
      </c>
      <c r="F257" s="149">
        <v>31.25</v>
      </c>
      <c r="G257" s="179"/>
      <c r="H257" s="179">
        <v>38.75</v>
      </c>
      <c r="I257" s="181">
        <v>38</v>
      </c>
      <c r="J257" s="151" t="s">
        <v>625</v>
      </c>
      <c r="K257" s="152">
        <f t="shared" ref="K257" si="57">H257-F257</f>
        <v>7.5</v>
      </c>
      <c r="L257" s="153">
        <f t="shared" ref="L257" si="58">K257/F257</f>
        <v>0.24</v>
      </c>
      <c r="M257" s="148" t="s">
        <v>537</v>
      </c>
      <c r="N257" s="154">
        <v>44844</v>
      </c>
      <c r="O257" s="41"/>
      <c r="R257" s="54"/>
    </row>
    <row r="258" spans="1:18" ht="12.75" customHeight="1">
      <c r="A258" s="211">
        <v>179</v>
      </c>
      <c r="B258" s="212">
        <v>44841</v>
      </c>
      <c r="C258" s="217"/>
      <c r="D258" s="217" t="s">
        <v>841</v>
      </c>
      <c r="E258" s="243" t="s">
        <v>567</v>
      </c>
      <c r="F258" s="214" t="s">
        <v>842</v>
      </c>
      <c r="G258" s="214"/>
      <c r="H258" s="214"/>
      <c r="I258" s="214">
        <v>840</v>
      </c>
      <c r="J258" s="214" t="s">
        <v>540</v>
      </c>
      <c r="K258" s="214"/>
      <c r="L258" s="214"/>
      <c r="M258" s="214"/>
      <c r="N258" s="214"/>
      <c r="O258" s="41"/>
      <c r="Q258" s="197"/>
      <c r="R258" s="54"/>
    </row>
    <row r="259" spans="1:18" ht="12.75" customHeight="1">
      <c r="A259" s="211">
        <v>180</v>
      </c>
      <c r="B259" s="212">
        <v>44844</v>
      </c>
      <c r="C259" s="217"/>
      <c r="D259" s="217" t="s">
        <v>403</v>
      </c>
      <c r="E259" s="243" t="s">
        <v>567</v>
      </c>
      <c r="F259" s="214" t="s">
        <v>844</v>
      </c>
      <c r="G259" s="214"/>
      <c r="H259" s="214"/>
      <c r="I259" s="214">
        <v>291</v>
      </c>
      <c r="J259" s="214" t="s">
        <v>540</v>
      </c>
      <c r="K259" s="214"/>
      <c r="L259" s="214"/>
      <c r="M259" s="214"/>
      <c r="N259" s="214"/>
      <c r="O259" s="41"/>
      <c r="Q259" s="197"/>
      <c r="R259" s="54"/>
    </row>
    <row r="260" spans="1:18" ht="12.75" customHeight="1">
      <c r="A260" s="211">
        <v>181</v>
      </c>
      <c r="B260" s="212">
        <v>44845</v>
      </c>
      <c r="C260" s="217"/>
      <c r="D260" s="217" t="s">
        <v>401</v>
      </c>
      <c r="E260" s="243" t="s">
        <v>567</v>
      </c>
      <c r="F260" s="214" t="s">
        <v>867</v>
      </c>
      <c r="G260" s="214"/>
      <c r="H260" s="214"/>
      <c r="I260" s="214">
        <v>765</v>
      </c>
      <c r="J260" s="214" t="s">
        <v>540</v>
      </c>
      <c r="K260" s="214"/>
      <c r="L260" s="214"/>
      <c r="M260" s="214"/>
      <c r="N260" s="214"/>
      <c r="O260" s="41"/>
      <c r="Q260" s="197"/>
      <c r="R260" s="54"/>
    </row>
    <row r="261" spans="1:18" ht="12.75" customHeight="1">
      <c r="A261" s="300">
        <v>182</v>
      </c>
      <c r="B261" s="212">
        <v>44981</v>
      </c>
      <c r="C261" s="212"/>
      <c r="D261" s="217" t="s">
        <v>821</v>
      </c>
      <c r="E261" s="243" t="s">
        <v>567</v>
      </c>
      <c r="F261" s="243" t="s">
        <v>909</v>
      </c>
      <c r="G261" s="214"/>
      <c r="H261" s="214"/>
      <c r="I261" s="214">
        <v>2080</v>
      </c>
      <c r="J261" s="214" t="s">
        <v>540</v>
      </c>
      <c r="K261" s="214"/>
      <c r="L261" s="214"/>
      <c r="M261" s="214"/>
      <c r="N261" s="21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B263" s="195" t="s">
        <v>760</v>
      </c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A267" s="196"/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A268" s="196"/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A269" s="53"/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</sheetData>
  <autoFilter ref="R1:R265"/>
  <mergeCells count="3">
    <mergeCell ref="B58:B59"/>
    <mergeCell ref="A58:A59"/>
    <mergeCell ref="J58:J59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2023-03-08T02:46:33Z</dcterms:modified>
</cp:coreProperties>
</file>