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F&amp;O)'!$R$1:$R$263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6" l="1"/>
  <c r="K14" i="6"/>
  <c r="M14" i="6" s="1"/>
  <c r="L22" i="6"/>
  <c r="K22" i="6"/>
  <c r="M22" i="6" s="1"/>
  <c r="L25" i="6"/>
  <c r="K25" i="6"/>
  <c r="M25" i="6" s="1"/>
  <c r="M20" i="6"/>
  <c r="L20" i="6"/>
  <c r="K20" i="6"/>
  <c r="L40" i="6" l="1"/>
  <c r="K40" i="6"/>
  <c r="M40" i="6" s="1"/>
  <c r="K62" i="6" l="1"/>
  <c r="K61" i="6"/>
  <c r="K60" i="6"/>
  <c r="K59" i="6"/>
  <c r="M59" i="6" s="1"/>
  <c r="L39" i="6"/>
  <c r="K39" i="6"/>
  <c r="L38" i="6"/>
  <c r="K38" i="6"/>
  <c r="L18" i="6"/>
  <c r="K18" i="6"/>
  <c r="M18" i="6" l="1"/>
  <c r="M38" i="6"/>
  <c r="M39" i="6"/>
  <c r="L17" i="6"/>
  <c r="K17" i="6"/>
  <c r="M17" i="6" l="1"/>
  <c r="L37" i="6"/>
  <c r="K37" i="6"/>
  <c r="M37" i="6" l="1"/>
  <c r="L11" i="6" l="1"/>
  <c r="K11" i="6"/>
  <c r="M11" i="6" l="1"/>
  <c r="K249" i="6" l="1"/>
  <c r="L249" i="6" s="1"/>
  <c r="L10" i="6" l="1"/>
  <c r="K10" i="6"/>
  <c r="M10" i="6" l="1"/>
  <c r="K255" i="6" l="1"/>
  <c r="L255" i="6" s="1"/>
  <c r="K238" i="6" l="1"/>
  <c r="L238" i="6" s="1"/>
  <c r="K252" i="6" l="1"/>
  <c r="L252" i="6" s="1"/>
  <c r="K244" i="6" l="1"/>
  <c r="L244" i="6" s="1"/>
  <c r="K254" i="6" l="1"/>
  <c r="L254" i="6" s="1"/>
  <c r="H250" i="6" l="1"/>
  <c r="K250" i="6" l="1"/>
  <c r="L250" i="6" s="1"/>
  <c r="K239" i="6"/>
  <c r="L239" i="6" s="1"/>
  <c r="K229" i="6"/>
  <c r="L229" i="6" s="1"/>
  <c r="K245" i="6" l="1"/>
  <c r="L245" i="6" s="1"/>
  <c r="K246" i="6" l="1"/>
  <c r="L246" i="6" s="1"/>
  <c r="K243" i="6" l="1"/>
  <c r="L243" i="6" s="1"/>
  <c r="K222" i="6"/>
  <c r="L222" i="6" s="1"/>
  <c r="K242" i="6"/>
  <c r="L242" i="6" s="1"/>
  <c r="K241" i="6"/>
  <c r="L241" i="6" s="1"/>
  <c r="K240" i="6"/>
  <c r="L240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F212" i="6"/>
  <c r="K212" i="6" s="1"/>
  <c r="L212" i="6" s="1"/>
  <c r="F211" i="6"/>
  <c r="K211" i="6" s="1"/>
  <c r="L211" i="6" s="1"/>
  <c r="K210" i="6"/>
  <c r="L210" i="6" s="1"/>
  <c r="F209" i="6"/>
  <c r="K209" i="6" s="1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1" i="6"/>
  <c r="L191" i="6" s="1"/>
  <c r="K190" i="6"/>
  <c r="L190" i="6" s="1"/>
  <c r="F189" i="6"/>
  <c r="K189" i="6" s="1"/>
  <c r="L189" i="6" s="1"/>
  <c r="K188" i="6"/>
  <c r="L188" i="6" s="1"/>
  <c r="K185" i="6"/>
  <c r="L185" i="6" s="1"/>
  <c r="K184" i="6"/>
  <c r="L184" i="6" s="1"/>
  <c r="K183" i="6"/>
  <c r="L183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3" i="6"/>
  <c r="L163" i="6" s="1"/>
  <c r="K161" i="6"/>
  <c r="L161" i="6" s="1"/>
  <c r="K159" i="6"/>
  <c r="L159" i="6" s="1"/>
  <c r="K157" i="6"/>
  <c r="L157" i="6" s="1"/>
  <c r="K156" i="6"/>
  <c r="L156" i="6" s="1"/>
  <c r="K155" i="6"/>
  <c r="L155" i="6" s="1"/>
  <c r="K153" i="6"/>
  <c r="L153" i="6" s="1"/>
  <c r="K152" i="6"/>
  <c r="L152" i="6" s="1"/>
  <c r="K151" i="6"/>
  <c r="L151" i="6" s="1"/>
  <c r="K150" i="6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L143" i="6" s="1"/>
  <c r="K142" i="6"/>
  <c r="L142" i="6" s="1"/>
  <c r="F141" i="6"/>
  <c r="K141" i="6" s="1"/>
  <c r="L141" i="6" s="1"/>
  <c r="H140" i="6"/>
  <c r="K140" i="6" s="1"/>
  <c r="L140" i="6" s="1"/>
  <c r="K137" i="6"/>
  <c r="L137" i="6" s="1"/>
  <c r="K136" i="6"/>
  <c r="L136" i="6" s="1"/>
  <c r="K135" i="6"/>
  <c r="L135" i="6" s="1"/>
  <c r="K134" i="6"/>
  <c r="L134" i="6" s="1"/>
  <c r="K133" i="6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H106" i="6"/>
  <c r="K106" i="6" s="1"/>
  <c r="L106" i="6" s="1"/>
  <c r="F105" i="6"/>
  <c r="K105" i="6" s="1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<sst xmlns="http://schemas.openxmlformats.org/spreadsheetml/2006/main" count="2645" uniqueCount="1037">
  <si>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</si>
  <si>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</si>
  <si>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</si>
  <si>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</si>
  <si>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</si>
  <si>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</si>
  <si>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</si>
  <si>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</si>
  <si>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</si>
  <si>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</si>
  <si>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</si>
  <si>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</si>
  <si>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</si>
  <si>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</si>
  <si>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</si>
  <si>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</si>
  <si>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</si>
  <si>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</si>
  <si>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</si>
  <si>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</si>
  <si>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</si>
  <si>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</si>
  <si>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</si>
  <si>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</si>
  <si>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</si>
  <si>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</si>
  <si>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</si>
  <si>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</si>
  <si>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</si>
  <si>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</si>
  <si>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</si>
  <si>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</si>
  <si>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</si>
  <si>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</si>
  <si>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</si>
  <si>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</si>
  <si>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</si>
  <si>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</si>
  <si>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</si>
  <si>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</si>
  <si>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</si>
  <si>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</si>
  <si>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</si>
  <si>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</si>
  <si>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</si>
  <si>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</si>
  <si>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</si>
  <si>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</si>
  <si>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</si>
  <si>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</si>
  <si>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</si>
  <si>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</si>
  <si>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</si>
  <si>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</si>
  <si>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</si>
  <si>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</si>
  <si>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</si>
  <si>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</si>
  <si>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</si>
  <si>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</si>
  <si>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</si>
  <si>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</si>
  <si>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</si>
  <si>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</si>
  <si>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</si>
  <si>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</si>
  <si>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</si>
  <si>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</si>
  <si>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</si>
  <si>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</si>
  <si>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</si>
  <si>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</si>
  <si>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</si>
  <si>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</si>
  <si>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</si>
  <si>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</si>
  <si>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</si>
  <si>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</si>
  <si>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</si>
  <si>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</si>
  <si>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</si>
  <si>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</si>
  <si>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</si>
  <si>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</si>
  <si>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</si>
  <si>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</si>
  <si>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</si>
  <si>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</si>
  <si>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</si>
  <si>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</si>
  <si>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</si>
  <si>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</si>
  <si>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</si>
  <si>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</si>
  <si>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</si>
  <si>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</si>
  <si>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</si>
  <si>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</si>
  <si>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</si>
  <si>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</si>
  <si>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</si>
  <si>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</si>
  <si>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</si>
  <si>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</si>
  <si>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</si>
  <si>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</si>
  <si>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</si>
  <si>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</si>
  <si>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</si>
  <si>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</si>
  <si>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</si>
  <si>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</si>
  <si>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</si>
  <si>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</si>
  <si>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</si>
  <si>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</si>
  <si>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</si>
  <si>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</si>
  <si>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</si>
  <si>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</si>
  <si>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</si>
  <si>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</si>
  <si>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</si>
  <si>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</si>
  <si>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</si>
  <si>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</si>
  <si>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</si>
  <si>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</si>
  <si>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</si>
  <si>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</si>
  <si>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</si>
  <si>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</si>
  <si>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</si>
  <si>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</si>
  <si>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</si>
  <si>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</si>
  <si>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</si>
  <si>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</si>
  <si>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</si>
  <si>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</si>
  <si>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</si>
  <si>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</si>
  <si>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</si>
  <si>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</si>
  <si>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</si>
  <si>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</si>
  <si>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</si>
  <si>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</si>
  <si>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</si>
  <si>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</si>
  <si>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</si>
  <si>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</si>
  <si>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</si>
  <si>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</si>
  <si>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</si>
  <si>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</si>
  <si>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</si>
  <si>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</si>
  <si>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</si>
  <si>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</si>
  <si>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</si>
  <si>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</si>
  <si>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</si>
  <si>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</si>
  <si>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</si>
  <si>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</si>
  <si>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</si>
  <si>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</si>
  <si>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</si>
  <si>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</si>
  <si>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</si>
  <si>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</si>
  <si>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</si>
  <si>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</si>
  <si>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</si>
  <si>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</si>
  <si>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</si>
  <si>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</si>
  <si>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</si>
  <si>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</si>
  <si>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</si>
  <si>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</si>
  <si>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</si>
  <si>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</si>
  <si>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</si>
  <si>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</si>
  <si>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</si>
  <si>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</si>
  <si>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</si>
  <si>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</si>
  <si>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</si>
  <si>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</si>
  <si>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</si>
  <si>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</si>
  <si>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</si>
  <si>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</si>
  <si>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</si>
  <si>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</si>
  <si>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</si>
  <si>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</si>
  <si>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</si>
  <si>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</si>
  <si>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</si>
  <si>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</si>
  <si>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</si>
  <si>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</si>
  <si>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</si>
  <si>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</si>
  <si>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</si>
  <si>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</si>
  <si>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</si>
  <si>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</si>
  <si>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</si>
  <si>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</si>
  <si>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</si>
  <si>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</si>
  <si>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</si>
  <si>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</si>
  <si>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</si>
  <si>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</si>
  <si>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</si>
  <si>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</si>
  <si>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</si>
  <si>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</si>
  <si>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</si>
  <si>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</si>
  <si>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</si>
  <si>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</si>
  <si>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</si>
  <si>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</si>
  <si>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</si>
  <si>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</si>
  <si>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</si>
  <si>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</si>
  <si>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</si>
  <si>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</si>
  <si>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</si>
  <si>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</si>
  <si>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</si>
  <si>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</si>
  <si>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</si>
  <si>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</si>
  <si>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</si>
  <si>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</si>
  <si>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</si>
  <si>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</si>
  <si>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</si>
  <si>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</si>
  <si>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</si>
  <si>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</si>
  <si>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</si>
  <si>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</si>
  <si>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</si>
  <si>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</si>
  <si>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</si>
  <si>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</si>
  <si>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</si>
  <si>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</si>
  <si>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</si>
  <si>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</si>
  <si>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</si>
  <si>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</si>
  <si>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</si>
  <si>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</si>
  <si>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</si>
  <si>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</si>
  <si>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</si>
  <si>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</si>
  <si>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</si>
  <si>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</si>
  <si>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</si>
  <si>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</si>
  <si>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</si>
  <si>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</si>
  <si>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</si>
  <si>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</si>
  <si>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</si>
  <si>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</si>
  <si>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</si>
  <si>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</si>
  <si>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</si>
  <si>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</si>
  <si>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</si>
  <si>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</si>
  <si>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</si>
  <si>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</si>
  <si>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</si>
  <si>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</si>
  <si>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</si>
  <si>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</si>
  <si>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</si>
  <si>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</si>
  <si>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</si>
  <si>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</si>
  <si>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</si>
  <si>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</si>
  <si>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</si>
  <si>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</si>
  <si>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</si>
  <si>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</si>
  <si>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</si>
  <si>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</si>
  <si>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</si>
  <si>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</si>
  <si>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</si>
  <si>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</si>
  <si>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</si>
  <si>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</si>
  <si>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</si>
  <si>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</si>
  <si>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</si>
  <si>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</si>
  <si>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</si>
  <si>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</si>
  <si>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</si>
  <si>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</si>
  <si>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</si>
  <si>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</si>
  <si>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</si>
  <si>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</si>
  <si>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</si>
  <si>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</si>
  <si>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</si>
  <si>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</si>
  <si>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</si>
  <si>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</si>
  <si>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</si>
  <si>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</si>
  <si>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</si>
  <si>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</si>
  <si>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</si>
  <si>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</si>
  <si>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</si>
  <si>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</si>
  <si>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</si>
  <si>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</si>
  <si>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</si>
  <si>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</si>
  <si>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</si>
  <si>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</si>
  <si>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</si>
  <si>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</si>
  <si>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</si>
  <si>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</si>
  <si>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</si>
  <si>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</si>
  <si>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</si>
  <si>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</si>
  <si>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</si>
  <si>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</si>
  <si>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</si>
  <si>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</si>
  <si>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</si>
  <si>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</si>
  <si>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</si>
  <si>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</si>
  <si>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</si>
  <si>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</si>
  <si>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</si>
  <si>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</si>
  <si>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</si>
  <si>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</si>
  <si>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</si>
  <si>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</si>
  <si>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</si>
  <si>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</si>
  <si>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</si>
  <si>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</si>
  <si>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</si>
  <si>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</si>
  <si>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</si>
  <si>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</si>
  <si>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</si>
  <si>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</si>
  <si>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</si>
  <si>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</si>
  <si>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</si>
  <si>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</si>
  <si>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</si>
  <si>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</si>
  <si>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</si>
  <si>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</si>
  <si>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</si>
  <si>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</si>
  <si>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</si>
  <si>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</si>
  <si>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</si>
  <si>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</si>
  <si>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</si>
  <si>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</si>
  <si>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</si>
  <si>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</si>
  <si>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</si>
  <si>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</si>
  <si>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</si>
  <si>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</si>
  <si>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</si>
  <si>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</si>
  <si>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</si>
  <si>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</si>
  <si>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</si>
  <si>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</si>
  <si>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</si>
  <si>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</si>
  <si>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</si>
  <si>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</si>
  <si>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</si>
  <si>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</si>
  <si>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</si>
  <si>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</si>
  <si>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</si>
  <si>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</si>
  <si>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</si>
  <si>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</si>
  <si>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</si>
  <si>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</si>
  <si>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</si>
  <si>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</si>
  <si>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</si>
  <si>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</si>
  <si>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</si>
  <si>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</si>
  <si>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</si>
  <si>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</si>
  <si>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</si>
  <si>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</si>
  <si>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</si>
  <si>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</si>
  <si>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</si>
  <si>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</si>
  <si>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</si>
  <si>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</si>
  <si>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</si>
  <si>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</si>
  <si>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</si>
  <si>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</si>
  <si>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</si>
  <si>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</si>
  <si>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</si>
  <si>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</si>
  <si>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</si>
  <si>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</si>
  <si>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</si>
  <si>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</si>
  <si>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</si>
  <si>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</si>
  <si>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</si>
  <si>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</si>
  <si>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</si>
  <si>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</si>
  <si>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</si>
  <si>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</si>
  <si>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</si>
  <si>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</si>
  <si>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</si>
  <si>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</si>
  <si>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</si>
  <si>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</si>
  <si>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</si>
  <si>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</si>
  <si>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</si>
  <si>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</si>
  <si>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</si>
  <si>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</si>
  <si>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</si>
  <si>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</si>
  <si>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</si>
  <si>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</si>
  <si>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</si>
  <si>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</si>
  <si>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</si>
  <si>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</si>
  <si>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</si>
  <si>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</si>
  <si>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</si>
  <si>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</si>
  <si>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</si>
  <si>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</si>
  <si>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</si>
  <si>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</si>
  <si>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</si>
  <si>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</si>
  <si>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</si>
  <si>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</si>
  <si>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</si>
  <si>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</si>
  <si>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</si>
  <si>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</si>
  <si>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</si>
  <si>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</si>
  <si>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</si>
  <si>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</si>
  <si>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</si>
  <si>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</si>
  <si>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</si>
  <si>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</si>
  <si>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</si>
  <si>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</si>
  <si>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</si>
  <si>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</si>
  <si>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</si>
  <si>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</si>
  <si>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</si>
  <si>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</si>
  <si>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</si>
  <si>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</si>
  <si>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</si>
  <si>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</si>
  <si>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</si>
  <si>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</si>
  <si>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</si>
  <si>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</si>
  <si>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</si>
  <si>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</si>
  <si>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</si>
  <si>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</si>
  <si>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</si>
  <si>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</si>
  <si>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</si>
  <si>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</si>
  <si>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</si>
  <si>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</si>
  <si>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</si>
  <si>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</si>
  <si>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</si>
  <si>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</si>
  <si>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</si>
  <si>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</si>
  <si>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</si>
  <si>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</si>
  <si>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</si>
  <si>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</si>
  <si>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</si>
  <si>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</si>
  <si>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</si>
  <si>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</si>
  <si>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</si>
  <si>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</si>
  <si>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</si>
  <si>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</si>
  <si>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</si>
  <si>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</si>
  <si>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</si>
  <si>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</si>
  <si>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</si>
  <si>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</si>
  <si>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</si>
  <si>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</si>
  <si>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</si>
  <si>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</si>
  <si>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</si>
  <si>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</si>
  <si>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</si>
  <si>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</si>
  <si>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</si>
  <si>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</si>
  <si>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</si>
  <si>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</si>
  <si>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</si>
  <si>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</si>
  <si>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</si>
  <si>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</si>
  <si>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</si>
  <si>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</si>
  <si>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</si>
  <si>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</si>
  <si>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</si>
  <si>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</si>
  <si>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</si>
  <si>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</si>
  <si>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</si>
  <si>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</si>
  <si>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</si>
  <si>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</si>
  <si>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</si>
  <si>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</si>
  <si>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</si>
  <si>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</si>
  <si>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</si>
  <si>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</si>
  <si>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</si>
  <si>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</si>
  <si>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</si>
  <si>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</si>
  <si>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</si>
  <si>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</si>
  <si>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</si>
  <si>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</si>
  <si>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</si>
  <si>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</si>
  <si>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</si>
  <si>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</si>
  <si>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</si>
  <si>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</si>
  <si>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</si>
  <si>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</si>
  <si>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</si>
  <si>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</si>
  <si>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</si>
  <si>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</si>
  <si>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</si>
  <si>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</si>
  <si>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</si>
  <si>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</si>
  <si>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</si>
  <si>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</si>
  <si>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</si>
  <si>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</si>
  <si>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</si>
  <si>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</si>
  <si>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</si>
  <si>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</si>
  <si>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</si>
  <si>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</si>
  <si>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</si>
  <si>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</si>
  <si>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</si>
  <si>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</si>
  <si>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</si>
  <si>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</si>
  <si>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</si>
  <si>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</si>
  <si>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</si>
  <si>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</si>
  <si>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</si>
  <si>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</si>
  <si>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</si>
  <si>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</si>
  <si>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</si>
  <si>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</si>
  <si>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</si>
  <si>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</si>
  <si>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</si>
  <si>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</si>
  <si>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</si>
  <si>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</si>
  <si>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</si>
  <si>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</si>
  <si>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</si>
  <si>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</si>
  <si>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</si>
  <si>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</si>
  <si>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</si>
  <si>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</si>
  <si>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</si>
  <si>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</si>
  <si>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</si>
  <si>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</si>
  <si>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</si>
  <si>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</si>
  <si>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</si>
  <si>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</si>
  <si>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</si>
  <si>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</si>
  <si>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</si>
  <si>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</si>
  <si>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</si>
  <si>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</si>
  <si>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</si>
  <si>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</si>
  <si>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</si>
  <si>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</si>
  <si>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</si>
  <si>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</si>
  <si>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</si>
  <si>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</si>
  <si>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</si>
  <si>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</si>
  <si>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</si>
  <si>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</si>
  <si>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</si>
  <si>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</si>
  <si>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</si>
  <si>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</si>
  <si>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</si>
  <si>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</si>
  <si>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</si>
  <si>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</si>
  <si>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</si>
  <si>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</si>
  <si>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</si>
  <si>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</si>
  <si>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</si>
  <si>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</si>
  <si>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</si>
  <si>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</si>
  <si>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</si>
  <si>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</si>
  <si>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</si>
  <si>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</si>
  <si>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</si>
  <si>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</si>
  <si>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</si>
  <si>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</si>
  <si>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</si>
  <si>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</si>
  <si>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</si>
  <si>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</si>
  <si>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</si>
  <si>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</si>
  <si>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</si>
  <si>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</si>
  <si>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</si>
  <si>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</si>
  <si>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</si>
  <si>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</si>
  <si>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</si>
  <si>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</si>
  <si>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</si>
  <si>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</si>
  <si>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</si>
  <si>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</si>
  <si>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</si>
  <si>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</si>
  <si>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</si>
  <si>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</si>
  <si>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</si>
  <si>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</si>
  <si>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</si>
  <si>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</si>
  <si>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</si>
  <si>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</si>
  <si>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</si>
  <si>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</si>
  <si>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</si>
  <si>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</si>
  <si>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</si>
  <si>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</si>
  <si>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</si>
  <si>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</si>
  <si>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</si>
  <si>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</si>
  <si>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</si>
  <si>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</si>
  <si>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</si>
  <si>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</si>
  <si>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</si>
  <si>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</si>
  <si>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</si>
  <si>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</si>
  <si>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</si>
  <si>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</si>
  <si>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</si>
  <si>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</si>
  <si>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</si>
  <si>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</si>
  <si>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</si>
  <si>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</si>
  <si>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</si>
  <si>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</si>
  <si>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</si>
  <si>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</si>
  <si>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</si>
  <si>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</si>
  <si>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</si>
  <si>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</si>
  <si>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</si>
  <si>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</si>
  <si>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</si>
  <si>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</si>
  <si>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</si>
  <si>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</si>
  <si>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</si>
  <si>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</si>
  <si>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</si>
  <si>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</si>
  <si>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</si>
  <si>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</si>
  <si>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</si>
  <si>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</si>
  <si>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</si>
  <si>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</si>
  <si>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</si>
  <si>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</si>
  <si>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</si>
  <si>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</si>
  <si>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</si>
  <si>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</si>
  <si>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</si>
  <si>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</si>
  <si>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</si>
  <si>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</si>
  <si>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</si>
  <si>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</si>
  <si>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</si>
  <si>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</si>
  <si>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</si>
  <si>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</si>
  <si>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</si>
  <si>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</si>
  <si>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</si>
  <si>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</si>
  <si>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</si>
  <si>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</si>
  <si>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</si>
  <si>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</si>
  <si>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</si>
  <si>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</si>
  <si>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</si>
  <si>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</si>
  <si>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</si>
  <si>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</si>
  <si>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</si>
  <si>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</si>
  <si>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</si>
  <si>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</si>
  <si>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</si>
  <si>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</si>
  <si>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</si>
  <si>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</si>
  <si>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</si>
  <si>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</si>
  <si>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</si>
  <si>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</si>
  <si>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</si>
  <si>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</si>
  <si>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</si>
  <si>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</si>
  <si>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</si>
  <si>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</si>
  <si>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</si>
  <si>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</si>
  <si>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</si>
  <si>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</si>
  <si>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</si>
  <si>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</si>
  <si>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</si>
  <si>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</si>
  <si>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</si>
  <si>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</si>
  <si>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</si>
  <si>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</si>
  <si>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</si>
  <si>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</si>
  <si>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</si>
  <si>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</si>
  <si>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</si>
  <si>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</si>
  <si>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</si>
  <si>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</si>
  <si>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</si>
  <si>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</si>
  <si>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</si>
  <si>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</si>
  <si>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</si>
  <si>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</si>
  <si>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</si>
  <si>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</si>
  <si>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</si>
  <si>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</si>
  <si>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</si>
  <si>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</si>
  <si>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</si>
  <si>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</si>
  <si>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</si>
  <si>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</si>
  <si>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</si>
  <si>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</si>
  <si>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</si>
  <si>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</si>
  <si>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</si>
  <si>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</si>
  <si>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</si>
  <si>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</si>
  <si>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</si>
  <si>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</si>
  <si>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</si>
  <si>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</si>
  <si>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</si>
  <si>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</si>
  <si>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</si>
  <si>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</si>
  <si>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</si>
  <si>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</si>
  <si>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Retail Research Technical Calls &amp; Fundamental Performance Report for the month of Jan-2022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</si>
  <si>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</si>
  <si>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</si>
  <si>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</si>
  <si>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</si>
  <si>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</si>
  <si>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</si>
  <si>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</si>
  <si>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</si>
  <si>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2130-2150</t>
  </si>
  <si>
    <t>2300-2400</t>
  </si>
  <si>
    <t>Buy&lt;&gt;</t>
  </si>
  <si>
    <t>3085-3005</t>
  </si>
  <si>
    <t>3300-3400</t>
  </si>
  <si>
    <t>1580-1650</t>
  </si>
  <si>
    <t>BEL 107 CE FEB</t>
  </si>
  <si>
    <t>2-2.50</t>
  </si>
  <si>
    <t>DDIL</t>
  </si>
  <si>
    <t>1930-1890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</si>
  <si>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</si>
  <si>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</si>
  <si>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</si>
  <si>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</si>
  <si>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</si>
  <si>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</si>
  <si>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</si>
  <si>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</si>
  <si>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</si>
  <si>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</si>
  <si>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</si>
  <si>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</si>
  <si>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</si>
  <si>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</si>
  <si>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</si>
  <si>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</si>
  <si>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</si>
  <si>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</si>
  <si>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</si>
  <si>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2310-2320</t>
  </si>
  <si>
    <t>2400-2450</t>
  </si>
  <si>
    <t>2120-2130</t>
  </si>
  <si>
    <t>2220-2260</t>
  </si>
  <si>
    <t>570-600</t>
  </si>
  <si>
    <t>Profit of Rs.7.5/-</t>
  </si>
  <si>
    <t>MARSHALL</t>
  </si>
  <si>
    <t>Marshall Machines Ltd</t>
  </si>
  <si>
    <t>Profit of Rs.79/-</t>
  </si>
  <si>
    <t>RELIANCE 2360 CE FEB</t>
  </si>
  <si>
    <t>40-42</t>
  </si>
  <si>
    <t>70-80</t>
  </si>
  <si>
    <t>PREETI BHAUKA</t>
  </si>
  <si>
    <t>TRACXN</t>
  </si>
  <si>
    <t>PARTH INFIN BROKERS PVT LTD</t>
  </si>
  <si>
    <t>Tracxn Technologies Ltd</t>
  </si>
  <si>
    <t xml:space="preserve">LTIM </t>
  </si>
  <si>
    <t>4500-4410</t>
  </si>
  <si>
    <t>4800-5000</t>
  </si>
  <si>
    <t xml:space="preserve">JSWSTEEL </t>
  </si>
  <si>
    <t>717.5-695</t>
  </si>
  <si>
    <t>770-800</t>
  </si>
  <si>
    <t xml:space="preserve">ACC </t>
  </si>
  <si>
    <t>2100-2200</t>
  </si>
  <si>
    <t>HEERAISP</t>
  </si>
  <si>
    <t>SUREKHA VRISHABHNATH PATIL</t>
  </si>
  <si>
    <t>PANKAJ DAHYALAL SHAH</t>
  </si>
  <si>
    <t>MULTIPLIER SHARE &amp; STOCK ADVISORS PRIVATE LIMITED</t>
  </si>
  <si>
    <t>QUINT</t>
  </si>
  <si>
    <t>FASHIONS BRANDS (INDIA) PRIVATE LIMITED</t>
  </si>
  <si>
    <t>TIGERLOGS</t>
  </si>
  <si>
    <t>TIGER SOFTECH INDIA PRIVATE LIMITED</t>
  </si>
  <si>
    <t>TTIL</t>
  </si>
  <si>
    <t>BP EQUITIES PVT. LTD.</t>
  </si>
  <si>
    <t>GOYALALUM</t>
  </si>
  <si>
    <t>Goyal Aluminiums Limited</t>
  </si>
  <si>
    <t>GSTL</t>
  </si>
  <si>
    <t>SAHITAY COMMOSALES LLP</t>
  </si>
  <si>
    <t>TVTODAY</t>
  </si>
  <si>
    <t>TV Today Network Limited</t>
  </si>
  <si>
    <t>SEETHA KUMARI</t>
  </si>
  <si>
    <t>Profit of Rs.135/-</t>
  </si>
  <si>
    <t>Profit of Rs.195/-</t>
  </si>
  <si>
    <t>398-400</t>
  </si>
  <si>
    <t>415-425</t>
  </si>
  <si>
    <t>1360-1370</t>
  </si>
  <si>
    <t>1410-1430</t>
  </si>
  <si>
    <t>BISIL</t>
  </si>
  <si>
    <t>AIJAJ AHMAD</t>
  </si>
  <si>
    <t>RUCHIRA GOYAL</t>
  </si>
  <si>
    <t>BSELINFRA</t>
  </si>
  <si>
    <t>SHRADHA SETHIA</t>
  </si>
  <si>
    <t>SHAIBAL GHOSH</t>
  </si>
  <si>
    <t>MADHUMITA LOHIA</t>
  </si>
  <si>
    <t>DHARNI</t>
  </si>
  <si>
    <t>INDRA KANTA MOHTA</t>
  </si>
  <si>
    <t>ENBETRD</t>
  </si>
  <si>
    <t>HARSHAD JENTILAL MULIA</t>
  </si>
  <si>
    <t>GGL</t>
  </si>
  <si>
    <t>YACOOBALI AIYUB MOHAMMED</t>
  </si>
  <si>
    <t>VEENA RAJESH SHAH</t>
  </si>
  <si>
    <t>HETAL DAKSHESH SHAH</t>
  </si>
  <si>
    <t>MAHAVEER CHAND</t>
  </si>
  <si>
    <t>HITESH BHAGVANJIBHAI RATHOD</t>
  </si>
  <si>
    <t>SHAJIKUMARAPPUKUTTAN</t>
  </si>
  <si>
    <t>SUNILSONI</t>
  </si>
  <si>
    <t>CHANDRA SEKHAR</t>
  </si>
  <si>
    <t>HEMORGANIC</t>
  </si>
  <si>
    <t>PRADEEP KUMAR JHAJHARIA</t>
  </si>
  <si>
    <t>HARSHAD BABUBHAI PATEL</t>
  </si>
  <si>
    <t>IISL</t>
  </si>
  <si>
    <t>KALPEN RAMESHCHANDRA SHAH</t>
  </si>
  <si>
    <t>JHACC</t>
  </si>
  <si>
    <t>KARAN JEET RESOURCES PRIATE LIMITED</t>
  </si>
  <si>
    <t>QRIL</t>
  </si>
  <si>
    <t>ADITYA JOSHI</t>
  </si>
  <si>
    <t>SHRENI SHARES PRIVATE LIMITED</t>
  </si>
  <si>
    <t>FE SECURITIES PRIVATE LIMITED</t>
  </si>
  <si>
    <t>REXSEAL</t>
  </si>
  <si>
    <t>ARYAMAN BROKING LIMITED</t>
  </si>
  <si>
    <t>SOFCOM</t>
  </si>
  <si>
    <t>JIGAR MUKESHBHAI SHAH</t>
  </si>
  <si>
    <t>PRIME MINE O JEWELS PVT LTD</t>
  </si>
  <si>
    <t>SOFTRAKV</t>
  </si>
  <si>
    <t>VARUN FALGUNBHAI SHETH</t>
  </si>
  <si>
    <t>TRANSVOY</t>
  </si>
  <si>
    <t>ANSHULAGARWAL</t>
  </si>
  <si>
    <t>UTLINDS</t>
  </si>
  <si>
    <t>SHARDABEN RAMBHAROSELAL AGRAWAL</t>
  </si>
  <si>
    <t>PALAK INTERMEDIATES PRIVATE LIMITED</t>
  </si>
  <si>
    <t>GRCL</t>
  </si>
  <si>
    <t>Gayatri Rubb and Chem Ltd</t>
  </si>
  <si>
    <t>ASHWIN STOCKS AND INVESTMENT PRIVATE LIMITED</t>
  </si>
  <si>
    <t>MEENA SINGHAL</t>
  </si>
  <si>
    <t>HEADSUP</t>
  </si>
  <si>
    <t>Heads UP Ventures Limited</t>
  </si>
  <si>
    <t>HETRAM</t>
  </si>
  <si>
    <t>TWO ROADS TRADING PRIVATE LIMITED</t>
  </si>
  <si>
    <t>JASH</t>
  </si>
  <si>
    <t>Jash Engineering Limited</t>
  </si>
  <si>
    <t>BELLWETHER CAPITAL PRIVATE LIMITED</t>
  </si>
  <si>
    <t>JETFREIGHT</t>
  </si>
  <si>
    <t>Jet Freight Logistics Ltd</t>
  </si>
  <si>
    <t>HANSRAJ COMMOSALES LLP</t>
  </si>
  <si>
    <t>NK SECURITIES RESEARCH PRIVATE LIMITED</t>
  </si>
  <si>
    <t>CHETAN RASIKLAL SHAH</t>
  </si>
  <si>
    <t>JILESH NAVIN CHHEDA</t>
  </si>
  <si>
    <t>MHHL</t>
  </si>
  <si>
    <t>Mohini Health&amp;Hygiene Ltd</t>
  </si>
  <si>
    <t>MOHINI EMPLOYEE WELFARE TRUST</t>
  </si>
  <si>
    <t>PRECISION</t>
  </si>
  <si>
    <t>Precision Metaliks Ltd</t>
  </si>
  <si>
    <t>PUNEET MITTAL HUF</t>
  </si>
  <si>
    <t>TIRUPATIFL</t>
  </si>
  <si>
    <t>Tirupati Forge Limited</t>
  </si>
  <si>
    <t>CRONY VYAPAR PVT LTD</t>
  </si>
  <si>
    <t>TRU</t>
  </si>
  <si>
    <t>TruCap Finance Limited</t>
  </si>
  <si>
    <t>AHIMSA</t>
  </si>
  <si>
    <t>Ahimsa Industries Ltd.</t>
  </si>
  <si>
    <t>DINESHKUMAR CHANDUBHAI ZAPADIYA</t>
  </si>
  <si>
    <t>BHAVYA JAIN</t>
  </si>
  <si>
    <t>LAXMI NIWAS MAHESHWARI</t>
  </si>
  <si>
    <t>PATEL PRATIK</t>
  </si>
  <si>
    <t>Part profit of Rs.28/-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</si>
</sst>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44965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B15" sqref="B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44965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8" t="s">
        <v>16</v>
      </c>
      <c r="B9" s="380" t="s">
        <v>17</v>
      </c>
      <c r="C9" s="380" t="s">
        <v>18</v>
      </c>
      <c r="D9" s="380" t="s">
        <v>19</v>
      </c>
      <c r="E9" s="23" t="s">
        <v>20</v>
      </c>
      <c r="F9" s="23" t="s">
        <v>21</v>
      </c>
      <c r="G9" s="375" t="s">
        <v>22</v>
      </c>
      <c r="H9" s="376"/>
      <c r="I9" s="377"/>
      <c r="J9" s="375" t="s">
        <v>23</v>
      </c>
      <c r="K9" s="376"/>
      <c r="L9" s="377"/>
      <c r="M9" s="23"/>
      <c r="N9" s="24"/>
      <c r="O9" s="24"/>
      <c r="P9" s="24"/>
    </row>
    <row r="10" spans="1:16" ht="59.25" customHeight="1">
      <c r="A10" s="379"/>
      <c r="B10" s="381"/>
      <c r="C10" s="381"/>
      <c r="D10" s="38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17782.650000000001</v>
      </c>
      <c r="F11" s="32">
        <v>17783.483333333334</v>
      </c>
      <c r="G11" s="33">
        <v>17702.166666666668</v>
      </c>
      <c r="H11" s="33">
        <v>17621.683333333334</v>
      </c>
      <c r="I11" s="33">
        <v>17540.366666666669</v>
      </c>
      <c r="J11" s="33">
        <v>17863.966666666667</v>
      </c>
      <c r="K11" s="33">
        <v>17945.283333333333</v>
      </c>
      <c r="L11" s="33">
        <v>18025.766666666666</v>
      </c>
      <c r="M11" s="34">
        <v>17864.8</v>
      </c>
      <c r="N11" s="34">
        <v>17703</v>
      </c>
      <c r="O11" s="35">
        <v>11857000</v>
      </c>
      <c r="P11" s="36">
        <v>2.3120963323136928E-2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41641.800000000003</v>
      </c>
      <c r="F12" s="37">
        <v>41544.500000000007</v>
      </c>
      <c r="G12" s="38">
        <v>41339.600000000013</v>
      </c>
      <c r="H12" s="38">
        <v>41037.400000000009</v>
      </c>
      <c r="I12" s="38">
        <v>40832.500000000015</v>
      </c>
      <c r="J12" s="38">
        <v>41846.700000000012</v>
      </c>
      <c r="K12" s="38">
        <v>42051.600000000006</v>
      </c>
      <c r="L12" s="38">
        <v>42353.80000000001</v>
      </c>
      <c r="M12" s="28">
        <v>41749.4</v>
      </c>
      <c r="N12" s="28">
        <v>41242.300000000003</v>
      </c>
      <c r="O12" s="39">
        <v>2721150</v>
      </c>
      <c r="P12" s="40">
        <v>-2.7717978722453976E-2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18497.849999999999</v>
      </c>
      <c r="F13" s="37">
        <v>18462.583333333332</v>
      </c>
      <c r="G13" s="38">
        <v>18385.266666666663</v>
      </c>
      <c r="H13" s="38">
        <v>18272.683333333331</v>
      </c>
      <c r="I13" s="38">
        <v>18195.366666666661</v>
      </c>
      <c r="J13" s="38">
        <v>18575.166666666664</v>
      </c>
      <c r="K13" s="38">
        <v>18652.483333333337</v>
      </c>
      <c r="L13" s="38">
        <v>18765.066666666666</v>
      </c>
      <c r="M13" s="28">
        <v>18539.900000000001</v>
      </c>
      <c r="N13" s="28">
        <v>18350</v>
      </c>
      <c r="O13" s="39">
        <v>18000</v>
      </c>
      <c r="P13" s="40">
        <v>0.14503816793893129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535.15</v>
      </c>
      <c r="F15" s="37">
        <v>541.80000000000007</v>
      </c>
      <c r="G15" s="38">
        <v>519.95000000000016</v>
      </c>
      <c r="H15" s="38">
        <v>504.75000000000011</v>
      </c>
      <c r="I15" s="38">
        <v>482.9000000000002</v>
      </c>
      <c r="J15" s="38">
        <v>557.00000000000011</v>
      </c>
      <c r="K15" s="38">
        <v>578.85</v>
      </c>
      <c r="L15" s="38">
        <v>594.05000000000007</v>
      </c>
      <c r="M15" s="28">
        <v>563.65</v>
      </c>
      <c r="N15" s="28">
        <v>526.6</v>
      </c>
      <c r="O15" s="39">
        <v>4079150</v>
      </c>
      <c r="P15" s="40">
        <v>8.5992305951572756E-2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3032.2</v>
      </c>
      <c r="F16" s="37">
        <v>2994.7666666666664</v>
      </c>
      <c r="G16" s="38">
        <v>2944.4833333333327</v>
      </c>
      <c r="H16" s="38">
        <v>2856.7666666666664</v>
      </c>
      <c r="I16" s="38">
        <v>2806.4833333333327</v>
      </c>
      <c r="J16" s="38">
        <v>3082.4833333333327</v>
      </c>
      <c r="K16" s="38">
        <v>3132.7666666666664</v>
      </c>
      <c r="L16" s="38">
        <v>3220.4833333333327</v>
      </c>
      <c r="M16" s="28">
        <v>3045.05</v>
      </c>
      <c r="N16" s="28">
        <v>2907.05</v>
      </c>
      <c r="O16" s="39">
        <v>1653000</v>
      </c>
      <c r="P16" s="40">
        <v>8.5357846355876565E-2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21060.400000000001</v>
      </c>
      <c r="F17" s="37">
        <v>20981.183333333331</v>
      </c>
      <c r="G17" s="38">
        <v>20789.316666666662</v>
      </c>
      <c r="H17" s="38">
        <v>20518.23333333333</v>
      </c>
      <c r="I17" s="38">
        <v>20326.366666666661</v>
      </c>
      <c r="J17" s="38">
        <v>21252.266666666663</v>
      </c>
      <c r="K17" s="38">
        <v>21444.133333333331</v>
      </c>
      <c r="L17" s="38">
        <v>21715.216666666664</v>
      </c>
      <c r="M17" s="28">
        <v>21173.05</v>
      </c>
      <c r="N17" s="28">
        <v>20710.099999999999</v>
      </c>
      <c r="O17" s="39">
        <v>39480</v>
      </c>
      <c r="P17" s="40">
        <v>-2.4703557312252964E-2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146.35</v>
      </c>
      <c r="F18" s="37">
        <v>146.08333333333334</v>
      </c>
      <c r="G18" s="38">
        <v>144.66666666666669</v>
      </c>
      <c r="H18" s="38">
        <v>142.98333333333335</v>
      </c>
      <c r="I18" s="38">
        <v>141.56666666666669</v>
      </c>
      <c r="J18" s="38">
        <v>147.76666666666668</v>
      </c>
      <c r="K18" s="38">
        <v>149.18333333333337</v>
      </c>
      <c r="L18" s="38">
        <v>150.86666666666667</v>
      </c>
      <c r="M18" s="28">
        <v>147.5</v>
      </c>
      <c r="N18" s="28">
        <v>144.4</v>
      </c>
      <c r="O18" s="39">
        <v>33307200</v>
      </c>
      <c r="P18" s="40">
        <v>-4.67968371792803E-3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252.25</v>
      </c>
      <c r="F19" s="37">
        <v>254.83333333333334</v>
      </c>
      <c r="G19" s="38">
        <v>246.66666666666669</v>
      </c>
      <c r="H19" s="38">
        <v>241.08333333333334</v>
      </c>
      <c r="I19" s="38">
        <v>232.91666666666669</v>
      </c>
      <c r="J19" s="38">
        <v>260.41666666666669</v>
      </c>
      <c r="K19" s="38">
        <v>268.58333333333337</v>
      </c>
      <c r="L19" s="38">
        <v>274.16666666666669</v>
      </c>
      <c r="M19" s="28">
        <v>263</v>
      </c>
      <c r="N19" s="28">
        <v>249.25</v>
      </c>
      <c r="O19" s="39">
        <v>19692400</v>
      </c>
      <c r="P19" s="40">
        <v>2.379021357123547E-2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2005.25</v>
      </c>
      <c r="F20" s="37">
        <v>2017.3166666666666</v>
      </c>
      <c r="G20" s="38">
        <v>1959.1833333333334</v>
      </c>
      <c r="H20" s="38">
        <v>1913.1166666666668</v>
      </c>
      <c r="I20" s="38">
        <v>1854.9833333333336</v>
      </c>
      <c r="J20" s="38">
        <v>2063.3833333333332</v>
      </c>
      <c r="K20" s="38">
        <v>2121.5166666666664</v>
      </c>
      <c r="L20" s="38">
        <v>2167.583333333333</v>
      </c>
      <c r="M20" s="28">
        <v>2075.4499999999998</v>
      </c>
      <c r="N20" s="28">
        <v>1971.25</v>
      </c>
      <c r="O20" s="39">
        <v>3560250</v>
      </c>
      <c r="P20" s="40">
        <v>3.3379290327262175E-2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1809</v>
      </c>
      <c r="F21" s="37">
        <v>1763.0166666666667</v>
      </c>
      <c r="G21" s="38">
        <v>1571.0333333333333</v>
      </c>
      <c r="H21" s="38">
        <v>1333.0666666666666</v>
      </c>
      <c r="I21" s="38">
        <v>1141.0833333333333</v>
      </c>
      <c r="J21" s="38">
        <v>2000.9833333333333</v>
      </c>
      <c r="K21" s="38">
        <v>2192.9666666666662</v>
      </c>
      <c r="L21" s="38">
        <v>2430.9333333333334</v>
      </c>
      <c r="M21" s="28">
        <v>1955</v>
      </c>
      <c r="N21" s="28">
        <v>1525.05</v>
      </c>
      <c r="O21" s="39">
        <v>11792750</v>
      </c>
      <c r="P21" s="40">
        <v>-4.2776842062541856E-2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555.20000000000005</v>
      </c>
      <c r="F22" s="37">
        <v>566.68333333333328</v>
      </c>
      <c r="G22" s="38">
        <v>534.56666666666661</v>
      </c>
      <c r="H22" s="38">
        <v>513.93333333333328</v>
      </c>
      <c r="I22" s="38">
        <v>481.81666666666661</v>
      </c>
      <c r="J22" s="38">
        <v>587.31666666666661</v>
      </c>
      <c r="K22" s="38">
        <v>619.43333333333317</v>
      </c>
      <c r="L22" s="38">
        <v>640.06666666666661</v>
      </c>
      <c r="M22" s="28">
        <v>598.79999999999995</v>
      </c>
      <c r="N22" s="28">
        <v>546.04999999999995</v>
      </c>
      <c r="O22" s="39">
        <v>54898750</v>
      </c>
      <c r="P22" s="40">
        <v>-0.12101349931452703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3064.2</v>
      </c>
      <c r="F23" s="37">
        <v>3056.5333333333333</v>
      </c>
      <c r="G23" s="38">
        <v>3039.6666666666665</v>
      </c>
      <c r="H23" s="38">
        <v>3015.1333333333332</v>
      </c>
      <c r="I23" s="38">
        <v>2998.2666666666664</v>
      </c>
      <c r="J23" s="38">
        <v>3081.0666666666666</v>
      </c>
      <c r="K23" s="38">
        <v>3097.9333333333334</v>
      </c>
      <c r="L23" s="38">
        <v>3122.4666666666667</v>
      </c>
      <c r="M23" s="28">
        <v>3073.4</v>
      </c>
      <c r="N23" s="28">
        <v>3032</v>
      </c>
      <c r="O23" s="39">
        <v>315000</v>
      </c>
      <c r="P23" s="40">
        <v>6.4908722109533468E-2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386.2</v>
      </c>
      <c r="F24" s="37">
        <v>389.2</v>
      </c>
      <c r="G24" s="38">
        <v>370.04999999999995</v>
      </c>
      <c r="H24" s="38">
        <v>353.9</v>
      </c>
      <c r="I24" s="38">
        <v>334.74999999999994</v>
      </c>
      <c r="J24" s="38">
        <v>405.34999999999997</v>
      </c>
      <c r="K24" s="38">
        <v>424.49999999999994</v>
      </c>
      <c r="L24" s="38">
        <v>440.65</v>
      </c>
      <c r="M24" s="28">
        <v>408.35</v>
      </c>
      <c r="N24" s="28">
        <v>373.05</v>
      </c>
      <c r="O24" s="39">
        <v>81367200</v>
      </c>
      <c r="P24" s="40">
        <v>0.13369949589948085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4326.8</v>
      </c>
      <c r="F25" s="37">
        <v>4326.6000000000004</v>
      </c>
      <c r="G25" s="38">
        <v>4285.3500000000004</v>
      </c>
      <c r="H25" s="38">
        <v>4243.8999999999996</v>
      </c>
      <c r="I25" s="38">
        <v>4202.6499999999996</v>
      </c>
      <c r="J25" s="38">
        <v>4368.0500000000011</v>
      </c>
      <c r="K25" s="38">
        <v>4409.3000000000011</v>
      </c>
      <c r="L25" s="38">
        <v>4450.7500000000018</v>
      </c>
      <c r="M25" s="28">
        <v>4367.8500000000004</v>
      </c>
      <c r="N25" s="28">
        <v>4285.1499999999996</v>
      </c>
      <c r="O25" s="39">
        <v>1659375</v>
      </c>
      <c r="P25" s="40">
        <v>-1.8847006651884702E-2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329.65</v>
      </c>
      <c r="F26" s="37">
        <v>332.48333333333329</v>
      </c>
      <c r="G26" s="38">
        <v>323.01666666666659</v>
      </c>
      <c r="H26" s="38">
        <v>316.38333333333333</v>
      </c>
      <c r="I26" s="38">
        <v>306.91666666666663</v>
      </c>
      <c r="J26" s="38">
        <v>339.11666666666656</v>
      </c>
      <c r="K26" s="38">
        <v>348.58333333333326</v>
      </c>
      <c r="L26" s="38">
        <v>355.21666666666653</v>
      </c>
      <c r="M26" s="28">
        <v>341.95</v>
      </c>
      <c r="N26" s="28">
        <v>325.85000000000002</v>
      </c>
      <c r="O26" s="39">
        <v>12432000</v>
      </c>
      <c r="P26" s="40">
        <v>2.9266879165459288E-2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149.80000000000001</v>
      </c>
      <c r="F27" s="37">
        <v>151.03333333333333</v>
      </c>
      <c r="G27" s="38">
        <v>147.16666666666666</v>
      </c>
      <c r="H27" s="38">
        <v>144.53333333333333</v>
      </c>
      <c r="I27" s="38">
        <v>140.66666666666666</v>
      </c>
      <c r="J27" s="38">
        <v>153.66666666666666</v>
      </c>
      <c r="K27" s="38">
        <v>157.53333333333333</v>
      </c>
      <c r="L27" s="38">
        <v>160.16666666666666</v>
      </c>
      <c r="M27" s="28">
        <v>154.9</v>
      </c>
      <c r="N27" s="28">
        <v>148.4</v>
      </c>
      <c r="O27" s="39">
        <v>83355000</v>
      </c>
      <c r="P27" s="40">
        <v>3.6120642947444466E-3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2768.1</v>
      </c>
      <c r="F28" s="37">
        <v>2771.2000000000003</v>
      </c>
      <c r="G28" s="38">
        <v>2758.1500000000005</v>
      </c>
      <c r="H28" s="38">
        <v>2748.2000000000003</v>
      </c>
      <c r="I28" s="38">
        <v>2735.1500000000005</v>
      </c>
      <c r="J28" s="38">
        <v>2781.1500000000005</v>
      </c>
      <c r="K28" s="38">
        <v>2794.2000000000007</v>
      </c>
      <c r="L28" s="38">
        <v>2804.1500000000005</v>
      </c>
      <c r="M28" s="28">
        <v>2784.25</v>
      </c>
      <c r="N28" s="28">
        <v>2761.25</v>
      </c>
      <c r="O28" s="39">
        <v>7948000</v>
      </c>
      <c r="P28" s="40">
        <v>-1.3675510659948872E-2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2080.1999999999998</v>
      </c>
      <c r="F29" s="37">
        <v>2093.3833333333332</v>
      </c>
      <c r="G29" s="38">
        <v>2051.8166666666666</v>
      </c>
      <c r="H29" s="38">
        <v>2023.4333333333334</v>
      </c>
      <c r="I29" s="38">
        <v>1981.8666666666668</v>
      </c>
      <c r="J29" s="38">
        <v>2121.7666666666664</v>
      </c>
      <c r="K29" s="38">
        <v>2163.333333333333</v>
      </c>
      <c r="L29" s="38">
        <v>2191.7166666666662</v>
      </c>
      <c r="M29" s="28">
        <v>2134.9499999999998</v>
      </c>
      <c r="N29" s="28">
        <v>2065</v>
      </c>
      <c r="O29" s="39">
        <v>1892550</v>
      </c>
      <c r="P29" s="40">
        <v>-9.4991364421416237E-3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7149.4</v>
      </c>
      <c r="F30" s="37">
        <v>7226.1500000000005</v>
      </c>
      <c r="G30" s="38">
        <v>7007.3000000000011</v>
      </c>
      <c r="H30" s="38">
        <v>6865.2000000000007</v>
      </c>
      <c r="I30" s="38">
        <v>6646.3500000000013</v>
      </c>
      <c r="J30" s="38">
        <v>7368.2500000000009</v>
      </c>
      <c r="K30" s="38">
        <v>7587.1000000000013</v>
      </c>
      <c r="L30" s="38">
        <v>7729.2000000000007</v>
      </c>
      <c r="M30" s="28">
        <v>7445</v>
      </c>
      <c r="N30" s="28">
        <v>7084.05</v>
      </c>
      <c r="O30" s="39">
        <v>201825</v>
      </c>
      <c r="P30" s="40">
        <v>4.3832428238944919E-2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644.6</v>
      </c>
      <c r="F31" s="37">
        <v>639.98333333333335</v>
      </c>
      <c r="G31" s="38">
        <v>634.31666666666672</v>
      </c>
      <c r="H31" s="38">
        <v>624.03333333333342</v>
      </c>
      <c r="I31" s="38">
        <v>618.36666666666679</v>
      </c>
      <c r="J31" s="38">
        <v>650.26666666666665</v>
      </c>
      <c r="K31" s="38">
        <v>655.93333333333317</v>
      </c>
      <c r="L31" s="38">
        <v>666.21666666666658</v>
      </c>
      <c r="M31" s="28">
        <v>645.65</v>
      </c>
      <c r="N31" s="28">
        <v>629.70000000000005</v>
      </c>
      <c r="O31" s="39">
        <v>9402000</v>
      </c>
      <c r="P31" s="40">
        <v>2.4629468177855274E-2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419.85</v>
      </c>
      <c r="F32" s="37">
        <v>417.7166666666667</v>
      </c>
      <c r="G32" s="38">
        <v>413.48333333333341</v>
      </c>
      <c r="H32" s="38">
        <v>407.11666666666673</v>
      </c>
      <c r="I32" s="38">
        <v>402.88333333333344</v>
      </c>
      <c r="J32" s="38">
        <v>424.08333333333337</v>
      </c>
      <c r="K32" s="38">
        <v>428.31666666666672</v>
      </c>
      <c r="L32" s="38">
        <v>434.68333333333334</v>
      </c>
      <c r="M32" s="28">
        <v>421.95</v>
      </c>
      <c r="N32" s="28">
        <v>411.35</v>
      </c>
      <c r="O32" s="39">
        <v>16725000</v>
      </c>
      <c r="P32" s="40">
        <v>1.9133508012918164E-2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883.35</v>
      </c>
      <c r="F33" s="37">
        <v>883.1</v>
      </c>
      <c r="G33" s="38">
        <v>875.80000000000007</v>
      </c>
      <c r="H33" s="38">
        <v>868.25</v>
      </c>
      <c r="I33" s="38">
        <v>860.95</v>
      </c>
      <c r="J33" s="38">
        <v>890.65000000000009</v>
      </c>
      <c r="K33" s="38">
        <v>897.95</v>
      </c>
      <c r="L33" s="38">
        <v>905.50000000000011</v>
      </c>
      <c r="M33" s="28">
        <v>890.4</v>
      </c>
      <c r="N33" s="28">
        <v>875.55</v>
      </c>
      <c r="O33" s="39">
        <v>45314400</v>
      </c>
      <c r="P33" s="40">
        <v>2.3358284227849445E-3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3887.55</v>
      </c>
      <c r="F34" s="37">
        <v>3873.4166666666665</v>
      </c>
      <c r="G34" s="38">
        <v>3844.8833333333332</v>
      </c>
      <c r="H34" s="38">
        <v>3802.2166666666667</v>
      </c>
      <c r="I34" s="38">
        <v>3773.6833333333334</v>
      </c>
      <c r="J34" s="38">
        <v>3916.083333333333</v>
      </c>
      <c r="K34" s="38">
        <v>3944.6166666666668</v>
      </c>
      <c r="L34" s="38">
        <v>3987.2833333333328</v>
      </c>
      <c r="M34" s="28">
        <v>3901.95</v>
      </c>
      <c r="N34" s="28">
        <v>3830.75</v>
      </c>
      <c r="O34" s="39">
        <v>1721500</v>
      </c>
      <c r="P34" s="40">
        <v>-1.4737444555730433E-2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1354.1</v>
      </c>
      <c r="F35" s="37">
        <v>1353.1666666666667</v>
      </c>
      <c r="G35" s="38">
        <v>1341.4333333333334</v>
      </c>
      <c r="H35" s="38">
        <v>1328.7666666666667</v>
      </c>
      <c r="I35" s="38">
        <v>1317.0333333333333</v>
      </c>
      <c r="J35" s="38">
        <v>1365.8333333333335</v>
      </c>
      <c r="K35" s="38">
        <v>1377.5666666666666</v>
      </c>
      <c r="L35" s="38">
        <v>1390.2333333333336</v>
      </c>
      <c r="M35" s="28">
        <v>1364.9</v>
      </c>
      <c r="N35" s="28">
        <v>1340.5</v>
      </c>
      <c r="O35" s="39">
        <v>11816000</v>
      </c>
      <c r="P35" s="40">
        <v>-1.265928556507207E-2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6172.25</v>
      </c>
      <c r="F36" s="37">
        <v>6159.4333333333334</v>
      </c>
      <c r="G36" s="38">
        <v>6126.4666666666672</v>
      </c>
      <c r="H36" s="38">
        <v>6080.6833333333334</v>
      </c>
      <c r="I36" s="38">
        <v>6047.7166666666672</v>
      </c>
      <c r="J36" s="38">
        <v>6205.2166666666672</v>
      </c>
      <c r="K36" s="38">
        <v>6238.1833333333325</v>
      </c>
      <c r="L36" s="38">
        <v>6283.9666666666672</v>
      </c>
      <c r="M36" s="28">
        <v>6192.4</v>
      </c>
      <c r="N36" s="28">
        <v>6113.65</v>
      </c>
      <c r="O36" s="39">
        <v>5855875</v>
      </c>
      <c r="P36" s="40">
        <v>-4.3704580713644157E-2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2281.15</v>
      </c>
      <c r="F37" s="37">
        <v>2289.35</v>
      </c>
      <c r="G37" s="38">
        <v>2261.75</v>
      </c>
      <c r="H37" s="38">
        <v>2242.35</v>
      </c>
      <c r="I37" s="38">
        <v>2214.75</v>
      </c>
      <c r="J37" s="38">
        <v>2308.75</v>
      </c>
      <c r="K37" s="38">
        <v>2336.3499999999995</v>
      </c>
      <c r="L37" s="38">
        <v>2355.75</v>
      </c>
      <c r="M37" s="28">
        <v>2316.9499999999998</v>
      </c>
      <c r="N37" s="28">
        <v>2269.9499999999998</v>
      </c>
      <c r="O37" s="39">
        <v>1749900</v>
      </c>
      <c r="P37" s="40">
        <v>-2.8966206092891626E-2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361.65</v>
      </c>
      <c r="F38" s="37">
        <v>361.2833333333333</v>
      </c>
      <c r="G38" s="38">
        <v>357.11666666666662</v>
      </c>
      <c r="H38" s="38">
        <v>352.58333333333331</v>
      </c>
      <c r="I38" s="38">
        <v>348.41666666666663</v>
      </c>
      <c r="J38" s="38">
        <v>365.81666666666661</v>
      </c>
      <c r="K38" s="38">
        <v>369.98333333333335</v>
      </c>
      <c r="L38" s="38">
        <v>374.51666666666659</v>
      </c>
      <c r="M38" s="28">
        <v>365.45</v>
      </c>
      <c r="N38" s="28">
        <v>356.75</v>
      </c>
      <c r="O38" s="39">
        <v>8601600</v>
      </c>
      <c r="P38" s="40">
        <v>-5.5493895671476137E-3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235.5</v>
      </c>
      <c r="F39" s="37">
        <v>236.23333333333335</v>
      </c>
      <c r="G39" s="38">
        <v>232.91666666666669</v>
      </c>
      <c r="H39" s="38">
        <v>230.33333333333334</v>
      </c>
      <c r="I39" s="38">
        <v>227.01666666666668</v>
      </c>
      <c r="J39" s="38">
        <v>238.81666666666669</v>
      </c>
      <c r="K39" s="38">
        <v>242.13333333333335</v>
      </c>
      <c r="L39" s="38">
        <v>244.7166666666667</v>
      </c>
      <c r="M39" s="28">
        <v>239.55</v>
      </c>
      <c r="N39" s="28">
        <v>233.65</v>
      </c>
      <c r="O39" s="39">
        <v>41392800</v>
      </c>
      <c r="P39" s="40">
        <v>-2.2362044043873819E-2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168.95</v>
      </c>
      <c r="F40" s="37">
        <v>169.1</v>
      </c>
      <c r="G40" s="38">
        <v>166.95</v>
      </c>
      <c r="H40" s="38">
        <v>164.95</v>
      </c>
      <c r="I40" s="38">
        <v>162.79999999999998</v>
      </c>
      <c r="J40" s="38">
        <v>171.1</v>
      </c>
      <c r="K40" s="38">
        <v>173.25000000000003</v>
      </c>
      <c r="L40" s="38">
        <v>175.25</v>
      </c>
      <c r="M40" s="28">
        <v>171.25</v>
      </c>
      <c r="N40" s="28">
        <v>167.1</v>
      </c>
      <c r="O40" s="39">
        <v>113922900</v>
      </c>
      <c r="P40" s="40">
        <v>-1.3425198844926288E-2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1532.9</v>
      </c>
      <c r="F41" s="37">
        <v>1529.8333333333333</v>
      </c>
      <c r="G41" s="38">
        <v>1524.1166666666666</v>
      </c>
      <c r="H41" s="38">
        <v>1515.3333333333333</v>
      </c>
      <c r="I41" s="38">
        <v>1509.6166666666666</v>
      </c>
      <c r="J41" s="38">
        <v>1538.6166666666666</v>
      </c>
      <c r="K41" s="38">
        <v>1544.3333333333333</v>
      </c>
      <c r="L41" s="38">
        <v>1553.1166666666666</v>
      </c>
      <c r="M41" s="28">
        <v>1535.55</v>
      </c>
      <c r="N41" s="28">
        <v>1521.05</v>
      </c>
      <c r="O41" s="39">
        <v>2371325</v>
      </c>
      <c r="P41" s="40">
        <v>-1.6209331943962024E-3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94.3</v>
      </c>
      <c r="F42" s="37">
        <v>94.166666666666671</v>
      </c>
      <c r="G42" s="38">
        <v>93.683333333333337</v>
      </c>
      <c r="H42" s="38">
        <v>93.066666666666663</v>
      </c>
      <c r="I42" s="38">
        <v>92.583333333333329</v>
      </c>
      <c r="J42" s="38">
        <v>94.783333333333346</v>
      </c>
      <c r="K42" s="38">
        <v>95.266666666666666</v>
      </c>
      <c r="L42" s="38">
        <v>95.883333333333354</v>
      </c>
      <c r="M42" s="28">
        <v>94.65</v>
      </c>
      <c r="N42" s="28">
        <v>93.55</v>
      </c>
      <c r="O42" s="39">
        <v>107319600</v>
      </c>
      <c r="P42" s="40">
        <v>-1.1394066684169073E-2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561.95000000000005</v>
      </c>
      <c r="F43" s="37">
        <v>561.96666666666658</v>
      </c>
      <c r="G43" s="38">
        <v>555.03333333333319</v>
      </c>
      <c r="H43" s="38">
        <v>548.11666666666656</v>
      </c>
      <c r="I43" s="38">
        <v>541.18333333333317</v>
      </c>
      <c r="J43" s="38">
        <v>568.88333333333321</v>
      </c>
      <c r="K43" s="38">
        <v>575.81666666666661</v>
      </c>
      <c r="L43" s="38">
        <v>582.73333333333323</v>
      </c>
      <c r="M43" s="28">
        <v>568.9</v>
      </c>
      <c r="N43" s="28">
        <v>555.04999999999995</v>
      </c>
      <c r="O43" s="39">
        <v>7416200</v>
      </c>
      <c r="P43" s="40">
        <v>9.2814371257485036E-3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869.3</v>
      </c>
      <c r="F44" s="37">
        <v>871.61666666666667</v>
      </c>
      <c r="G44" s="38">
        <v>861.08333333333337</v>
      </c>
      <c r="H44" s="38">
        <v>852.86666666666667</v>
      </c>
      <c r="I44" s="38">
        <v>842.33333333333337</v>
      </c>
      <c r="J44" s="38">
        <v>879.83333333333337</v>
      </c>
      <c r="K44" s="38">
        <v>890.36666666666667</v>
      </c>
      <c r="L44" s="38">
        <v>898.58333333333337</v>
      </c>
      <c r="M44" s="28">
        <v>882.15</v>
      </c>
      <c r="N44" s="28">
        <v>863.4</v>
      </c>
      <c r="O44" s="39">
        <v>7036000</v>
      </c>
      <c r="P44" s="40">
        <v>-4.9497949370668932E-3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788.4</v>
      </c>
      <c r="F45" s="37">
        <v>790.06666666666661</v>
      </c>
      <c r="G45" s="38">
        <v>783.53333333333319</v>
      </c>
      <c r="H45" s="38">
        <v>778.66666666666663</v>
      </c>
      <c r="I45" s="38">
        <v>772.13333333333321</v>
      </c>
      <c r="J45" s="38">
        <v>794.93333333333317</v>
      </c>
      <c r="K45" s="38">
        <v>801.46666666666647</v>
      </c>
      <c r="L45" s="38">
        <v>806.33333333333314</v>
      </c>
      <c r="M45" s="28">
        <v>796.6</v>
      </c>
      <c r="N45" s="28">
        <v>785.2</v>
      </c>
      <c r="O45" s="39">
        <v>44658550</v>
      </c>
      <c r="P45" s="40">
        <v>4.2941377542300464E-3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75.5</v>
      </c>
      <c r="F46" s="37">
        <v>75.63333333333334</v>
      </c>
      <c r="G46" s="38">
        <v>74.716666666666683</v>
      </c>
      <c r="H46" s="38">
        <v>73.933333333333337</v>
      </c>
      <c r="I46" s="38">
        <v>73.01666666666668</v>
      </c>
      <c r="J46" s="38">
        <v>76.416666666666686</v>
      </c>
      <c r="K46" s="38">
        <v>77.333333333333343</v>
      </c>
      <c r="L46" s="38">
        <v>78.116666666666688</v>
      </c>
      <c r="M46" s="28">
        <v>76.55</v>
      </c>
      <c r="N46" s="28">
        <v>74.849999999999994</v>
      </c>
      <c r="O46" s="39">
        <v>88840500</v>
      </c>
      <c r="P46" s="40">
        <v>-2.8285209192692989E-3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238.85</v>
      </c>
      <c r="F47" s="37">
        <v>239.9</v>
      </c>
      <c r="G47" s="38">
        <v>236.4</v>
      </c>
      <c r="H47" s="38">
        <v>233.95</v>
      </c>
      <c r="I47" s="38">
        <v>230.45</v>
      </c>
      <c r="J47" s="38">
        <v>242.35000000000002</v>
      </c>
      <c r="K47" s="38">
        <v>245.85000000000002</v>
      </c>
      <c r="L47" s="38">
        <v>248.30000000000004</v>
      </c>
      <c r="M47" s="28">
        <v>243.4</v>
      </c>
      <c r="N47" s="28">
        <v>237.45</v>
      </c>
      <c r="O47" s="39">
        <v>26762800</v>
      </c>
      <c r="P47" s="40">
        <v>1.9805390510634633E-3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17362.849999999999</v>
      </c>
      <c r="F48" s="37">
        <v>17341.350000000002</v>
      </c>
      <c r="G48" s="38">
        <v>17236.500000000004</v>
      </c>
      <c r="H48" s="38">
        <v>17110.150000000001</v>
      </c>
      <c r="I48" s="38">
        <v>17005.300000000003</v>
      </c>
      <c r="J48" s="38">
        <v>17467.700000000004</v>
      </c>
      <c r="K48" s="38">
        <v>17572.550000000003</v>
      </c>
      <c r="L48" s="38">
        <v>17698.900000000005</v>
      </c>
      <c r="M48" s="28">
        <v>17446.2</v>
      </c>
      <c r="N48" s="28">
        <v>17215</v>
      </c>
      <c r="O48" s="39">
        <v>139050</v>
      </c>
      <c r="P48" s="40">
        <v>-1.7314487632508833E-2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333.8</v>
      </c>
      <c r="F49" s="37">
        <v>334.83333333333331</v>
      </c>
      <c r="G49" s="38">
        <v>332.51666666666665</v>
      </c>
      <c r="H49" s="38">
        <v>331.23333333333335</v>
      </c>
      <c r="I49" s="38">
        <v>328.91666666666669</v>
      </c>
      <c r="J49" s="38">
        <v>336.11666666666662</v>
      </c>
      <c r="K49" s="38">
        <v>338.43333333333334</v>
      </c>
      <c r="L49" s="38">
        <v>339.71666666666658</v>
      </c>
      <c r="M49" s="28">
        <v>337.15</v>
      </c>
      <c r="N49" s="28">
        <v>333.55</v>
      </c>
      <c r="O49" s="39">
        <v>15321600</v>
      </c>
      <c r="P49" s="40">
        <v>4.2472864558754132E-3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4627.45</v>
      </c>
      <c r="F50" s="37">
        <v>4640.833333333333</v>
      </c>
      <c r="G50" s="38">
        <v>4606.6666666666661</v>
      </c>
      <c r="H50" s="38">
        <v>4585.8833333333332</v>
      </c>
      <c r="I50" s="38">
        <v>4551.7166666666662</v>
      </c>
      <c r="J50" s="38">
        <v>4661.6166666666659</v>
      </c>
      <c r="K50" s="38">
        <v>4695.7833333333319</v>
      </c>
      <c r="L50" s="38">
        <v>4716.5666666666657</v>
      </c>
      <c r="M50" s="28">
        <v>4675</v>
      </c>
      <c r="N50" s="28">
        <v>4620.05</v>
      </c>
      <c r="O50" s="39">
        <v>1733200</v>
      </c>
      <c r="P50" s="40">
        <v>-1.7014519056261342E-2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279.05</v>
      </c>
      <c r="F51" s="37">
        <v>281.33333333333337</v>
      </c>
      <c r="G51" s="38">
        <v>275.81666666666672</v>
      </c>
      <c r="H51" s="38">
        <v>272.58333333333337</v>
      </c>
      <c r="I51" s="38">
        <v>267.06666666666672</v>
      </c>
      <c r="J51" s="38">
        <v>284.56666666666672</v>
      </c>
      <c r="K51" s="38">
        <v>290.08333333333337</v>
      </c>
      <c r="L51" s="38">
        <v>293.31666666666672</v>
      </c>
      <c r="M51" s="28">
        <v>286.85000000000002</v>
      </c>
      <c r="N51" s="28">
        <v>278.10000000000002</v>
      </c>
      <c r="O51" s="39">
        <v>8808000</v>
      </c>
      <c r="P51" s="40">
        <v>-1.078167115902965E-2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295.95</v>
      </c>
      <c r="F52" s="37">
        <v>297.11666666666667</v>
      </c>
      <c r="G52" s="38">
        <v>292.93333333333334</v>
      </c>
      <c r="H52" s="38">
        <v>289.91666666666669</v>
      </c>
      <c r="I52" s="38">
        <v>285.73333333333335</v>
      </c>
      <c r="J52" s="38">
        <v>300.13333333333333</v>
      </c>
      <c r="K52" s="38">
        <v>304.31666666666672</v>
      </c>
      <c r="L52" s="38">
        <v>307.33333333333331</v>
      </c>
      <c r="M52" s="28">
        <v>301.3</v>
      </c>
      <c r="N52" s="28">
        <v>294.10000000000002</v>
      </c>
      <c r="O52" s="39">
        <v>45130500</v>
      </c>
      <c r="P52" s="40">
        <v>4.6279600913571341E-3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580.6</v>
      </c>
      <c r="F53" s="37">
        <v>579.01666666666677</v>
      </c>
      <c r="G53" s="38">
        <v>573.18333333333351</v>
      </c>
      <c r="H53" s="38">
        <v>565.76666666666677</v>
      </c>
      <c r="I53" s="38">
        <v>559.93333333333351</v>
      </c>
      <c r="J53" s="38">
        <v>586.43333333333351</v>
      </c>
      <c r="K53" s="38">
        <v>592.26666666666677</v>
      </c>
      <c r="L53" s="38">
        <v>599.68333333333351</v>
      </c>
      <c r="M53" s="28">
        <v>584.85</v>
      </c>
      <c r="N53" s="28">
        <v>571.6</v>
      </c>
      <c r="O53" s="39">
        <v>3806400</v>
      </c>
      <c r="P53" s="40">
        <v>-1.6376921138825901E-2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286.3</v>
      </c>
      <c r="F54" s="37">
        <v>286.98333333333335</v>
      </c>
      <c r="G54" s="38">
        <v>280.41666666666669</v>
      </c>
      <c r="H54" s="38">
        <v>274.53333333333336</v>
      </c>
      <c r="I54" s="38">
        <v>267.9666666666667</v>
      </c>
      <c r="J54" s="38">
        <v>292.86666666666667</v>
      </c>
      <c r="K54" s="38">
        <v>299.43333333333328</v>
      </c>
      <c r="L54" s="38">
        <v>305.31666666666666</v>
      </c>
      <c r="M54" s="28">
        <v>293.55</v>
      </c>
      <c r="N54" s="28">
        <v>281.10000000000002</v>
      </c>
      <c r="O54" s="39">
        <v>6207000</v>
      </c>
      <c r="P54" s="40">
        <v>2.0216962524654832E-2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782.95</v>
      </c>
      <c r="F55" s="37">
        <v>782.56666666666672</v>
      </c>
      <c r="G55" s="38">
        <v>773.53333333333342</v>
      </c>
      <c r="H55" s="38">
        <v>764.11666666666667</v>
      </c>
      <c r="I55" s="38">
        <v>755.08333333333337</v>
      </c>
      <c r="J55" s="38">
        <v>791.98333333333346</v>
      </c>
      <c r="K55" s="38">
        <v>801.01666666666677</v>
      </c>
      <c r="L55" s="38">
        <v>810.43333333333351</v>
      </c>
      <c r="M55" s="28">
        <v>791.6</v>
      </c>
      <c r="N55" s="28">
        <v>773.15</v>
      </c>
      <c r="O55" s="39">
        <v>11000000</v>
      </c>
      <c r="P55" s="40">
        <v>5.8292376271573895E-3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1034.4000000000001</v>
      </c>
      <c r="F56" s="37">
        <v>1033.0333333333335</v>
      </c>
      <c r="G56" s="38">
        <v>1027.666666666667</v>
      </c>
      <c r="H56" s="38">
        <v>1020.9333333333334</v>
      </c>
      <c r="I56" s="38">
        <v>1015.5666666666668</v>
      </c>
      <c r="J56" s="38">
        <v>1039.7666666666671</v>
      </c>
      <c r="K56" s="38">
        <v>1045.1333333333334</v>
      </c>
      <c r="L56" s="38">
        <v>1051.8666666666672</v>
      </c>
      <c r="M56" s="28">
        <v>1038.4000000000001</v>
      </c>
      <c r="N56" s="28">
        <v>1026.3</v>
      </c>
      <c r="O56" s="39">
        <v>8716500</v>
      </c>
      <c r="P56" s="40">
        <v>5.1720260850011248E-3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220.25</v>
      </c>
      <c r="F57" s="37">
        <v>219.83333333333334</v>
      </c>
      <c r="G57" s="38">
        <v>217.9666666666667</v>
      </c>
      <c r="H57" s="38">
        <v>215.68333333333337</v>
      </c>
      <c r="I57" s="38">
        <v>213.81666666666672</v>
      </c>
      <c r="J57" s="38">
        <v>222.11666666666667</v>
      </c>
      <c r="K57" s="38">
        <v>223.98333333333329</v>
      </c>
      <c r="L57" s="38">
        <v>226.26666666666665</v>
      </c>
      <c r="M57" s="28">
        <v>221.7</v>
      </c>
      <c r="N57" s="28">
        <v>217.55</v>
      </c>
      <c r="O57" s="39">
        <v>41223000</v>
      </c>
      <c r="P57" s="40">
        <v>1.0189525168127165E-4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4308.2</v>
      </c>
      <c r="F58" s="37">
        <v>4323.6333333333332</v>
      </c>
      <c r="G58" s="38">
        <v>4273.3166666666666</v>
      </c>
      <c r="H58" s="38">
        <v>4238.4333333333334</v>
      </c>
      <c r="I58" s="38">
        <v>4188.1166666666668</v>
      </c>
      <c r="J58" s="38">
        <v>4358.5166666666664</v>
      </c>
      <c r="K58" s="38">
        <v>4408.8333333333321</v>
      </c>
      <c r="L58" s="38">
        <v>4443.7166666666662</v>
      </c>
      <c r="M58" s="28">
        <v>4373.95</v>
      </c>
      <c r="N58" s="28">
        <v>4288.75</v>
      </c>
      <c r="O58" s="39">
        <v>921300</v>
      </c>
      <c r="P58" s="40">
        <v>-1.8065547561950439E-2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1472</v>
      </c>
      <c r="F59" s="37">
        <v>1466.5666666666666</v>
      </c>
      <c r="G59" s="38">
        <v>1459.1333333333332</v>
      </c>
      <c r="H59" s="38">
        <v>1446.2666666666667</v>
      </c>
      <c r="I59" s="38">
        <v>1438.8333333333333</v>
      </c>
      <c r="J59" s="38">
        <v>1479.4333333333332</v>
      </c>
      <c r="K59" s="38">
        <v>1486.8666666666666</v>
      </c>
      <c r="L59" s="38">
        <v>1499.7333333333331</v>
      </c>
      <c r="M59" s="28">
        <v>1474</v>
      </c>
      <c r="N59" s="28">
        <v>1453.7</v>
      </c>
      <c r="O59" s="39">
        <v>2335550</v>
      </c>
      <c r="P59" s="40">
        <v>1.9519519519519519E-3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626.20000000000005</v>
      </c>
      <c r="F60" s="37">
        <v>623.91666666666663</v>
      </c>
      <c r="G60" s="38">
        <v>618.33333333333326</v>
      </c>
      <c r="H60" s="38">
        <v>610.46666666666658</v>
      </c>
      <c r="I60" s="38">
        <v>604.88333333333321</v>
      </c>
      <c r="J60" s="38">
        <v>631.7833333333333</v>
      </c>
      <c r="K60" s="38">
        <v>637.36666666666656</v>
      </c>
      <c r="L60" s="38">
        <v>645.23333333333335</v>
      </c>
      <c r="M60" s="28">
        <v>629.5</v>
      </c>
      <c r="N60" s="28">
        <v>616.04999999999995</v>
      </c>
      <c r="O60" s="39">
        <v>9415000</v>
      </c>
      <c r="P60" s="40">
        <v>-2.4150082918739636E-2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897.7</v>
      </c>
      <c r="F61" s="37">
        <v>893.08333333333337</v>
      </c>
      <c r="G61" s="38">
        <v>886.7166666666667</v>
      </c>
      <c r="H61" s="38">
        <v>875.73333333333335</v>
      </c>
      <c r="I61" s="38">
        <v>869.36666666666667</v>
      </c>
      <c r="J61" s="38">
        <v>904.06666666666672</v>
      </c>
      <c r="K61" s="38">
        <v>910.43333333333328</v>
      </c>
      <c r="L61" s="38">
        <v>921.41666666666674</v>
      </c>
      <c r="M61" s="28">
        <v>899.45</v>
      </c>
      <c r="N61" s="28">
        <v>882.1</v>
      </c>
      <c r="O61" s="39">
        <v>2358300</v>
      </c>
      <c r="P61" s="40">
        <v>-2.2911832946635732E-2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319.3</v>
      </c>
      <c r="F62" s="37">
        <v>318.3</v>
      </c>
      <c r="G62" s="38">
        <v>315.5</v>
      </c>
      <c r="H62" s="38">
        <v>311.7</v>
      </c>
      <c r="I62" s="38">
        <v>308.89999999999998</v>
      </c>
      <c r="J62" s="38">
        <v>322.10000000000002</v>
      </c>
      <c r="K62" s="38">
        <v>324.90000000000009</v>
      </c>
      <c r="L62" s="38">
        <v>328.70000000000005</v>
      </c>
      <c r="M62" s="28">
        <v>321.10000000000002</v>
      </c>
      <c r="N62" s="28">
        <v>314.5</v>
      </c>
      <c r="O62" s="39">
        <v>3516000</v>
      </c>
      <c r="P62" s="40">
        <v>-3.4993824619184849E-2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159.94999999999999</v>
      </c>
      <c r="F63" s="37">
        <v>159.25</v>
      </c>
      <c r="G63" s="38">
        <v>158</v>
      </c>
      <c r="H63" s="38">
        <v>156.05000000000001</v>
      </c>
      <c r="I63" s="38">
        <v>154.80000000000001</v>
      </c>
      <c r="J63" s="38">
        <v>161.19999999999999</v>
      </c>
      <c r="K63" s="38">
        <v>162.44999999999999</v>
      </c>
      <c r="L63" s="38">
        <v>164.39999999999998</v>
      </c>
      <c r="M63" s="28">
        <v>160.5</v>
      </c>
      <c r="N63" s="28">
        <v>157.30000000000001</v>
      </c>
      <c r="O63" s="39">
        <v>9815000</v>
      </c>
      <c r="P63" s="40">
        <v>4.5817794352690462E-2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1447.45</v>
      </c>
      <c r="F64" s="37">
        <v>1446.2833333333335</v>
      </c>
      <c r="G64" s="38">
        <v>1433.616666666667</v>
      </c>
      <c r="H64" s="38">
        <v>1419.7833333333335</v>
      </c>
      <c r="I64" s="38">
        <v>1407.116666666667</v>
      </c>
      <c r="J64" s="38">
        <v>1460.116666666667</v>
      </c>
      <c r="K64" s="38">
        <v>1472.7833333333335</v>
      </c>
      <c r="L64" s="38">
        <v>1486.616666666667</v>
      </c>
      <c r="M64" s="28">
        <v>1458.95</v>
      </c>
      <c r="N64" s="28">
        <v>1432.45</v>
      </c>
      <c r="O64" s="39">
        <v>1525200</v>
      </c>
      <c r="P64" s="40">
        <v>0.10377768128528007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537.95000000000005</v>
      </c>
      <c r="F65" s="37">
        <v>540.5</v>
      </c>
      <c r="G65" s="38">
        <v>532.70000000000005</v>
      </c>
      <c r="H65" s="38">
        <v>527.45000000000005</v>
      </c>
      <c r="I65" s="38">
        <v>519.65000000000009</v>
      </c>
      <c r="J65" s="38">
        <v>545.75</v>
      </c>
      <c r="K65" s="38">
        <v>553.54999999999995</v>
      </c>
      <c r="L65" s="38">
        <v>558.79999999999995</v>
      </c>
      <c r="M65" s="28">
        <v>548.29999999999995</v>
      </c>
      <c r="N65" s="28">
        <v>535.25</v>
      </c>
      <c r="O65" s="39">
        <v>10410000</v>
      </c>
      <c r="P65" s="40">
        <v>5.0189155107187897E-2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1859.7</v>
      </c>
      <c r="F66" s="37">
        <v>1875.2333333333333</v>
      </c>
      <c r="G66" s="38">
        <v>1834.4666666666667</v>
      </c>
      <c r="H66" s="38">
        <v>1809.2333333333333</v>
      </c>
      <c r="I66" s="38">
        <v>1768.4666666666667</v>
      </c>
      <c r="J66" s="38">
        <v>1900.4666666666667</v>
      </c>
      <c r="K66" s="38">
        <v>1941.2333333333336</v>
      </c>
      <c r="L66" s="38">
        <v>1966.4666666666667</v>
      </c>
      <c r="M66" s="28">
        <v>1916</v>
      </c>
      <c r="N66" s="28">
        <v>1850</v>
      </c>
      <c r="O66" s="39">
        <v>1540000</v>
      </c>
      <c r="P66" s="40">
        <v>-2.9003783102143757E-2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1774.45</v>
      </c>
      <c r="F67" s="37">
        <v>1770.7666666666667</v>
      </c>
      <c r="G67" s="38">
        <v>1726.3333333333333</v>
      </c>
      <c r="H67" s="38">
        <v>1678.2166666666667</v>
      </c>
      <c r="I67" s="38">
        <v>1633.7833333333333</v>
      </c>
      <c r="J67" s="38">
        <v>1818.8833333333332</v>
      </c>
      <c r="K67" s="38">
        <v>1863.3166666666666</v>
      </c>
      <c r="L67" s="38">
        <v>1911.4333333333332</v>
      </c>
      <c r="M67" s="28">
        <v>1815.2</v>
      </c>
      <c r="N67" s="28">
        <v>1722.65</v>
      </c>
      <c r="O67" s="39">
        <v>1628500</v>
      </c>
      <c r="P67" s="40">
        <v>0.15537424618659099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190.05</v>
      </c>
      <c r="F68" s="37">
        <v>190.16666666666666</v>
      </c>
      <c r="G68" s="38">
        <v>188.18333333333331</v>
      </c>
      <c r="H68" s="38">
        <v>186.31666666666666</v>
      </c>
      <c r="I68" s="38">
        <v>184.33333333333331</v>
      </c>
      <c r="J68" s="38">
        <v>192.0333333333333</v>
      </c>
      <c r="K68" s="38">
        <v>194.01666666666665</v>
      </c>
      <c r="L68" s="38">
        <v>195.8833333333333</v>
      </c>
      <c r="M68" s="28">
        <v>192.15</v>
      </c>
      <c r="N68" s="28">
        <v>188.3</v>
      </c>
      <c r="O68" s="39">
        <v>15974000</v>
      </c>
      <c r="P68" s="40">
        <v>1.4763429384560654E-2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2764</v>
      </c>
      <c r="F69" s="37">
        <v>2780.9333333333329</v>
      </c>
      <c r="G69" s="38">
        <v>2736.3166666666657</v>
      </c>
      <c r="H69" s="38">
        <v>2708.6333333333328</v>
      </c>
      <c r="I69" s="38">
        <v>2664.0166666666655</v>
      </c>
      <c r="J69" s="38">
        <v>2808.6166666666659</v>
      </c>
      <c r="K69" s="38">
        <v>2853.2333333333336</v>
      </c>
      <c r="L69" s="38">
        <v>2880.9166666666661</v>
      </c>
      <c r="M69" s="28">
        <v>2825.55</v>
      </c>
      <c r="N69" s="28">
        <v>2753.25</v>
      </c>
      <c r="O69" s="39">
        <v>3807000</v>
      </c>
      <c r="P69" s="40">
        <v>2.8154749848085883E-2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2720.4</v>
      </c>
      <c r="F70" s="37">
        <v>2739.35</v>
      </c>
      <c r="G70" s="38">
        <v>2685.2</v>
      </c>
      <c r="H70" s="38">
        <v>2650</v>
      </c>
      <c r="I70" s="38">
        <v>2595.85</v>
      </c>
      <c r="J70" s="38">
        <v>2774.5499999999997</v>
      </c>
      <c r="K70" s="38">
        <v>2828.7000000000003</v>
      </c>
      <c r="L70" s="38">
        <v>2863.8999999999996</v>
      </c>
      <c r="M70" s="28">
        <v>2793.5</v>
      </c>
      <c r="N70" s="28">
        <v>2704.15</v>
      </c>
      <c r="O70" s="39">
        <v>938625</v>
      </c>
      <c r="P70" s="40">
        <v>5.0650622638869457E-2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357.8</v>
      </c>
      <c r="F71" s="37">
        <v>357.33333333333331</v>
      </c>
      <c r="G71" s="38">
        <v>354.96666666666664</v>
      </c>
      <c r="H71" s="38">
        <v>352.13333333333333</v>
      </c>
      <c r="I71" s="38">
        <v>349.76666666666665</v>
      </c>
      <c r="J71" s="38">
        <v>360.16666666666663</v>
      </c>
      <c r="K71" s="38">
        <v>362.5333333333333</v>
      </c>
      <c r="L71" s="38">
        <v>365.36666666666662</v>
      </c>
      <c r="M71" s="28">
        <v>359.7</v>
      </c>
      <c r="N71" s="28">
        <v>354.5</v>
      </c>
      <c r="O71" s="39">
        <v>45106050</v>
      </c>
      <c r="P71" s="40">
        <v>-2.3356811795189956E-3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4456.3</v>
      </c>
      <c r="F72" s="37">
        <v>4438.3</v>
      </c>
      <c r="G72" s="38">
        <v>4399.75</v>
      </c>
      <c r="H72" s="38">
        <v>4343.2</v>
      </c>
      <c r="I72" s="38">
        <v>4304.6499999999996</v>
      </c>
      <c r="J72" s="38">
        <v>4494.8500000000004</v>
      </c>
      <c r="K72" s="38">
        <v>4533.4000000000015</v>
      </c>
      <c r="L72" s="38">
        <v>4589.9500000000007</v>
      </c>
      <c r="M72" s="28">
        <v>4476.8500000000004</v>
      </c>
      <c r="N72" s="28">
        <v>4381.75</v>
      </c>
      <c r="O72" s="39">
        <v>2179750</v>
      </c>
      <c r="P72" s="40">
        <v>3.3301730267835977E-2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3282.15</v>
      </c>
      <c r="F73" s="37">
        <v>3279.0666666666671</v>
      </c>
      <c r="G73" s="38">
        <v>3253.3833333333341</v>
      </c>
      <c r="H73" s="38">
        <v>3224.6166666666672</v>
      </c>
      <c r="I73" s="38">
        <v>3198.9333333333343</v>
      </c>
      <c r="J73" s="38">
        <v>3307.8333333333339</v>
      </c>
      <c r="K73" s="38">
        <v>3333.5166666666673</v>
      </c>
      <c r="L73" s="38">
        <v>3362.2833333333338</v>
      </c>
      <c r="M73" s="28">
        <v>3304.75</v>
      </c>
      <c r="N73" s="28">
        <v>3250.3</v>
      </c>
      <c r="O73" s="39">
        <v>3199000</v>
      </c>
      <c r="P73" s="40">
        <v>-2.3467772744637885E-3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2007.05</v>
      </c>
      <c r="F74" s="37">
        <v>2021.1000000000001</v>
      </c>
      <c r="G74" s="38">
        <v>1987.2000000000003</v>
      </c>
      <c r="H74" s="38">
        <v>1967.3500000000001</v>
      </c>
      <c r="I74" s="38">
        <v>1933.4500000000003</v>
      </c>
      <c r="J74" s="38">
        <v>2040.9500000000003</v>
      </c>
      <c r="K74" s="38">
        <v>2074.8500000000004</v>
      </c>
      <c r="L74" s="38">
        <v>2094.7000000000003</v>
      </c>
      <c r="M74" s="28">
        <v>2055</v>
      </c>
      <c r="N74" s="28">
        <v>2001.25</v>
      </c>
      <c r="O74" s="39">
        <v>899800</v>
      </c>
      <c r="P74" s="40">
        <v>0.11368277739959155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178.1</v>
      </c>
      <c r="F75" s="37">
        <v>179.68333333333331</v>
      </c>
      <c r="G75" s="38">
        <v>176.06666666666661</v>
      </c>
      <c r="H75" s="38">
        <v>174.0333333333333</v>
      </c>
      <c r="I75" s="38">
        <v>170.4166666666666</v>
      </c>
      <c r="J75" s="38">
        <v>181.71666666666661</v>
      </c>
      <c r="K75" s="38">
        <v>185.33333333333334</v>
      </c>
      <c r="L75" s="38">
        <v>187.36666666666662</v>
      </c>
      <c r="M75" s="28">
        <v>183.3</v>
      </c>
      <c r="N75" s="28">
        <v>177.65</v>
      </c>
      <c r="O75" s="39">
        <v>24930000</v>
      </c>
      <c r="P75" s="40">
        <v>-2.7361751152073731E-3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131.65</v>
      </c>
      <c r="F76" s="37">
        <v>131.96666666666667</v>
      </c>
      <c r="G76" s="38">
        <v>130.68333333333334</v>
      </c>
      <c r="H76" s="38">
        <v>129.71666666666667</v>
      </c>
      <c r="I76" s="38">
        <v>128.43333333333334</v>
      </c>
      <c r="J76" s="38">
        <v>132.93333333333334</v>
      </c>
      <c r="K76" s="38">
        <v>134.2166666666667</v>
      </c>
      <c r="L76" s="38">
        <v>135.18333333333334</v>
      </c>
      <c r="M76" s="28">
        <v>133.25</v>
      </c>
      <c r="N76" s="28">
        <v>131</v>
      </c>
      <c r="O76" s="39">
        <v>70610000</v>
      </c>
      <c r="P76" s="40">
        <v>1.0880458124552612E-2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119</v>
      </c>
      <c r="F77" s="37">
        <v>118.39999999999999</v>
      </c>
      <c r="G77" s="38">
        <v>117.29999999999998</v>
      </c>
      <c r="H77" s="38">
        <v>115.6</v>
      </c>
      <c r="I77" s="38">
        <v>114.49999999999999</v>
      </c>
      <c r="J77" s="38">
        <v>120.09999999999998</v>
      </c>
      <c r="K77" s="38">
        <v>121.19999999999997</v>
      </c>
      <c r="L77" s="38">
        <v>122.89999999999998</v>
      </c>
      <c r="M77" s="28">
        <v>119.5</v>
      </c>
      <c r="N77" s="28">
        <v>116.7</v>
      </c>
      <c r="O77" s="39">
        <v>14783600</v>
      </c>
      <c r="P77" s="40">
        <v>1.7173524150268335E-2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96.25</v>
      </c>
      <c r="F78" s="37">
        <v>95.866666666666674</v>
      </c>
      <c r="G78" s="38">
        <v>95.283333333333346</v>
      </c>
      <c r="H78" s="38">
        <v>94.316666666666677</v>
      </c>
      <c r="I78" s="38">
        <v>93.733333333333348</v>
      </c>
      <c r="J78" s="38">
        <v>96.833333333333343</v>
      </c>
      <c r="K78" s="38">
        <v>97.416666666666657</v>
      </c>
      <c r="L78" s="38">
        <v>98.38333333333334</v>
      </c>
      <c r="M78" s="28">
        <v>96.45</v>
      </c>
      <c r="N78" s="28">
        <v>94.9</v>
      </c>
      <c r="O78" s="39">
        <v>48412650</v>
      </c>
      <c r="P78" s="40">
        <v>-2.0746887966804979E-3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394.45</v>
      </c>
      <c r="F79" s="37">
        <v>395.51666666666665</v>
      </c>
      <c r="G79" s="38">
        <v>389.08333333333331</v>
      </c>
      <c r="H79" s="38">
        <v>383.71666666666664</v>
      </c>
      <c r="I79" s="38">
        <v>377.2833333333333</v>
      </c>
      <c r="J79" s="38">
        <v>400.88333333333333</v>
      </c>
      <c r="K79" s="38">
        <v>407.31666666666672</v>
      </c>
      <c r="L79" s="38">
        <v>412.68333333333334</v>
      </c>
      <c r="M79" s="28">
        <v>401.95</v>
      </c>
      <c r="N79" s="28">
        <v>390.15</v>
      </c>
      <c r="O79" s="39">
        <v>5750700</v>
      </c>
      <c r="P79" s="40">
        <v>-7.2590738423028789E-3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38.25</v>
      </c>
      <c r="F80" s="37">
        <v>38.066666666666663</v>
      </c>
      <c r="G80" s="38">
        <v>37.783333333333324</v>
      </c>
      <c r="H80" s="38">
        <v>37.316666666666663</v>
      </c>
      <c r="I80" s="38">
        <v>37.033333333333324</v>
      </c>
      <c r="J80" s="38">
        <v>38.533333333333324</v>
      </c>
      <c r="K80" s="38">
        <v>38.816666666666656</v>
      </c>
      <c r="L80" s="38">
        <v>39.283333333333324</v>
      </c>
      <c r="M80" s="28">
        <v>38.35</v>
      </c>
      <c r="N80" s="28">
        <v>37.6</v>
      </c>
      <c r="O80" s="39">
        <v>138532500</v>
      </c>
      <c r="P80" s="40">
        <v>-1.8178918832722053E-2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522.79999999999995</v>
      </c>
      <c r="F81" s="37">
        <v>525.59999999999991</v>
      </c>
      <c r="G81" s="38">
        <v>514.04999999999984</v>
      </c>
      <c r="H81" s="38">
        <v>505.29999999999995</v>
      </c>
      <c r="I81" s="38">
        <v>493.74999999999989</v>
      </c>
      <c r="J81" s="38">
        <v>534.3499999999998</v>
      </c>
      <c r="K81" s="38">
        <v>545.9</v>
      </c>
      <c r="L81" s="38">
        <v>554.64999999999975</v>
      </c>
      <c r="M81" s="28">
        <v>537.15</v>
      </c>
      <c r="N81" s="28">
        <v>516.85</v>
      </c>
      <c r="O81" s="39">
        <v>7753200</v>
      </c>
      <c r="P81" s="40">
        <v>3.2906130931763075E-2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942.95</v>
      </c>
      <c r="F82" s="37">
        <v>941.23333333333323</v>
      </c>
      <c r="G82" s="38">
        <v>936.66666666666652</v>
      </c>
      <c r="H82" s="38">
        <v>930.38333333333333</v>
      </c>
      <c r="I82" s="38">
        <v>925.81666666666661</v>
      </c>
      <c r="J82" s="38">
        <v>947.51666666666642</v>
      </c>
      <c r="K82" s="38">
        <v>952.08333333333326</v>
      </c>
      <c r="L82" s="38">
        <v>958.36666666666633</v>
      </c>
      <c r="M82" s="28">
        <v>945.8</v>
      </c>
      <c r="N82" s="28">
        <v>934.95</v>
      </c>
      <c r="O82" s="39">
        <v>5441000</v>
      </c>
      <c r="P82" s="40">
        <v>-1.6982836495031618E-2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1180.6500000000001</v>
      </c>
      <c r="F83" s="37">
        <v>1177.8166666666666</v>
      </c>
      <c r="G83" s="38">
        <v>1161.8333333333333</v>
      </c>
      <c r="H83" s="38">
        <v>1143.0166666666667</v>
      </c>
      <c r="I83" s="38">
        <v>1127.0333333333333</v>
      </c>
      <c r="J83" s="38">
        <v>1196.6333333333332</v>
      </c>
      <c r="K83" s="38">
        <v>1212.6166666666668</v>
      </c>
      <c r="L83" s="38">
        <v>1231.4333333333332</v>
      </c>
      <c r="M83" s="28">
        <v>1193.8</v>
      </c>
      <c r="N83" s="28">
        <v>1159</v>
      </c>
      <c r="O83" s="39">
        <v>4303975</v>
      </c>
      <c r="P83" s="40">
        <v>-3.4328215886335466E-2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286.75</v>
      </c>
      <c r="F84" s="37">
        <v>286.83333333333331</v>
      </c>
      <c r="G84" s="38">
        <v>283.56666666666661</v>
      </c>
      <c r="H84" s="38">
        <v>280.38333333333327</v>
      </c>
      <c r="I84" s="38">
        <v>277.11666666666656</v>
      </c>
      <c r="J84" s="38">
        <v>290.01666666666665</v>
      </c>
      <c r="K84" s="38">
        <v>293.28333333333342</v>
      </c>
      <c r="L84" s="38">
        <v>296.4666666666667</v>
      </c>
      <c r="M84" s="28">
        <v>290.10000000000002</v>
      </c>
      <c r="N84" s="28">
        <v>283.64999999999998</v>
      </c>
      <c r="O84" s="39">
        <v>7524000</v>
      </c>
      <c r="P84" s="40">
        <v>1.2106537530266344E-2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1624.15</v>
      </c>
      <c r="F85" s="37">
        <v>1625.7833333333335</v>
      </c>
      <c r="G85" s="38">
        <v>1613.616666666667</v>
      </c>
      <c r="H85" s="38">
        <v>1603.0833333333335</v>
      </c>
      <c r="I85" s="38">
        <v>1590.916666666667</v>
      </c>
      <c r="J85" s="38">
        <v>1636.3166666666671</v>
      </c>
      <c r="K85" s="38">
        <v>1648.4833333333336</v>
      </c>
      <c r="L85" s="38">
        <v>1659.0166666666671</v>
      </c>
      <c r="M85" s="28">
        <v>1637.95</v>
      </c>
      <c r="N85" s="28">
        <v>1615.25</v>
      </c>
      <c r="O85" s="39">
        <v>9220225</v>
      </c>
      <c r="P85" s="40">
        <v>2.0771981489272191E-2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471.25</v>
      </c>
      <c r="F86" s="37">
        <v>472.23333333333335</v>
      </c>
      <c r="G86" s="38">
        <v>468.01666666666671</v>
      </c>
      <c r="H86" s="38">
        <v>464.78333333333336</v>
      </c>
      <c r="I86" s="38">
        <v>460.56666666666672</v>
      </c>
      <c r="J86" s="38">
        <v>475.4666666666667</v>
      </c>
      <c r="K86" s="38">
        <v>479.68333333333339</v>
      </c>
      <c r="L86" s="38">
        <v>482.91666666666669</v>
      </c>
      <c r="M86" s="28">
        <v>476.45</v>
      </c>
      <c r="N86" s="28">
        <v>469</v>
      </c>
      <c r="O86" s="39">
        <v>3810000</v>
      </c>
      <c r="P86" s="40">
        <v>8.9374379344587893E-3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2432.8000000000002</v>
      </c>
      <c r="F87" s="37">
        <v>2431.7000000000003</v>
      </c>
      <c r="G87" s="38">
        <v>2406.4000000000005</v>
      </c>
      <c r="H87" s="38">
        <v>2380.0000000000005</v>
      </c>
      <c r="I87" s="38">
        <v>2354.7000000000007</v>
      </c>
      <c r="J87" s="38">
        <v>2458.1000000000004</v>
      </c>
      <c r="K87" s="38">
        <v>2483.4000000000005</v>
      </c>
      <c r="L87" s="38">
        <v>2509.8000000000002</v>
      </c>
      <c r="M87" s="28">
        <v>2457</v>
      </c>
      <c r="N87" s="28">
        <v>2405.3000000000002</v>
      </c>
      <c r="O87" s="39">
        <v>3179100</v>
      </c>
      <c r="P87" s="40">
        <v>-4.2555113841705822E-2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1200.8499999999999</v>
      </c>
      <c r="F88" s="37">
        <v>1204.9000000000001</v>
      </c>
      <c r="G88" s="38">
        <v>1188.8500000000001</v>
      </c>
      <c r="H88" s="38">
        <v>1176.8500000000001</v>
      </c>
      <c r="I88" s="38">
        <v>1160.8000000000002</v>
      </c>
      <c r="J88" s="38">
        <v>1216.9000000000001</v>
      </c>
      <c r="K88" s="38">
        <v>1232.9500000000003</v>
      </c>
      <c r="L88" s="38">
        <v>1244.95</v>
      </c>
      <c r="M88" s="28">
        <v>1220.95</v>
      </c>
      <c r="N88" s="28">
        <v>1192.9000000000001</v>
      </c>
      <c r="O88" s="39">
        <v>4345000</v>
      </c>
      <c r="P88" s="40">
        <v>1.7326153125731679E-2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1133.8499999999999</v>
      </c>
      <c r="F89" s="37">
        <v>1139.95</v>
      </c>
      <c r="G89" s="38">
        <v>1125.2</v>
      </c>
      <c r="H89" s="38">
        <v>1116.55</v>
      </c>
      <c r="I89" s="38">
        <v>1101.8</v>
      </c>
      <c r="J89" s="38">
        <v>1148.6000000000001</v>
      </c>
      <c r="K89" s="38">
        <v>1163.3500000000001</v>
      </c>
      <c r="L89" s="38">
        <v>1172.0000000000002</v>
      </c>
      <c r="M89" s="28">
        <v>1154.7</v>
      </c>
      <c r="N89" s="28">
        <v>1131.3</v>
      </c>
      <c r="O89" s="39">
        <v>9664900</v>
      </c>
      <c r="P89" s="40">
        <v>-2.0780141843971631E-2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2692.7</v>
      </c>
      <c r="F90" s="37">
        <v>2687.1666666666665</v>
      </c>
      <c r="G90" s="38">
        <v>2668.9833333333331</v>
      </c>
      <c r="H90" s="38">
        <v>2645.2666666666664</v>
      </c>
      <c r="I90" s="38">
        <v>2627.083333333333</v>
      </c>
      <c r="J90" s="38">
        <v>2710.8833333333332</v>
      </c>
      <c r="K90" s="38">
        <v>2729.0666666666666</v>
      </c>
      <c r="L90" s="38">
        <v>2752.7833333333333</v>
      </c>
      <c r="M90" s="28">
        <v>2705.35</v>
      </c>
      <c r="N90" s="28">
        <v>2663.45</v>
      </c>
      <c r="O90" s="39">
        <v>20169000</v>
      </c>
      <c r="P90" s="40">
        <v>2.0770702377698826E-2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1911.75</v>
      </c>
      <c r="F91" s="37">
        <v>1913.7166666666665</v>
      </c>
      <c r="G91" s="38">
        <v>1897.6833333333329</v>
      </c>
      <c r="H91" s="38">
        <v>1883.6166666666666</v>
      </c>
      <c r="I91" s="38">
        <v>1867.583333333333</v>
      </c>
      <c r="J91" s="38">
        <v>1927.7833333333328</v>
      </c>
      <c r="K91" s="38">
        <v>1943.8166666666662</v>
      </c>
      <c r="L91" s="38">
        <v>1957.8833333333328</v>
      </c>
      <c r="M91" s="28">
        <v>1929.75</v>
      </c>
      <c r="N91" s="28">
        <v>1899.65</v>
      </c>
      <c r="O91" s="39">
        <v>2009700</v>
      </c>
      <c r="P91" s="40">
        <v>7.2169598556608029E-3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1656.85</v>
      </c>
      <c r="F92" s="37">
        <v>1652.7666666666667</v>
      </c>
      <c r="G92" s="38">
        <v>1642.0333333333333</v>
      </c>
      <c r="H92" s="38">
        <v>1627.2166666666667</v>
      </c>
      <c r="I92" s="38">
        <v>1616.4833333333333</v>
      </c>
      <c r="J92" s="38">
        <v>1667.5833333333333</v>
      </c>
      <c r="K92" s="38">
        <v>1678.3166666666664</v>
      </c>
      <c r="L92" s="38">
        <v>1693.1333333333332</v>
      </c>
      <c r="M92" s="28">
        <v>1663.5</v>
      </c>
      <c r="N92" s="28">
        <v>1637.95</v>
      </c>
      <c r="O92" s="39">
        <v>62053200</v>
      </c>
      <c r="P92" s="40">
        <v>-2.4545446685629805E-2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485.45</v>
      </c>
      <c r="F93" s="37">
        <v>486.59999999999997</v>
      </c>
      <c r="G93" s="38">
        <v>482.89999999999992</v>
      </c>
      <c r="H93" s="38">
        <v>480.34999999999997</v>
      </c>
      <c r="I93" s="38">
        <v>476.64999999999992</v>
      </c>
      <c r="J93" s="38">
        <v>489.14999999999992</v>
      </c>
      <c r="K93" s="38">
        <v>492.84999999999997</v>
      </c>
      <c r="L93" s="38">
        <v>495.39999999999992</v>
      </c>
      <c r="M93" s="28">
        <v>490.3</v>
      </c>
      <c r="N93" s="28">
        <v>484.05</v>
      </c>
      <c r="O93" s="39">
        <v>26248200</v>
      </c>
      <c r="P93" s="40">
        <v>2.2102287329735286E-2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2661.25</v>
      </c>
      <c r="F94" s="37">
        <v>2667.7166666666667</v>
      </c>
      <c r="G94" s="38">
        <v>2616.5833333333335</v>
      </c>
      <c r="H94" s="38">
        <v>2571.916666666667</v>
      </c>
      <c r="I94" s="38">
        <v>2520.7833333333338</v>
      </c>
      <c r="J94" s="38">
        <v>2712.3833333333332</v>
      </c>
      <c r="K94" s="38">
        <v>2763.5166666666664</v>
      </c>
      <c r="L94" s="38">
        <v>2808.1833333333329</v>
      </c>
      <c r="M94" s="28">
        <v>2718.85</v>
      </c>
      <c r="N94" s="28">
        <v>2623.05</v>
      </c>
      <c r="O94" s="39">
        <v>2628300</v>
      </c>
      <c r="P94" s="40">
        <v>1.1312478356227635E-2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431.75</v>
      </c>
      <c r="F95" s="37">
        <v>435.51666666666665</v>
      </c>
      <c r="G95" s="38">
        <v>423.68333333333328</v>
      </c>
      <c r="H95" s="38">
        <v>415.61666666666662</v>
      </c>
      <c r="I95" s="38">
        <v>403.78333333333325</v>
      </c>
      <c r="J95" s="38">
        <v>443.58333333333331</v>
      </c>
      <c r="K95" s="38">
        <v>455.41666666666669</v>
      </c>
      <c r="L95" s="38">
        <v>463.48333333333335</v>
      </c>
      <c r="M95" s="28">
        <v>447.35</v>
      </c>
      <c r="N95" s="28">
        <v>427.45</v>
      </c>
      <c r="O95" s="39">
        <v>28929600</v>
      </c>
      <c r="P95" s="40">
        <v>7.5801749271137031E-2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106.25</v>
      </c>
      <c r="F96" s="37">
        <v>105.56666666666666</v>
      </c>
      <c r="G96" s="38">
        <v>104.13333333333333</v>
      </c>
      <c r="H96" s="38">
        <v>102.01666666666667</v>
      </c>
      <c r="I96" s="38">
        <v>100.58333333333333</v>
      </c>
      <c r="J96" s="38">
        <v>107.68333333333332</v>
      </c>
      <c r="K96" s="38">
        <v>109.11666666666666</v>
      </c>
      <c r="L96" s="38">
        <v>111.23333333333332</v>
      </c>
      <c r="M96" s="28">
        <v>107</v>
      </c>
      <c r="N96" s="28">
        <v>103.45</v>
      </c>
      <c r="O96" s="39">
        <v>22344000</v>
      </c>
      <c r="P96" s="40">
        <v>-5.5972419387548163E-2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232.25</v>
      </c>
      <c r="F97" s="37">
        <v>232.01666666666665</v>
      </c>
      <c r="G97" s="38">
        <v>230.8833333333333</v>
      </c>
      <c r="H97" s="38">
        <v>229.51666666666665</v>
      </c>
      <c r="I97" s="38">
        <v>228.3833333333333</v>
      </c>
      <c r="J97" s="38">
        <v>233.3833333333333</v>
      </c>
      <c r="K97" s="38">
        <v>234.51666666666662</v>
      </c>
      <c r="L97" s="38">
        <v>235.8833333333333</v>
      </c>
      <c r="M97" s="28">
        <v>233.15</v>
      </c>
      <c r="N97" s="28">
        <v>230.65</v>
      </c>
      <c r="O97" s="39">
        <v>20155500</v>
      </c>
      <c r="P97" s="40">
        <v>1.4404130996059247E-2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2614.35</v>
      </c>
      <c r="F98" s="37">
        <v>2624.3333333333335</v>
      </c>
      <c r="G98" s="38">
        <v>2599.166666666667</v>
      </c>
      <c r="H98" s="38">
        <v>2583.9833333333336</v>
      </c>
      <c r="I98" s="38">
        <v>2558.8166666666671</v>
      </c>
      <c r="J98" s="38">
        <v>2639.5166666666669</v>
      </c>
      <c r="K98" s="38">
        <v>2664.6833333333338</v>
      </c>
      <c r="L98" s="38">
        <v>2679.8666666666668</v>
      </c>
      <c r="M98" s="28">
        <v>2649.5</v>
      </c>
      <c r="N98" s="28">
        <v>2609.15</v>
      </c>
      <c r="O98" s="39">
        <v>7893900</v>
      </c>
      <c r="P98" s="40">
        <v>4.6367359923648946E-2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39315.9</v>
      </c>
      <c r="F99" s="37">
        <v>39509.816666666666</v>
      </c>
      <c r="G99" s="38">
        <v>38914.033333333333</v>
      </c>
      <c r="H99" s="38">
        <v>38512.166666666664</v>
      </c>
      <c r="I99" s="38">
        <v>37916.383333333331</v>
      </c>
      <c r="J99" s="38">
        <v>39911.683333333334</v>
      </c>
      <c r="K99" s="38">
        <v>40507.46666666666</v>
      </c>
      <c r="L99" s="38">
        <v>40909.333333333336</v>
      </c>
      <c r="M99" s="28">
        <v>40105.599999999999</v>
      </c>
      <c r="N99" s="28">
        <v>39107.949999999997</v>
      </c>
      <c r="O99" s="39">
        <v>33405</v>
      </c>
      <c r="P99" s="40">
        <v>1.0894235133908307E-2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117.8</v>
      </c>
      <c r="F100" s="37">
        <v>117.63333333333333</v>
      </c>
      <c r="G100" s="38">
        <v>115.81666666666665</v>
      </c>
      <c r="H100" s="38">
        <v>113.83333333333333</v>
      </c>
      <c r="I100" s="38">
        <v>112.01666666666665</v>
      </c>
      <c r="J100" s="38">
        <v>119.61666666666665</v>
      </c>
      <c r="K100" s="38">
        <v>121.43333333333331</v>
      </c>
      <c r="L100" s="38">
        <v>123.41666666666664</v>
      </c>
      <c r="M100" s="28">
        <v>119.45</v>
      </c>
      <c r="N100" s="28">
        <v>115.65</v>
      </c>
      <c r="O100" s="39">
        <v>50260000</v>
      </c>
      <c r="P100" s="40">
        <v>8.8444213444213438E-2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857</v>
      </c>
      <c r="F101" s="37">
        <v>856.0333333333333</v>
      </c>
      <c r="G101" s="38">
        <v>852.11666666666656</v>
      </c>
      <c r="H101" s="38">
        <v>847.23333333333323</v>
      </c>
      <c r="I101" s="38">
        <v>843.31666666666649</v>
      </c>
      <c r="J101" s="38">
        <v>860.91666666666663</v>
      </c>
      <c r="K101" s="38">
        <v>864.83333333333337</v>
      </c>
      <c r="L101" s="38">
        <v>869.7166666666667</v>
      </c>
      <c r="M101" s="28">
        <v>859.95</v>
      </c>
      <c r="N101" s="28">
        <v>851.15</v>
      </c>
      <c r="O101" s="39">
        <v>85603700</v>
      </c>
      <c r="P101" s="40">
        <v>1.0641694157709908E-3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1125.0999999999999</v>
      </c>
      <c r="F102" s="37">
        <v>1131.5333333333333</v>
      </c>
      <c r="G102" s="38">
        <v>1114.5666666666666</v>
      </c>
      <c r="H102" s="38">
        <v>1104.0333333333333</v>
      </c>
      <c r="I102" s="38">
        <v>1087.0666666666666</v>
      </c>
      <c r="J102" s="38">
        <v>1142.0666666666666</v>
      </c>
      <c r="K102" s="38">
        <v>1159.0333333333333</v>
      </c>
      <c r="L102" s="38">
        <v>1169.5666666666666</v>
      </c>
      <c r="M102" s="28">
        <v>1148.5</v>
      </c>
      <c r="N102" s="28">
        <v>1121</v>
      </c>
      <c r="O102" s="39">
        <v>3461625</v>
      </c>
      <c r="P102" s="40">
        <v>1.0671299168631344E-2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427.05</v>
      </c>
      <c r="F103" s="37">
        <v>428.18333333333334</v>
      </c>
      <c r="G103" s="38">
        <v>422.86666666666667</v>
      </c>
      <c r="H103" s="38">
        <v>418.68333333333334</v>
      </c>
      <c r="I103" s="38">
        <v>413.36666666666667</v>
      </c>
      <c r="J103" s="38">
        <v>432.36666666666667</v>
      </c>
      <c r="K103" s="38">
        <v>437.68333333333339</v>
      </c>
      <c r="L103" s="38">
        <v>441.86666666666667</v>
      </c>
      <c r="M103" s="28">
        <v>433.5</v>
      </c>
      <c r="N103" s="28">
        <v>424</v>
      </c>
      <c r="O103" s="39">
        <v>13452000</v>
      </c>
      <c r="P103" s="40">
        <v>1.2875536480686695E-2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7.95</v>
      </c>
      <c r="F104" s="37">
        <v>8.1</v>
      </c>
      <c r="G104" s="38">
        <v>7.6499999999999986</v>
      </c>
      <c r="H104" s="38">
        <v>7.3499999999999988</v>
      </c>
      <c r="I104" s="38">
        <v>6.8999999999999977</v>
      </c>
      <c r="J104" s="38">
        <v>8.3999999999999986</v>
      </c>
      <c r="K104" s="38">
        <v>8.8499999999999979</v>
      </c>
      <c r="L104" s="38">
        <v>9.15</v>
      </c>
      <c r="M104" s="28">
        <v>8.5500000000000007</v>
      </c>
      <c r="N104" s="28">
        <v>7.8</v>
      </c>
      <c r="O104" s="39">
        <v>627760000</v>
      </c>
      <c r="P104" s="40">
        <v>-7.0859167404782996E-3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91.45</v>
      </c>
      <c r="F105" s="37">
        <v>91.383333333333326</v>
      </c>
      <c r="G105" s="38">
        <v>90.466666666666654</v>
      </c>
      <c r="H105" s="38">
        <v>89.483333333333334</v>
      </c>
      <c r="I105" s="38">
        <v>88.566666666666663</v>
      </c>
      <c r="J105" s="38">
        <v>92.366666666666646</v>
      </c>
      <c r="K105" s="38">
        <v>93.283333333333331</v>
      </c>
      <c r="L105" s="38">
        <v>94.266666666666637</v>
      </c>
      <c r="M105" s="28">
        <v>92.3</v>
      </c>
      <c r="N105" s="28">
        <v>90.4</v>
      </c>
      <c r="O105" s="39">
        <v>138380000</v>
      </c>
      <c r="P105" s="40">
        <v>7.9393983538495159E-3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59.95</v>
      </c>
      <c r="F106" s="37">
        <v>59.783333333333339</v>
      </c>
      <c r="G106" s="38">
        <v>59.366666666666674</v>
      </c>
      <c r="H106" s="38">
        <v>58.783333333333339</v>
      </c>
      <c r="I106" s="38">
        <v>58.366666666666674</v>
      </c>
      <c r="J106" s="38">
        <v>60.366666666666674</v>
      </c>
      <c r="K106" s="38">
        <v>60.783333333333346</v>
      </c>
      <c r="L106" s="38">
        <v>61.366666666666674</v>
      </c>
      <c r="M106" s="28">
        <v>60.2</v>
      </c>
      <c r="N106" s="28">
        <v>59.2</v>
      </c>
      <c r="O106" s="39">
        <v>152805000</v>
      </c>
      <c r="P106" s="40">
        <v>-1.7173178967679691E-2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138.69999999999999</v>
      </c>
      <c r="F107" s="37">
        <v>139.06666666666669</v>
      </c>
      <c r="G107" s="38">
        <v>137.48333333333338</v>
      </c>
      <c r="H107" s="38">
        <v>136.26666666666668</v>
      </c>
      <c r="I107" s="38">
        <v>134.68333333333337</v>
      </c>
      <c r="J107" s="38">
        <v>140.28333333333339</v>
      </c>
      <c r="K107" s="38">
        <v>141.8666666666667</v>
      </c>
      <c r="L107" s="38">
        <v>143.0833333333334</v>
      </c>
      <c r="M107" s="28">
        <v>140.65</v>
      </c>
      <c r="N107" s="28">
        <v>137.85</v>
      </c>
      <c r="O107" s="39">
        <v>39007500</v>
      </c>
      <c r="P107" s="40">
        <v>1.9104536102674635E-2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423.5</v>
      </c>
      <c r="F108" s="37">
        <v>422.08333333333331</v>
      </c>
      <c r="G108" s="38">
        <v>418.76666666666665</v>
      </c>
      <c r="H108" s="38">
        <v>414.03333333333336</v>
      </c>
      <c r="I108" s="38">
        <v>410.7166666666667</v>
      </c>
      <c r="J108" s="38">
        <v>426.81666666666661</v>
      </c>
      <c r="K108" s="38">
        <v>430.13333333333333</v>
      </c>
      <c r="L108" s="38">
        <v>434.86666666666656</v>
      </c>
      <c r="M108" s="28">
        <v>425.4</v>
      </c>
      <c r="N108" s="28">
        <v>417.35</v>
      </c>
      <c r="O108" s="39">
        <v>7503375</v>
      </c>
      <c r="P108" s="40">
        <v>8.1285793460188441E-3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317.2</v>
      </c>
      <c r="F109" s="37">
        <v>315.75</v>
      </c>
      <c r="G109" s="38">
        <v>313.5</v>
      </c>
      <c r="H109" s="38">
        <v>309.8</v>
      </c>
      <c r="I109" s="38">
        <v>307.55</v>
      </c>
      <c r="J109" s="38">
        <v>319.45</v>
      </c>
      <c r="K109" s="38">
        <v>321.7</v>
      </c>
      <c r="L109" s="38">
        <v>325.39999999999998</v>
      </c>
      <c r="M109" s="28">
        <v>318</v>
      </c>
      <c r="N109" s="28">
        <v>312.05</v>
      </c>
      <c r="O109" s="39">
        <v>28098000</v>
      </c>
      <c r="P109" s="40">
        <v>-6.9272637308263234E-3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189</v>
      </c>
      <c r="F110" s="37">
        <v>188.41666666666666</v>
      </c>
      <c r="G110" s="38">
        <v>185.63333333333333</v>
      </c>
      <c r="H110" s="38">
        <v>182.26666666666668</v>
      </c>
      <c r="I110" s="38">
        <v>179.48333333333335</v>
      </c>
      <c r="J110" s="38">
        <v>191.7833333333333</v>
      </c>
      <c r="K110" s="38">
        <v>194.56666666666666</v>
      </c>
      <c r="L110" s="38">
        <v>197.93333333333328</v>
      </c>
      <c r="M110" s="28">
        <v>191.2</v>
      </c>
      <c r="N110" s="28">
        <v>185.05</v>
      </c>
      <c r="O110" s="39">
        <v>15068400</v>
      </c>
      <c r="P110" s="40">
        <v>1.1879259980525803E-2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4684.3500000000004</v>
      </c>
      <c r="F111" s="37">
        <v>4687.5</v>
      </c>
      <c r="G111" s="38">
        <v>4651.8500000000004</v>
      </c>
      <c r="H111" s="38">
        <v>4619.3500000000004</v>
      </c>
      <c r="I111" s="38">
        <v>4583.7000000000007</v>
      </c>
      <c r="J111" s="38">
        <v>4720</v>
      </c>
      <c r="K111" s="38">
        <v>4755.6499999999996</v>
      </c>
      <c r="L111" s="38">
        <v>4788.1499999999996</v>
      </c>
      <c r="M111" s="28">
        <v>4723.1499999999996</v>
      </c>
      <c r="N111" s="28">
        <v>4655</v>
      </c>
      <c r="O111" s="39">
        <v>353400</v>
      </c>
      <c r="P111" s="40">
        <v>1.8150388936905792E-2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2019.1</v>
      </c>
      <c r="F112" s="37">
        <v>2041.8500000000001</v>
      </c>
      <c r="G112" s="38">
        <v>1978.8000000000002</v>
      </c>
      <c r="H112" s="38">
        <v>1938.5</v>
      </c>
      <c r="I112" s="38">
        <v>1875.45</v>
      </c>
      <c r="J112" s="38">
        <v>2082.1500000000005</v>
      </c>
      <c r="K112" s="38">
        <v>2145.1999999999998</v>
      </c>
      <c r="L112" s="38">
        <v>2185.5000000000005</v>
      </c>
      <c r="M112" s="28">
        <v>2104.9</v>
      </c>
      <c r="N112" s="28">
        <v>2001.55</v>
      </c>
      <c r="O112" s="39">
        <v>3328800</v>
      </c>
      <c r="P112" s="40">
        <v>9.5144097907619421E-2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1145.6500000000001</v>
      </c>
      <c r="F113" s="37">
        <v>1140.6666666666667</v>
      </c>
      <c r="G113" s="38">
        <v>1131.3333333333335</v>
      </c>
      <c r="H113" s="38">
        <v>1117.0166666666667</v>
      </c>
      <c r="I113" s="38">
        <v>1107.6833333333334</v>
      </c>
      <c r="J113" s="38">
        <v>1154.9833333333336</v>
      </c>
      <c r="K113" s="38">
        <v>1164.3166666666671</v>
      </c>
      <c r="L113" s="38">
        <v>1178.6333333333337</v>
      </c>
      <c r="M113" s="28">
        <v>1150</v>
      </c>
      <c r="N113" s="28">
        <v>1126.3499999999999</v>
      </c>
      <c r="O113" s="39">
        <v>25902000</v>
      </c>
      <c r="P113" s="40">
        <v>-2.1870273760769453E-2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159.05000000000001</v>
      </c>
      <c r="F114" s="37">
        <v>159.1</v>
      </c>
      <c r="G114" s="38">
        <v>155.25</v>
      </c>
      <c r="H114" s="38">
        <v>151.45000000000002</v>
      </c>
      <c r="I114" s="38">
        <v>147.60000000000002</v>
      </c>
      <c r="J114" s="38">
        <v>162.89999999999998</v>
      </c>
      <c r="K114" s="38">
        <v>166.74999999999994</v>
      </c>
      <c r="L114" s="38">
        <v>170.54999999999995</v>
      </c>
      <c r="M114" s="28">
        <v>162.94999999999999</v>
      </c>
      <c r="N114" s="28">
        <v>155.30000000000001</v>
      </c>
      <c r="O114" s="39">
        <v>31438400</v>
      </c>
      <c r="P114" s="40">
        <v>-9.614536473493869E-3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1567.6</v>
      </c>
      <c r="F115" s="37">
        <v>1568.8499999999997</v>
      </c>
      <c r="G115" s="38">
        <v>1559.3499999999995</v>
      </c>
      <c r="H115" s="38">
        <v>1551.0999999999997</v>
      </c>
      <c r="I115" s="38">
        <v>1541.5999999999995</v>
      </c>
      <c r="J115" s="38">
        <v>1577.0999999999995</v>
      </c>
      <c r="K115" s="38">
        <v>1586.6</v>
      </c>
      <c r="L115" s="38">
        <v>1594.8499999999995</v>
      </c>
      <c r="M115" s="28">
        <v>1578.35</v>
      </c>
      <c r="N115" s="28">
        <v>1560.6</v>
      </c>
      <c r="O115" s="39">
        <v>32203200</v>
      </c>
      <c r="P115" s="40">
        <v>1.9204719525009177E-2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442.4</v>
      </c>
      <c r="F116" s="37">
        <v>437.16666666666669</v>
      </c>
      <c r="G116" s="38">
        <v>426.68333333333339</v>
      </c>
      <c r="H116" s="38">
        <v>410.9666666666667</v>
      </c>
      <c r="I116" s="38">
        <v>400.48333333333341</v>
      </c>
      <c r="J116" s="38">
        <v>452.88333333333338</v>
      </c>
      <c r="K116" s="38">
        <v>463.36666666666662</v>
      </c>
      <c r="L116" s="38">
        <v>479.08333333333337</v>
      </c>
      <c r="M116" s="28">
        <v>447.65</v>
      </c>
      <c r="N116" s="28">
        <v>421.45</v>
      </c>
      <c r="O116" s="39">
        <v>4536000</v>
      </c>
      <c r="P116" s="40">
        <v>-9.3906966586590965E-3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79.25</v>
      </c>
      <c r="F117" s="37">
        <v>79.3</v>
      </c>
      <c r="G117" s="38">
        <v>78.75</v>
      </c>
      <c r="H117" s="38">
        <v>78.25</v>
      </c>
      <c r="I117" s="38">
        <v>77.7</v>
      </c>
      <c r="J117" s="38">
        <v>79.8</v>
      </c>
      <c r="K117" s="38">
        <v>80.34999999999998</v>
      </c>
      <c r="L117" s="38">
        <v>80.849999999999994</v>
      </c>
      <c r="M117" s="28">
        <v>79.849999999999994</v>
      </c>
      <c r="N117" s="28">
        <v>78.8</v>
      </c>
      <c r="O117" s="39">
        <v>76752000</v>
      </c>
      <c r="P117" s="40">
        <v>-1.6983016983016984E-2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860.55</v>
      </c>
      <c r="F118" s="37">
        <v>859.73333333333323</v>
      </c>
      <c r="G118" s="38">
        <v>854.46666666666647</v>
      </c>
      <c r="H118" s="38">
        <v>848.38333333333321</v>
      </c>
      <c r="I118" s="38">
        <v>843.11666666666645</v>
      </c>
      <c r="J118" s="38">
        <v>865.81666666666649</v>
      </c>
      <c r="K118" s="38">
        <v>871.08333333333314</v>
      </c>
      <c r="L118" s="38">
        <v>877.16666666666652</v>
      </c>
      <c r="M118" s="28">
        <v>865</v>
      </c>
      <c r="N118" s="28">
        <v>853.65</v>
      </c>
      <c r="O118" s="39">
        <v>1771250</v>
      </c>
      <c r="P118" s="40">
        <v>-7.334066740007334E-4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636.25</v>
      </c>
      <c r="F119" s="37">
        <v>634.83333333333337</v>
      </c>
      <c r="G119" s="38">
        <v>632.41666666666674</v>
      </c>
      <c r="H119" s="38">
        <v>628.58333333333337</v>
      </c>
      <c r="I119" s="38">
        <v>626.16666666666674</v>
      </c>
      <c r="J119" s="38">
        <v>638.66666666666674</v>
      </c>
      <c r="K119" s="38">
        <v>641.08333333333348</v>
      </c>
      <c r="L119" s="38">
        <v>644.91666666666674</v>
      </c>
      <c r="M119" s="28">
        <v>637.25</v>
      </c>
      <c r="N119" s="28">
        <v>631</v>
      </c>
      <c r="O119" s="39">
        <v>13811875</v>
      </c>
      <c r="P119" s="40">
        <v>-2.2123893805309734E-3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368.3</v>
      </c>
      <c r="F120" s="37">
        <v>369.7</v>
      </c>
      <c r="G120" s="38">
        <v>362.65</v>
      </c>
      <c r="H120" s="38">
        <v>357</v>
      </c>
      <c r="I120" s="38">
        <v>349.95</v>
      </c>
      <c r="J120" s="38">
        <v>375.34999999999997</v>
      </c>
      <c r="K120" s="38">
        <v>382.40000000000003</v>
      </c>
      <c r="L120" s="38">
        <v>388.04999999999995</v>
      </c>
      <c r="M120" s="28">
        <v>376.75</v>
      </c>
      <c r="N120" s="28">
        <v>364.05</v>
      </c>
      <c r="O120" s="39">
        <v>57145600</v>
      </c>
      <c r="P120" s="40">
        <v>-6.1365010117999524E-2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571.35</v>
      </c>
      <c r="F121" s="37">
        <v>565.73333333333335</v>
      </c>
      <c r="G121" s="38">
        <v>559.11666666666667</v>
      </c>
      <c r="H121" s="38">
        <v>546.88333333333333</v>
      </c>
      <c r="I121" s="38">
        <v>540.26666666666665</v>
      </c>
      <c r="J121" s="38">
        <v>577.9666666666667</v>
      </c>
      <c r="K121" s="38">
        <v>584.58333333333348</v>
      </c>
      <c r="L121" s="38">
        <v>596.81666666666672</v>
      </c>
      <c r="M121" s="28">
        <v>572.35</v>
      </c>
      <c r="N121" s="28">
        <v>553.5</v>
      </c>
      <c r="O121" s="39">
        <v>20266250</v>
      </c>
      <c r="P121" s="40">
        <v>-1.3447730315200196E-2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2641.75</v>
      </c>
      <c r="F122" s="37">
        <v>2643.5499999999997</v>
      </c>
      <c r="G122" s="38">
        <v>2623.1999999999994</v>
      </c>
      <c r="H122" s="38">
        <v>2604.6499999999996</v>
      </c>
      <c r="I122" s="38">
        <v>2584.2999999999993</v>
      </c>
      <c r="J122" s="38">
        <v>2662.0999999999995</v>
      </c>
      <c r="K122" s="38">
        <v>2682.45</v>
      </c>
      <c r="L122" s="38">
        <v>2700.9999999999995</v>
      </c>
      <c r="M122" s="28">
        <v>2663.9</v>
      </c>
      <c r="N122" s="28">
        <v>2625</v>
      </c>
      <c r="O122" s="39">
        <v>649500</v>
      </c>
      <c r="P122" s="40">
        <v>0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715.5</v>
      </c>
      <c r="F123" s="37">
        <v>714.11666666666667</v>
      </c>
      <c r="G123" s="38">
        <v>708.38333333333333</v>
      </c>
      <c r="H123" s="38">
        <v>701.26666666666665</v>
      </c>
      <c r="I123" s="38">
        <v>695.5333333333333</v>
      </c>
      <c r="J123" s="38">
        <v>721.23333333333335</v>
      </c>
      <c r="K123" s="38">
        <v>726.9666666666667</v>
      </c>
      <c r="L123" s="38">
        <v>734.08333333333337</v>
      </c>
      <c r="M123" s="28">
        <v>719.85</v>
      </c>
      <c r="N123" s="28">
        <v>707</v>
      </c>
      <c r="O123" s="39">
        <v>24887250</v>
      </c>
      <c r="P123" s="40">
        <v>4.303769884506428E-3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439.2</v>
      </c>
      <c r="F124" s="37">
        <v>440.63333333333327</v>
      </c>
      <c r="G124" s="38">
        <v>435.36666666666656</v>
      </c>
      <c r="H124" s="38">
        <v>431.5333333333333</v>
      </c>
      <c r="I124" s="38">
        <v>426.26666666666659</v>
      </c>
      <c r="J124" s="38">
        <v>444.46666666666653</v>
      </c>
      <c r="K124" s="38">
        <v>449.73333333333329</v>
      </c>
      <c r="L124" s="38">
        <v>453.56666666666649</v>
      </c>
      <c r="M124" s="28">
        <v>445.9</v>
      </c>
      <c r="N124" s="28">
        <v>436.8</v>
      </c>
      <c r="O124" s="39">
        <v>13643750</v>
      </c>
      <c r="P124" s="40">
        <v>8.2209495658599665E-3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1778.95</v>
      </c>
      <c r="F125" s="37">
        <v>1771.5</v>
      </c>
      <c r="G125" s="38">
        <v>1760.05</v>
      </c>
      <c r="H125" s="38">
        <v>1741.1499999999999</v>
      </c>
      <c r="I125" s="38">
        <v>1729.6999999999998</v>
      </c>
      <c r="J125" s="38">
        <v>1790.4</v>
      </c>
      <c r="K125" s="38">
        <v>1801.85</v>
      </c>
      <c r="L125" s="38">
        <v>1820.7500000000002</v>
      </c>
      <c r="M125" s="28">
        <v>1782.95</v>
      </c>
      <c r="N125" s="28">
        <v>1752.6</v>
      </c>
      <c r="O125" s="39">
        <v>41850000</v>
      </c>
      <c r="P125" s="40">
        <v>-1.4245738997710507E-2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90.05</v>
      </c>
      <c r="F126" s="37">
        <v>90.166666666666671</v>
      </c>
      <c r="G126" s="38">
        <v>89.233333333333348</v>
      </c>
      <c r="H126" s="38">
        <v>88.416666666666671</v>
      </c>
      <c r="I126" s="38">
        <v>87.483333333333348</v>
      </c>
      <c r="J126" s="38">
        <v>90.983333333333348</v>
      </c>
      <c r="K126" s="38">
        <v>91.916666666666657</v>
      </c>
      <c r="L126" s="38">
        <v>92.733333333333348</v>
      </c>
      <c r="M126" s="28">
        <v>91.1</v>
      </c>
      <c r="N126" s="28">
        <v>89.35</v>
      </c>
      <c r="O126" s="39">
        <v>62994516</v>
      </c>
      <c r="P126" s="40">
        <v>-4.5127626568890146E-3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1916.1</v>
      </c>
      <c r="F127" s="37">
        <v>1930.6333333333332</v>
      </c>
      <c r="G127" s="38">
        <v>1893.2666666666664</v>
      </c>
      <c r="H127" s="38">
        <v>1870.4333333333332</v>
      </c>
      <c r="I127" s="38">
        <v>1833.0666666666664</v>
      </c>
      <c r="J127" s="38">
        <v>1953.4666666666665</v>
      </c>
      <c r="K127" s="38">
        <v>1990.8333333333333</v>
      </c>
      <c r="L127" s="38">
        <v>2013.6666666666665</v>
      </c>
      <c r="M127" s="28">
        <v>1968</v>
      </c>
      <c r="N127" s="28">
        <v>1907.8</v>
      </c>
      <c r="O127" s="39">
        <v>1169500</v>
      </c>
      <c r="P127" s="40">
        <v>-4.9186991869918699E-2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332.2</v>
      </c>
      <c r="F128" s="37">
        <v>333.18333333333334</v>
      </c>
      <c r="G128" s="38">
        <v>329.7166666666667</v>
      </c>
      <c r="H128" s="38">
        <v>327.23333333333335</v>
      </c>
      <c r="I128" s="38">
        <v>323.76666666666671</v>
      </c>
      <c r="J128" s="38">
        <v>335.66666666666669</v>
      </c>
      <c r="K128" s="38">
        <v>339.13333333333327</v>
      </c>
      <c r="L128" s="38">
        <v>341.61666666666667</v>
      </c>
      <c r="M128" s="28">
        <v>336.65</v>
      </c>
      <c r="N128" s="28">
        <v>330.7</v>
      </c>
      <c r="O128" s="39">
        <v>9483100</v>
      </c>
      <c r="P128" s="40">
        <v>1.7347179608213359E-2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376.5</v>
      </c>
      <c r="F129" s="37">
        <v>380.01666666666665</v>
      </c>
      <c r="G129" s="38">
        <v>363.73333333333329</v>
      </c>
      <c r="H129" s="38">
        <v>350.96666666666664</v>
      </c>
      <c r="I129" s="38">
        <v>334.68333333333328</v>
      </c>
      <c r="J129" s="38">
        <v>392.7833333333333</v>
      </c>
      <c r="K129" s="38">
        <v>409.06666666666661</v>
      </c>
      <c r="L129" s="38">
        <v>421.83333333333331</v>
      </c>
      <c r="M129" s="28">
        <v>396.3</v>
      </c>
      <c r="N129" s="28">
        <v>367.25</v>
      </c>
      <c r="O129" s="39">
        <v>12450000</v>
      </c>
      <c r="P129" s="40">
        <v>0.18076631259484066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2170.4499999999998</v>
      </c>
      <c r="F130" s="37">
        <v>2168.4</v>
      </c>
      <c r="G130" s="38">
        <v>2159.0500000000002</v>
      </c>
      <c r="H130" s="38">
        <v>2147.65</v>
      </c>
      <c r="I130" s="38">
        <v>2138.3000000000002</v>
      </c>
      <c r="J130" s="38">
        <v>2179.8000000000002</v>
      </c>
      <c r="K130" s="38">
        <v>2189.1499999999996</v>
      </c>
      <c r="L130" s="38">
        <v>2200.5500000000002</v>
      </c>
      <c r="M130" s="28">
        <v>2177.75</v>
      </c>
      <c r="N130" s="28">
        <v>2157</v>
      </c>
      <c r="O130" s="39">
        <v>8669100</v>
      </c>
      <c r="P130" s="40">
        <v>-1.2787723785166241E-3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4610.1000000000004</v>
      </c>
      <c r="F131" s="37">
        <v>4605.5</v>
      </c>
      <c r="G131" s="38">
        <v>4575</v>
      </c>
      <c r="H131" s="38">
        <v>4539.8999999999996</v>
      </c>
      <c r="I131" s="38">
        <v>4509.3999999999996</v>
      </c>
      <c r="J131" s="38">
        <v>4640.6000000000004</v>
      </c>
      <c r="K131" s="38">
        <v>4671.1000000000004</v>
      </c>
      <c r="L131" s="38">
        <v>4706.2000000000007</v>
      </c>
      <c r="M131" s="28">
        <v>4636</v>
      </c>
      <c r="N131" s="28">
        <v>4570.3999999999996</v>
      </c>
      <c r="O131" s="39">
        <v>1561350</v>
      </c>
      <c r="P131" s="40">
        <v>-4.3114543114543116E-2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3446.3</v>
      </c>
      <c r="F132" s="37">
        <v>3453.7000000000003</v>
      </c>
      <c r="G132" s="38">
        <v>3418.6000000000004</v>
      </c>
      <c r="H132" s="38">
        <v>3390.9</v>
      </c>
      <c r="I132" s="38">
        <v>3355.8</v>
      </c>
      <c r="J132" s="38">
        <v>3481.4000000000005</v>
      </c>
      <c r="K132" s="38">
        <v>3516.5</v>
      </c>
      <c r="L132" s="38">
        <v>3544.2000000000007</v>
      </c>
      <c r="M132" s="28">
        <v>3488.8</v>
      </c>
      <c r="N132" s="28">
        <v>3426</v>
      </c>
      <c r="O132" s="39">
        <v>1126200</v>
      </c>
      <c r="P132" s="40">
        <v>-1.4186912573151268E-3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754.75</v>
      </c>
      <c r="F133" s="37">
        <v>751.83333333333337</v>
      </c>
      <c r="G133" s="38">
        <v>747.31666666666672</v>
      </c>
      <c r="H133" s="38">
        <v>739.88333333333333</v>
      </c>
      <c r="I133" s="38">
        <v>735.36666666666667</v>
      </c>
      <c r="J133" s="38">
        <v>759.26666666666677</v>
      </c>
      <c r="K133" s="38">
        <v>763.78333333333342</v>
      </c>
      <c r="L133" s="38">
        <v>771.21666666666681</v>
      </c>
      <c r="M133" s="28">
        <v>756.35</v>
      </c>
      <c r="N133" s="28">
        <v>744.4</v>
      </c>
      <c r="O133" s="39">
        <v>5977200</v>
      </c>
      <c r="P133" s="40">
        <v>1.2381226605240426E-2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1373.65</v>
      </c>
      <c r="F134" s="37">
        <v>1376.2666666666667</v>
      </c>
      <c r="G134" s="38">
        <v>1364.3833333333332</v>
      </c>
      <c r="H134" s="38">
        <v>1355.1166666666666</v>
      </c>
      <c r="I134" s="38">
        <v>1343.2333333333331</v>
      </c>
      <c r="J134" s="38">
        <v>1385.5333333333333</v>
      </c>
      <c r="K134" s="38">
        <v>1397.416666666667</v>
      </c>
      <c r="L134" s="38">
        <v>1406.6833333333334</v>
      </c>
      <c r="M134" s="28">
        <v>1388.15</v>
      </c>
      <c r="N134" s="28">
        <v>1367</v>
      </c>
      <c r="O134" s="39">
        <v>12616100</v>
      </c>
      <c r="P134" s="40">
        <v>2.1480389934255269E-2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267.45</v>
      </c>
      <c r="F135" s="37">
        <v>265.96666666666664</v>
      </c>
      <c r="G135" s="38">
        <v>263.33333333333326</v>
      </c>
      <c r="H135" s="38">
        <v>259.21666666666664</v>
      </c>
      <c r="I135" s="38">
        <v>256.58333333333326</v>
      </c>
      <c r="J135" s="38">
        <v>270.08333333333326</v>
      </c>
      <c r="K135" s="38">
        <v>272.71666666666658</v>
      </c>
      <c r="L135" s="38">
        <v>276.83333333333326</v>
      </c>
      <c r="M135" s="28">
        <v>268.60000000000002</v>
      </c>
      <c r="N135" s="28">
        <v>261.85000000000002</v>
      </c>
      <c r="O135" s="39">
        <v>28496000</v>
      </c>
      <c r="P135" s="40">
        <v>9.8356048897007176E-4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116.65</v>
      </c>
      <c r="F136" s="37">
        <v>116.81666666666666</v>
      </c>
      <c r="G136" s="38">
        <v>115.13333333333333</v>
      </c>
      <c r="H136" s="38">
        <v>113.61666666666666</v>
      </c>
      <c r="I136" s="38">
        <v>111.93333333333332</v>
      </c>
      <c r="J136" s="38">
        <v>118.33333333333333</v>
      </c>
      <c r="K136" s="38">
        <v>120.01666666666667</v>
      </c>
      <c r="L136" s="38">
        <v>121.53333333333333</v>
      </c>
      <c r="M136" s="28">
        <v>118.5</v>
      </c>
      <c r="N136" s="28">
        <v>115.3</v>
      </c>
      <c r="O136" s="39">
        <v>46302000</v>
      </c>
      <c r="P136" s="40">
        <v>-3.6152356358941252E-3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499.7</v>
      </c>
      <c r="F137" s="37">
        <v>502</v>
      </c>
      <c r="G137" s="38">
        <v>493.7</v>
      </c>
      <c r="H137" s="38">
        <v>487.7</v>
      </c>
      <c r="I137" s="38">
        <v>479.4</v>
      </c>
      <c r="J137" s="38">
        <v>508</v>
      </c>
      <c r="K137" s="38">
        <v>516.29999999999995</v>
      </c>
      <c r="L137" s="38">
        <v>522.29999999999995</v>
      </c>
      <c r="M137" s="28">
        <v>510.3</v>
      </c>
      <c r="N137" s="28">
        <v>496</v>
      </c>
      <c r="O137" s="39">
        <v>7312800</v>
      </c>
      <c r="P137" s="40">
        <v>2.54080430758876E-2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8805.1</v>
      </c>
      <c r="F138" s="37">
        <v>8847.7166666666653</v>
      </c>
      <c r="G138" s="38">
        <v>8750.4333333333307</v>
      </c>
      <c r="H138" s="38">
        <v>8695.7666666666646</v>
      </c>
      <c r="I138" s="38">
        <v>8598.4833333333299</v>
      </c>
      <c r="J138" s="38">
        <v>8902.3833333333314</v>
      </c>
      <c r="K138" s="38">
        <v>8999.6666666666679</v>
      </c>
      <c r="L138" s="38">
        <v>9054.3333333333321</v>
      </c>
      <c r="M138" s="28">
        <v>8945</v>
      </c>
      <c r="N138" s="28">
        <v>8793.0499999999993</v>
      </c>
      <c r="O138" s="39">
        <v>2175400</v>
      </c>
      <c r="P138" s="40">
        <v>-3.5270944986487106E-3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783.8</v>
      </c>
      <c r="F139" s="37">
        <v>781.88333333333333</v>
      </c>
      <c r="G139" s="38">
        <v>776.26666666666665</v>
      </c>
      <c r="H139" s="38">
        <v>768.73333333333335</v>
      </c>
      <c r="I139" s="38">
        <v>763.11666666666667</v>
      </c>
      <c r="J139" s="38">
        <v>789.41666666666663</v>
      </c>
      <c r="K139" s="38">
        <v>795.03333333333319</v>
      </c>
      <c r="L139" s="38">
        <v>802.56666666666661</v>
      </c>
      <c r="M139" s="28">
        <v>787.5</v>
      </c>
      <c r="N139" s="28">
        <v>774.35</v>
      </c>
      <c r="O139" s="39">
        <v>14208125</v>
      </c>
      <c r="P139" s="40">
        <v>-6.5939862845085283E-4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1396.2</v>
      </c>
      <c r="F140" s="37">
        <v>1406</v>
      </c>
      <c r="G140" s="38">
        <v>1381.6</v>
      </c>
      <c r="H140" s="38">
        <v>1367</v>
      </c>
      <c r="I140" s="38">
        <v>1342.6</v>
      </c>
      <c r="J140" s="38">
        <v>1420.6</v>
      </c>
      <c r="K140" s="38">
        <v>1445</v>
      </c>
      <c r="L140" s="38">
        <v>1459.6</v>
      </c>
      <c r="M140" s="28">
        <v>1430.4</v>
      </c>
      <c r="N140" s="28">
        <v>1391.4</v>
      </c>
      <c r="O140" s="39">
        <v>1149200</v>
      </c>
      <c r="P140" s="40">
        <v>1.7351274787535412E-2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1254.6500000000001</v>
      </c>
      <c r="F141" s="37">
        <v>1267.6000000000001</v>
      </c>
      <c r="G141" s="38">
        <v>1230.3000000000002</v>
      </c>
      <c r="H141" s="38">
        <v>1205.95</v>
      </c>
      <c r="I141" s="38">
        <v>1168.6500000000001</v>
      </c>
      <c r="J141" s="38">
        <v>1291.9500000000003</v>
      </c>
      <c r="K141" s="38">
        <v>1329.25</v>
      </c>
      <c r="L141" s="38">
        <v>1353.6000000000004</v>
      </c>
      <c r="M141" s="28">
        <v>1304.9000000000001</v>
      </c>
      <c r="N141" s="28">
        <v>1243.25</v>
      </c>
      <c r="O141" s="39">
        <v>979200</v>
      </c>
      <c r="P141" s="40">
        <v>-1.3301088270858524E-2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710.8</v>
      </c>
      <c r="F142" s="37">
        <v>712.30000000000007</v>
      </c>
      <c r="G142" s="38">
        <v>700.60000000000014</v>
      </c>
      <c r="H142" s="38">
        <v>690.40000000000009</v>
      </c>
      <c r="I142" s="38">
        <v>678.70000000000016</v>
      </c>
      <c r="J142" s="38">
        <v>722.50000000000011</v>
      </c>
      <c r="K142" s="38">
        <v>734.20000000000016</v>
      </c>
      <c r="L142" s="38">
        <v>744.40000000000009</v>
      </c>
      <c r="M142" s="28">
        <v>724</v>
      </c>
      <c r="N142" s="28">
        <v>702.1</v>
      </c>
      <c r="O142" s="39">
        <v>3508050</v>
      </c>
      <c r="P142" s="40">
        <v>-2.4227083709998192E-2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876.6</v>
      </c>
      <c r="F143" s="37">
        <v>874.63333333333333</v>
      </c>
      <c r="G143" s="38">
        <v>866.16666666666663</v>
      </c>
      <c r="H143" s="38">
        <v>855.73333333333335</v>
      </c>
      <c r="I143" s="38">
        <v>847.26666666666665</v>
      </c>
      <c r="J143" s="38">
        <v>885.06666666666661</v>
      </c>
      <c r="K143" s="38">
        <v>893.5333333333333</v>
      </c>
      <c r="L143" s="38">
        <v>903.96666666666658</v>
      </c>
      <c r="M143" s="28">
        <v>883.1</v>
      </c>
      <c r="N143" s="28">
        <v>864.2</v>
      </c>
      <c r="O143" s="39">
        <v>2623200</v>
      </c>
      <c r="P143" s="40">
        <v>5.4001928640308582E-2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80.599999999999994</v>
      </c>
      <c r="F144" s="37">
        <v>80.033333333333331</v>
      </c>
      <c r="G144" s="38">
        <v>79.066666666666663</v>
      </c>
      <c r="H144" s="38">
        <v>77.533333333333331</v>
      </c>
      <c r="I144" s="38">
        <v>76.566666666666663</v>
      </c>
      <c r="J144" s="38">
        <v>81.566666666666663</v>
      </c>
      <c r="K144" s="38">
        <v>82.533333333333331</v>
      </c>
      <c r="L144" s="38">
        <v>84.066666666666663</v>
      </c>
      <c r="M144" s="28">
        <v>81</v>
      </c>
      <c r="N144" s="28">
        <v>78.5</v>
      </c>
      <c r="O144" s="39">
        <v>80433000</v>
      </c>
      <c r="P144" s="40">
        <v>0.17179663683744714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2101.65</v>
      </c>
      <c r="F145" s="37">
        <v>2109.4833333333331</v>
      </c>
      <c r="G145" s="38">
        <v>2089.2166666666662</v>
      </c>
      <c r="H145" s="38">
        <v>2076.7833333333333</v>
      </c>
      <c r="I145" s="38">
        <v>2056.5166666666664</v>
      </c>
      <c r="J145" s="38">
        <v>2121.9166666666661</v>
      </c>
      <c r="K145" s="38">
        <v>2142.1833333333334</v>
      </c>
      <c r="L145" s="38">
        <v>2154.6166666666659</v>
      </c>
      <c r="M145" s="28">
        <v>2129.75</v>
      </c>
      <c r="N145" s="28">
        <v>2097.0500000000002</v>
      </c>
      <c r="O145" s="39">
        <v>1348600</v>
      </c>
      <c r="P145" s="40">
        <v>3.1118587047939444E-2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92084.15</v>
      </c>
      <c r="F146" s="37">
        <v>92161.166666666672</v>
      </c>
      <c r="G146" s="38">
        <v>91622.333333333343</v>
      </c>
      <c r="H146" s="38">
        <v>91160.516666666677</v>
      </c>
      <c r="I146" s="38">
        <v>90621.683333333349</v>
      </c>
      <c r="J146" s="38">
        <v>92622.983333333337</v>
      </c>
      <c r="K146" s="38">
        <v>93161.81666666668</v>
      </c>
      <c r="L146" s="38">
        <v>93623.633333333331</v>
      </c>
      <c r="M146" s="28">
        <v>92700</v>
      </c>
      <c r="N146" s="28">
        <v>91699.35</v>
      </c>
      <c r="O146" s="39">
        <v>54890</v>
      </c>
      <c r="P146" s="40">
        <v>-2.1568627450980392E-2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1008.25</v>
      </c>
      <c r="F147" s="37">
        <v>1009.4166666666666</v>
      </c>
      <c r="G147" s="38">
        <v>983.33333333333326</v>
      </c>
      <c r="H147" s="38">
        <v>958.41666666666663</v>
      </c>
      <c r="I147" s="38">
        <v>932.33333333333326</v>
      </c>
      <c r="J147" s="38">
        <v>1034.3333333333333</v>
      </c>
      <c r="K147" s="38">
        <v>1060.4166666666665</v>
      </c>
      <c r="L147" s="38">
        <v>1085.3333333333333</v>
      </c>
      <c r="M147" s="28">
        <v>1035.5</v>
      </c>
      <c r="N147" s="28">
        <v>984.5</v>
      </c>
      <c r="O147" s="39">
        <v>6766100</v>
      </c>
      <c r="P147" s="40">
        <v>5.7226945716154351E-3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76.900000000000006</v>
      </c>
      <c r="F148" s="37">
        <v>76.7</v>
      </c>
      <c r="G148" s="38">
        <v>75.95</v>
      </c>
      <c r="H148" s="38">
        <v>75</v>
      </c>
      <c r="I148" s="38">
        <v>74.25</v>
      </c>
      <c r="J148" s="38">
        <v>77.650000000000006</v>
      </c>
      <c r="K148" s="38">
        <v>78.400000000000006</v>
      </c>
      <c r="L148" s="38">
        <v>79.350000000000009</v>
      </c>
      <c r="M148" s="28">
        <v>77.45</v>
      </c>
      <c r="N148" s="28">
        <v>75.75</v>
      </c>
      <c r="O148" s="39">
        <v>64815000</v>
      </c>
      <c r="P148" s="40">
        <v>-1.5156695156695156E-2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3695.55</v>
      </c>
      <c r="F149" s="37">
        <v>3702.5166666666664</v>
      </c>
      <c r="G149" s="38">
        <v>3673.0333333333328</v>
      </c>
      <c r="H149" s="38">
        <v>3650.5166666666664</v>
      </c>
      <c r="I149" s="38">
        <v>3621.0333333333328</v>
      </c>
      <c r="J149" s="38">
        <v>3725.0333333333328</v>
      </c>
      <c r="K149" s="38">
        <v>3754.5166666666664</v>
      </c>
      <c r="L149" s="38">
        <v>3777.0333333333328</v>
      </c>
      <c r="M149" s="28">
        <v>3732</v>
      </c>
      <c r="N149" s="28">
        <v>3680</v>
      </c>
      <c r="O149" s="39">
        <v>1577250</v>
      </c>
      <c r="P149" s="40">
        <v>1.2518054886856042E-2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4297.8999999999996</v>
      </c>
      <c r="F150" s="37">
        <v>4242.4833333333336</v>
      </c>
      <c r="G150" s="38">
        <v>4158.3666666666668</v>
      </c>
      <c r="H150" s="38">
        <v>4018.833333333333</v>
      </c>
      <c r="I150" s="38">
        <v>3934.7166666666662</v>
      </c>
      <c r="J150" s="38">
        <v>4382.0166666666673</v>
      </c>
      <c r="K150" s="38">
        <v>4466.1333333333341</v>
      </c>
      <c r="L150" s="38">
        <v>4605.6666666666679</v>
      </c>
      <c r="M150" s="28">
        <v>4326.6000000000004</v>
      </c>
      <c r="N150" s="28">
        <v>4102.95</v>
      </c>
      <c r="O150" s="39">
        <v>714000</v>
      </c>
      <c r="P150" s="40">
        <v>0.26663118680149017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19060.2</v>
      </c>
      <c r="F151" s="37">
        <v>19077.783333333336</v>
      </c>
      <c r="G151" s="38">
        <v>18955.616666666672</v>
      </c>
      <c r="H151" s="38">
        <v>18851.033333333336</v>
      </c>
      <c r="I151" s="38">
        <v>18728.866666666672</v>
      </c>
      <c r="J151" s="38">
        <v>19182.366666666672</v>
      </c>
      <c r="K151" s="38">
        <v>19304.533333333336</v>
      </c>
      <c r="L151" s="38">
        <v>19409.116666666672</v>
      </c>
      <c r="M151" s="28">
        <v>19199.95</v>
      </c>
      <c r="N151" s="28">
        <v>18973.2</v>
      </c>
      <c r="O151" s="39">
        <v>294160</v>
      </c>
      <c r="P151" s="40">
        <v>2.6664805249197263E-2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118.35</v>
      </c>
      <c r="F152" s="37">
        <v>117.88333333333333</v>
      </c>
      <c r="G152" s="38">
        <v>116.56666666666665</v>
      </c>
      <c r="H152" s="38">
        <v>114.78333333333332</v>
      </c>
      <c r="I152" s="38">
        <v>113.46666666666664</v>
      </c>
      <c r="J152" s="38">
        <v>119.66666666666666</v>
      </c>
      <c r="K152" s="38">
        <v>120.98333333333332</v>
      </c>
      <c r="L152" s="38">
        <v>122.76666666666667</v>
      </c>
      <c r="M152" s="28">
        <v>119.2</v>
      </c>
      <c r="N152" s="28">
        <v>116.1</v>
      </c>
      <c r="O152" s="39">
        <v>38988000</v>
      </c>
      <c r="P152" s="40">
        <v>-3.1522468142186455E-2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166</v>
      </c>
      <c r="F153" s="37">
        <v>166.51666666666668</v>
      </c>
      <c r="G153" s="38">
        <v>164.53333333333336</v>
      </c>
      <c r="H153" s="38">
        <v>163.06666666666669</v>
      </c>
      <c r="I153" s="38">
        <v>161.08333333333337</v>
      </c>
      <c r="J153" s="38">
        <v>167.98333333333335</v>
      </c>
      <c r="K153" s="38">
        <v>169.96666666666664</v>
      </c>
      <c r="L153" s="38">
        <v>171.43333333333334</v>
      </c>
      <c r="M153" s="28">
        <v>168.5</v>
      </c>
      <c r="N153" s="28">
        <v>165.05</v>
      </c>
      <c r="O153" s="39">
        <v>68947200</v>
      </c>
      <c r="P153" s="40">
        <v>3.5882504067825644E-2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831.35</v>
      </c>
      <c r="F154" s="37">
        <v>830.66666666666663</v>
      </c>
      <c r="G154" s="38">
        <v>822.43333333333328</v>
      </c>
      <c r="H154" s="38">
        <v>813.51666666666665</v>
      </c>
      <c r="I154" s="38">
        <v>805.2833333333333</v>
      </c>
      <c r="J154" s="38">
        <v>839.58333333333326</v>
      </c>
      <c r="K154" s="38">
        <v>847.81666666666661</v>
      </c>
      <c r="L154" s="38">
        <v>856.73333333333323</v>
      </c>
      <c r="M154" s="28">
        <v>838.9</v>
      </c>
      <c r="N154" s="28">
        <v>821.75</v>
      </c>
      <c r="O154" s="39">
        <v>5793900</v>
      </c>
      <c r="P154" s="40">
        <v>-5.1682692307692306E-3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3182.45</v>
      </c>
      <c r="F155" s="37">
        <v>3169.9500000000003</v>
      </c>
      <c r="G155" s="38">
        <v>3152.5000000000005</v>
      </c>
      <c r="H155" s="38">
        <v>3122.55</v>
      </c>
      <c r="I155" s="38">
        <v>3105.1000000000004</v>
      </c>
      <c r="J155" s="38">
        <v>3199.9000000000005</v>
      </c>
      <c r="K155" s="38">
        <v>3217.3500000000004</v>
      </c>
      <c r="L155" s="38">
        <v>3247.3000000000006</v>
      </c>
      <c r="M155" s="28">
        <v>3187.4</v>
      </c>
      <c r="N155" s="28">
        <v>3140</v>
      </c>
      <c r="O155" s="39">
        <v>427600</v>
      </c>
      <c r="P155" s="40">
        <v>-1.8815970628728775E-2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144.9</v>
      </c>
      <c r="F156" s="37">
        <v>144.16666666666666</v>
      </c>
      <c r="G156" s="38">
        <v>143.18333333333331</v>
      </c>
      <c r="H156" s="38">
        <v>141.46666666666664</v>
      </c>
      <c r="I156" s="38">
        <v>140.48333333333329</v>
      </c>
      <c r="J156" s="38">
        <v>145.88333333333333</v>
      </c>
      <c r="K156" s="38">
        <v>146.86666666666667</v>
      </c>
      <c r="L156" s="38">
        <v>148.58333333333334</v>
      </c>
      <c r="M156" s="28">
        <v>145.15</v>
      </c>
      <c r="N156" s="28">
        <v>142.44999999999999</v>
      </c>
      <c r="O156" s="39">
        <v>33136950</v>
      </c>
      <c r="P156" s="40">
        <v>3.1643293779216111E-2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39472.949999999997</v>
      </c>
      <c r="F157" s="37">
        <v>39488.200000000004</v>
      </c>
      <c r="G157" s="38">
        <v>39238.250000000007</v>
      </c>
      <c r="H157" s="38">
        <v>39003.550000000003</v>
      </c>
      <c r="I157" s="38">
        <v>38753.600000000006</v>
      </c>
      <c r="J157" s="38">
        <v>39722.900000000009</v>
      </c>
      <c r="K157" s="38">
        <v>39972.850000000006</v>
      </c>
      <c r="L157" s="38">
        <v>40207.55000000001</v>
      </c>
      <c r="M157" s="28">
        <v>39738.15</v>
      </c>
      <c r="N157" s="28">
        <v>39253.5</v>
      </c>
      <c r="O157" s="39">
        <v>120465</v>
      </c>
      <c r="P157" s="40">
        <v>5.4629021667760999E-2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845.7</v>
      </c>
      <c r="F158" s="37">
        <v>847.25</v>
      </c>
      <c r="G158" s="38">
        <v>837.45</v>
      </c>
      <c r="H158" s="38">
        <v>829.2</v>
      </c>
      <c r="I158" s="38">
        <v>819.40000000000009</v>
      </c>
      <c r="J158" s="38">
        <v>855.5</v>
      </c>
      <c r="K158" s="38">
        <v>865.3</v>
      </c>
      <c r="L158" s="38">
        <v>873.55</v>
      </c>
      <c r="M158" s="28">
        <v>857.05</v>
      </c>
      <c r="N158" s="28">
        <v>839</v>
      </c>
      <c r="O158" s="39">
        <v>5259650</v>
      </c>
      <c r="P158" s="40">
        <v>-1.2532637075718016E-3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4817.7</v>
      </c>
      <c r="F159" s="37">
        <v>4818.166666666667</v>
      </c>
      <c r="G159" s="38">
        <v>4774.5333333333338</v>
      </c>
      <c r="H159" s="38">
        <v>4731.3666666666668</v>
      </c>
      <c r="I159" s="38">
        <v>4687.7333333333336</v>
      </c>
      <c r="J159" s="38">
        <v>4861.3333333333339</v>
      </c>
      <c r="K159" s="38">
        <v>4904.9666666666672</v>
      </c>
      <c r="L159" s="38">
        <v>4948.1333333333341</v>
      </c>
      <c r="M159" s="28">
        <v>4861.8</v>
      </c>
      <c r="N159" s="28">
        <v>4775</v>
      </c>
      <c r="O159" s="39">
        <v>790125</v>
      </c>
      <c r="P159" s="40">
        <v>-3.1946826758147515E-2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219.6</v>
      </c>
      <c r="F160" s="37">
        <v>217.66666666666666</v>
      </c>
      <c r="G160" s="38">
        <v>215.18333333333331</v>
      </c>
      <c r="H160" s="38">
        <v>210.76666666666665</v>
      </c>
      <c r="I160" s="38">
        <v>208.2833333333333</v>
      </c>
      <c r="J160" s="38">
        <v>222.08333333333331</v>
      </c>
      <c r="K160" s="38">
        <v>224.56666666666666</v>
      </c>
      <c r="L160" s="38">
        <v>228.98333333333332</v>
      </c>
      <c r="M160" s="28">
        <v>220.15</v>
      </c>
      <c r="N160" s="28">
        <v>213.25</v>
      </c>
      <c r="O160" s="39">
        <v>12129000</v>
      </c>
      <c r="P160" s="40">
        <v>-5.6255835667600375E-2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143.80000000000001</v>
      </c>
      <c r="F161" s="37">
        <v>144.25</v>
      </c>
      <c r="G161" s="38">
        <v>142.19999999999999</v>
      </c>
      <c r="H161" s="38">
        <v>140.6</v>
      </c>
      <c r="I161" s="38">
        <v>138.54999999999998</v>
      </c>
      <c r="J161" s="38">
        <v>145.85</v>
      </c>
      <c r="K161" s="38">
        <v>147.9</v>
      </c>
      <c r="L161" s="38">
        <v>149.5</v>
      </c>
      <c r="M161" s="28">
        <v>146.30000000000001</v>
      </c>
      <c r="N161" s="28">
        <v>142.65</v>
      </c>
      <c r="O161" s="39">
        <v>54250000</v>
      </c>
      <c r="P161" s="40">
        <v>-2.0595477949406759E-2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2325.35</v>
      </c>
      <c r="F162" s="37">
        <v>2333.25</v>
      </c>
      <c r="G162" s="38">
        <v>2314.85</v>
      </c>
      <c r="H162" s="38">
        <v>2304.35</v>
      </c>
      <c r="I162" s="38">
        <v>2285.9499999999998</v>
      </c>
      <c r="J162" s="38">
        <v>2343.75</v>
      </c>
      <c r="K162" s="38">
        <v>2362.1499999999996</v>
      </c>
      <c r="L162" s="38">
        <v>2372.65</v>
      </c>
      <c r="M162" s="28">
        <v>2351.65</v>
      </c>
      <c r="N162" s="28">
        <v>2322.75</v>
      </c>
      <c r="O162" s="39">
        <v>2622500</v>
      </c>
      <c r="P162" s="40">
        <v>3.9238204612881619E-3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3052.85</v>
      </c>
      <c r="F163" s="37">
        <v>3056.0666666666662</v>
      </c>
      <c r="G163" s="38">
        <v>3029.4333333333325</v>
      </c>
      <c r="H163" s="38">
        <v>3006.0166666666664</v>
      </c>
      <c r="I163" s="38">
        <v>2979.3833333333328</v>
      </c>
      <c r="J163" s="38">
        <v>3079.4833333333322</v>
      </c>
      <c r="K163" s="38">
        <v>3106.1166666666663</v>
      </c>
      <c r="L163" s="38">
        <v>3129.5333333333319</v>
      </c>
      <c r="M163" s="28">
        <v>3082.7</v>
      </c>
      <c r="N163" s="28">
        <v>3032.65</v>
      </c>
      <c r="O163" s="39">
        <v>1996000</v>
      </c>
      <c r="P163" s="40">
        <v>6.3019914292916559E-3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51.55</v>
      </c>
      <c r="F164" s="37">
        <v>51.566666666666663</v>
      </c>
      <c r="G164" s="38">
        <v>50.833333333333329</v>
      </c>
      <c r="H164" s="38">
        <v>50.116666666666667</v>
      </c>
      <c r="I164" s="38">
        <v>49.383333333333333</v>
      </c>
      <c r="J164" s="38">
        <v>52.283333333333324</v>
      </c>
      <c r="K164" s="38">
        <v>53.016666666666659</v>
      </c>
      <c r="L164" s="38">
        <v>53.73333333333332</v>
      </c>
      <c r="M164" s="28">
        <v>52.3</v>
      </c>
      <c r="N164" s="28">
        <v>50.85</v>
      </c>
      <c r="O164" s="39">
        <v>248544000</v>
      </c>
      <c r="P164" s="40">
        <v>2.5756600128783001E-4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2991.1</v>
      </c>
      <c r="F165" s="37">
        <v>2985.6</v>
      </c>
      <c r="G165" s="38">
        <v>2973.5499999999997</v>
      </c>
      <c r="H165" s="38">
        <v>2956</v>
      </c>
      <c r="I165" s="38">
        <v>2943.95</v>
      </c>
      <c r="J165" s="38">
        <v>3003.1499999999996</v>
      </c>
      <c r="K165" s="38">
        <v>3015.2</v>
      </c>
      <c r="L165" s="38">
        <v>3032.7499999999995</v>
      </c>
      <c r="M165" s="28">
        <v>2997.65</v>
      </c>
      <c r="N165" s="28">
        <v>2968.05</v>
      </c>
      <c r="O165" s="39">
        <v>822600</v>
      </c>
      <c r="P165" s="40">
        <v>-9.7508125677139759E-3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217.85</v>
      </c>
      <c r="F166" s="37">
        <v>217.66666666666666</v>
      </c>
      <c r="G166" s="38">
        <v>216.33333333333331</v>
      </c>
      <c r="H166" s="38">
        <v>214.81666666666666</v>
      </c>
      <c r="I166" s="38">
        <v>213.48333333333332</v>
      </c>
      <c r="J166" s="38">
        <v>219.18333333333331</v>
      </c>
      <c r="K166" s="38">
        <v>220.51666666666662</v>
      </c>
      <c r="L166" s="38">
        <v>222.0333333333333</v>
      </c>
      <c r="M166" s="28">
        <v>219</v>
      </c>
      <c r="N166" s="28">
        <v>216.15</v>
      </c>
      <c r="O166" s="39">
        <v>31341600</v>
      </c>
      <c r="P166" s="40">
        <v>2.9260507182124491E-2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1687.55</v>
      </c>
      <c r="F167" s="37">
        <v>1690.2</v>
      </c>
      <c r="G167" s="38">
        <v>1671.4</v>
      </c>
      <c r="H167" s="38">
        <v>1655.25</v>
      </c>
      <c r="I167" s="38">
        <v>1636.45</v>
      </c>
      <c r="J167" s="38">
        <v>1706.3500000000001</v>
      </c>
      <c r="K167" s="38">
        <v>1725.1499999999999</v>
      </c>
      <c r="L167" s="38">
        <v>1741.3000000000002</v>
      </c>
      <c r="M167" s="28">
        <v>1709</v>
      </c>
      <c r="N167" s="28">
        <v>1674.05</v>
      </c>
      <c r="O167" s="39">
        <v>2643465</v>
      </c>
      <c r="P167" s="40">
        <v>0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168.4</v>
      </c>
      <c r="F168" s="37">
        <v>168.43333333333334</v>
      </c>
      <c r="G168" s="38">
        <v>166.51666666666668</v>
      </c>
      <c r="H168" s="38">
        <v>164.63333333333335</v>
      </c>
      <c r="I168" s="38">
        <v>162.7166666666667</v>
      </c>
      <c r="J168" s="38">
        <v>170.31666666666666</v>
      </c>
      <c r="K168" s="38">
        <v>172.23333333333329</v>
      </c>
      <c r="L168" s="38">
        <v>174.11666666666665</v>
      </c>
      <c r="M168" s="28">
        <v>170.35</v>
      </c>
      <c r="N168" s="28">
        <v>166.55</v>
      </c>
      <c r="O168" s="39">
        <v>10958500</v>
      </c>
      <c r="P168" s="40">
        <v>1.6558441558441557E-2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698.9</v>
      </c>
      <c r="F169" s="37">
        <v>700.06666666666661</v>
      </c>
      <c r="G169" s="38">
        <v>665.23333333333323</v>
      </c>
      <c r="H169" s="38">
        <v>631.56666666666661</v>
      </c>
      <c r="I169" s="38">
        <v>596.73333333333323</v>
      </c>
      <c r="J169" s="38">
        <v>733.73333333333323</v>
      </c>
      <c r="K169" s="38">
        <v>768.56666666666672</v>
      </c>
      <c r="L169" s="38">
        <v>802.23333333333323</v>
      </c>
      <c r="M169" s="28">
        <v>734.9</v>
      </c>
      <c r="N169" s="28">
        <v>666.4</v>
      </c>
      <c r="O169" s="39">
        <v>3631200</v>
      </c>
      <c r="P169" s="40">
        <v>-2.8207461328480437E-2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163.80000000000001</v>
      </c>
      <c r="F170" s="37">
        <v>163.95000000000002</v>
      </c>
      <c r="G170" s="38">
        <v>161.90000000000003</v>
      </c>
      <c r="H170" s="38">
        <v>160.00000000000003</v>
      </c>
      <c r="I170" s="38">
        <v>157.95000000000005</v>
      </c>
      <c r="J170" s="38">
        <v>165.85000000000002</v>
      </c>
      <c r="K170" s="38">
        <v>167.90000000000003</v>
      </c>
      <c r="L170" s="38">
        <v>169.8</v>
      </c>
      <c r="M170" s="28">
        <v>166</v>
      </c>
      <c r="N170" s="28">
        <v>162.05000000000001</v>
      </c>
      <c r="O170" s="39">
        <v>28805000</v>
      </c>
      <c r="P170" s="40">
        <v>-3.2252645724844618E-2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120.95</v>
      </c>
      <c r="F171" s="37">
        <v>121.71666666666665</v>
      </c>
      <c r="G171" s="38">
        <v>119.73333333333331</v>
      </c>
      <c r="H171" s="38">
        <v>118.51666666666665</v>
      </c>
      <c r="I171" s="38">
        <v>116.5333333333333</v>
      </c>
      <c r="J171" s="38">
        <v>122.93333333333331</v>
      </c>
      <c r="K171" s="38">
        <v>124.91666666666666</v>
      </c>
      <c r="L171" s="38">
        <v>126.13333333333331</v>
      </c>
      <c r="M171" s="28">
        <v>123.7</v>
      </c>
      <c r="N171" s="28">
        <v>120.5</v>
      </c>
      <c r="O171" s="39">
        <v>46568000</v>
      </c>
      <c r="P171" s="40">
        <v>-4.8078495502861814E-2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2318.1</v>
      </c>
      <c r="F172" s="37">
        <v>2320.6</v>
      </c>
      <c r="G172" s="38">
        <v>2301.5</v>
      </c>
      <c r="H172" s="38">
        <v>2284.9</v>
      </c>
      <c r="I172" s="38">
        <v>2265.8000000000002</v>
      </c>
      <c r="J172" s="38">
        <v>2337.1999999999998</v>
      </c>
      <c r="K172" s="38">
        <v>2356.2999999999993</v>
      </c>
      <c r="L172" s="38">
        <v>2372.8999999999996</v>
      </c>
      <c r="M172" s="28">
        <v>2339.6999999999998</v>
      </c>
      <c r="N172" s="28">
        <v>2304</v>
      </c>
      <c r="O172" s="39">
        <v>46687250</v>
      </c>
      <c r="P172" s="40">
        <v>3.0538310846232375E-2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82.7</v>
      </c>
      <c r="F173" s="37">
        <v>82.86666666666666</v>
      </c>
      <c r="G173" s="38">
        <v>81.48333333333332</v>
      </c>
      <c r="H173" s="38">
        <v>80.266666666666666</v>
      </c>
      <c r="I173" s="38">
        <v>78.883333333333326</v>
      </c>
      <c r="J173" s="38">
        <v>84.083333333333314</v>
      </c>
      <c r="K173" s="38">
        <v>85.466666666666669</v>
      </c>
      <c r="L173" s="38">
        <v>86.683333333333309</v>
      </c>
      <c r="M173" s="28">
        <v>84.25</v>
      </c>
      <c r="N173" s="28">
        <v>81.650000000000006</v>
      </c>
      <c r="O173" s="39">
        <v>113896000</v>
      </c>
      <c r="P173" s="40">
        <v>-5.5877627994691623E-3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753.55</v>
      </c>
      <c r="F174" s="37">
        <v>751.51666666666654</v>
      </c>
      <c r="G174" s="38">
        <v>746.1333333333331</v>
      </c>
      <c r="H174" s="38">
        <v>738.71666666666658</v>
      </c>
      <c r="I174" s="38">
        <v>733.33333333333314</v>
      </c>
      <c r="J174" s="38">
        <v>758.93333333333305</v>
      </c>
      <c r="K174" s="38">
        <v>764.31666666666649</v>
      </c>
      <c r="L174" s="38">
        <v>771.73333333333301</v>
      </c>
      <c r="M174" s="28">
        <v>756.9</v>
      </c>
      <c r="N174" s="28">
        <v>744.1</v>
      </c>
      <c r="O174" s="39">
        <v>7711200</v>
      </c>
      <c r="P174" s="40">
        <v>-3.1113876789047915E-4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1134.8499999999999</v>
      </c>
      <c r="F175" s="37">
        <v>1137.9666666666665</v>
      </c>
      <c r="G175" s="38">
        <v>1124.9333333333329</v>
      </c>
      <c r="H175" s="38">
        <v>1115.0166666666664</v>
      </c>
      <c r="I175" s="38">
        <v>1101.9833333333329</v>
      </c>
      <c r="J175" s="38">
        <v>1147.883333333333</v>
      </c>
      <c r="K175" s="38">
        <v>1160.9166666666663</v>
      </c>
      <c r="L175" s="38">
        <v>1170.833333333333</v>
      </c>
      <c r="M175" s="28">
        <v>1151</v>
      </c>
      <c r="N175" s="28">
        <v>1128.05</v>
      </c>
      <c r="O175" s="39">
        <v>7886250</v>
      </c>
      <c r="P175" s="40">
        <v>-4.0727410494411824E-3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548.70000000000005</v>
      </c>
      <c r="F176" s="37">
        <v>548.4</v>
      </c>
      <c r="G176" s="38">
        <v>543.29999999999995</v>
      </c>
      <c r="H176" s="38">
        <v>537.9</v>
      </c>
      <c r="I176" s="38">
        <v>532.79999999999995</v>
      </c>
      <c r="J176" s="38">
        <v>553.79999999999995</v>
      </c>
      <c r="K176" s="38">
        <v>558.90000000000009</v>
      </c>
      <c r="L176" s="38">
        <v>564.29999999999995</v>
      </c>
      <c r="M176" s="28">
        <v>553.5</v>
      </c>
      <c r="N176" s="28">
        <v>543</v>
      </c>
      <c r="O176" s="39">
        <v>89704500</v>
      </c>
      <c r="P176" s="40">
        <v>3.1199154603552678E-3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24086.75</v>
      </c>
      <c r="F177" s="37">
        <v>24057.233333333334</v>
      </c>
      <c r="G177" s="38">
        <v>23834.466666666667</v>
      </c>
      <c r="H177" s="38">
        <v>23582.183333333334</v>
      </c>
      <c r="I177" s="38">
        <v>23359.416666666668</v>
      </c>
      <c r="J177" s="38">
        <v>24309.516666666666</v>
      </c>
      <c r="K177" s="38">
        <v>24532.283333333336</v>
      </c>
      <c r="L177" s="38">
        <v>24784.566666666666</v>
      </c>
      <c r="M177" s="28">
        <v>24280</v>
      </c>
      <c r="N177" s="28">
        <v>23804.95</v>
      </c>
      <c r="O177" s="39">
        <v>288150</v>
      </c>
      <c r="P177" s="40">
        <v>-1.2131715771230502E-3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3125.55</v>
      </c>
      <c r="F178" s="37">
        <v>3112.1166666666668</v>
      </c>
      <c r="G178" s="38">
        <v>3079.8333333333335</v>
      </c>
      <c r="H178" s="38">
        <v>3034.1166666666668</v>
      </c>
      <c r="I178" s="38">
        <v>3001.8333333333335</v>
      </c>
      <c r="J178" s="38">
        <v>3157.8333333333335</v>
      </c>
      <c r="K178" s="38">
        <v>3190.1166666666663</v>
      </c>
      <c r="L178" s="38">
        <v>3235.8333333333335</v>
      </c>
      <c r="M178" s="28">
        <v>3144.4</v>
      </c>
      <c r="N178" s="28">
        <v>3066.4</v>
      </c>
      <c r="O178" s="39">
        <v>2027300</v>
      </c>
      <c r="P178" s="40">
        <v>-1.7852384758859578E-2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2215.1</v>
      </c>
      <c r="F179" s="37">
        <v>2217.6999999999998</v>
      </c>
      <c r="G179" s="38">
        <v>2204.4499999999998</v>
      </c>
      <c r="H179" s="38">
        <v>2193.8000000000002</v>
      </c>
      <c r="I179" s="38">
        <v>2180.5500000000002</v>
      </c>
      <c r="J179" s="38">
        <v>2228.3499999999995</v>
      </c>
      <c r="K179" s="38">
        <v>2241.5999999999995</v>
      </c>
      <c r="L179" s="38">
        <v>2252.2499999999991</v>
      </c>
      <c r="M179" s="28">
        <v>2230.9499999999998</v>
      </c>
      <c r="N179" s="28">
        <v>2207.0500000000002</v>
      </c>
      <c r="O179" s="39">
        <v>4232250</v>
      </c>
      <c r="P179" s="40">
        <v>-4.9374008111444188E-3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1298.1500000000001</v>
      </c>
      <c r="F180" s="37">
        <v>1297.2333333333333</v>
      </c>
      <c r="G180" s="38">
        <v>1285.5666666666666</v>
      </c>
      <c r="H180" s="38">
        <v>1272.9833333333333</v>
      </c>
      <c r="I180" s="38">
        <v>1261.3166666666666</v>
      </c>
      <c r="J180" s="38">
        <v>1309.8166666666666</v>
      </c>
      <c r="K180" s="38">
        <v>1321.4833333333331</v>
      </c>
      <c r="L180" s="38">
        <v>1334.0666666666666</v>
      </c>
      <c r="M180" s="28">
        <v>1308.9000000000001</v>
      </c>
      <c r="N180" s="28">
        <v>1284.6500000000001</v>
      </c>
      <c r="O180" s="39">
        <v>4716600</v>
      </c>
      <c r="P180" s="40">
        <v>1.1061093247588425E-2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1003.85</v>
      </c>
      <c r="F181" s="37">
        <v>1009.2166666666666</v>
      </c>
      <c r="G181" s="38">
        <v>994.08333333333326</v>
      </c>
      <c r="H181" s="38">
        <v>984.31666666666672</v>
      </c>
      <c r="I181" s="38">
        <v>969.18333333333339</v>
      </c>
      <c r="J181" s="38">
        <v>1018.9833333333331</v>
      </c>
      <c r="K181" s="38">
        <v>1034.1166666666666</v>
      </c>
      <c r="L181" s="38">
        <v>1043.883333333333</v>
      </c>
      <c r="M181" s="28">
        <v>1024.3499999999999</v>
      </c>
      <c r="N181" s="28">
        <v>999.45</v>
      </c>
      <c r="O181" s="39">
        <v>15967700</v>
      </c>
      <c r="P181" s="40">
        <v>1.2876870476444207E-2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455.05</v>
      </c>
      <c r="F182" s="37">
        <v>455.31666666666661</v>
      </c>
      <c r="G182" s="38">
        <v>449.88333333333321</v>
      </c>
      <c r="H182" s="38">
        <v>444.71666666666658</v>
      </c>
      <c r="I182" s="38">
        <v>439.28333333333319</v>
      </c>
      <c r="J182" s="38">
        <v>460.48333333333323</v>
      </c>
      <c r="K182" s="38">
        <v>465.91666666666663</v>
      </c>
      <c r="L182" s="38">
        <v>471.08333333333326</v>
      </c>
      <c r="M182" s="28">
        <v>460.75</v>
      </c>
      <c r="N182" s="28">
        <v>450.15</v>
      </c>
      <c r="O182" s="39">
        <v>8805000</v>
      </c>
      <c r="P182" s="40">
        <v>3.2473081524525722E-3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552.15</v>
      </c>
      <c r="F183" s="37">
        <v>555.9</v>
      </c>
      <c r="G183" s="38">
        <v>544.79999999999995</v>
      </c>
      <c r="H183" s="38">
        <v>537.44999999999993</v>
      </c>
      <c r="I183" s="38">
        <v>526.34999999999991</v>
      </c>
      <c r="J183" s="38">
        <v>563.25</v>
      </c>
      <c r="K183" s="38">
        <v>574.35000000000014</v>
      </c>
      <c r="L183" s="38">
        <v>581.70000000000005</v>
      </c>
      <c r="M183" s="28">
        <v>567</v>
      </c>
      <c r="N183" s="28">
        <v>548.54999999999995</v>
      </c>
      <c r="O183" s="39">
        <v>2806000</v>
      </c>
      <c r="P183" s="40">
        <v>0.35752298016448958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1036.05</v>
      </c>
      <c r="F184" s="37">
        <v>1028.8999999999999</v>
      </c>
      <c r="G184" s="38">
        <v>1012.3499999999997</v>
      </c>
      <c r="H184" s="38">
        <v>988.64999999999986</v>
      </c>
      <c r="I184" s="38">
        <v>972.09999999999968</v>
      </c>
      <c r="J184" s="38">
        <v>1052.5999999999997</v>
      </c>
      <c r="K184" s="38">
        <v>1069.1499999999999</v>
      </c>
      <c r="L184" s="38">
        <v>1092.8499999999997</v>
      </c>
      <c r="M184" s="28">
        <v>1045.45</v>
      </c>
      <c r="N184" s="28">
        <v>1005.2</v>
      </c>
      <c r="O184" s="39">
        <v>5974500</v>
      </c>
      <c r="P184" s="40">
        <v>4.3671936413660579E-2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1240.55</v>
      </c>
      <c r="F185" s="37">
        <v>1249.55</v>
      </c>
      <c r="G185" s="38">
        <v>1226.55</v>
      </c>
      <c r="H185" s="38">
        <v>1212.55</v>
      </c>
      <c r="I185" s="38">
        <v>1189.55</v>
      </c>
      <c r="J185" s="38">
        <v>1263.55</v>
      </c>
      <c r="K185" s="38">
        <v>1286.55</v>
      </c>
      <c r="L185" s="38">
        <v>1300.55</v>
      </c>
      <c r="M185" s="28">
        <v>1272.55</v>
      </c>
      <c r="N185" s="28">
        <v>1235.55</v>
      </c>
      <c r="O185" s="39">
        <v>2682000</v>
      </c>
      <c r="P185" s="40">
        <v>-5.5897149245388487E-4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731.4</v>
      </c>
      <c r="F186" s="37">
        <v>731.21666666666658</v>
      </c>
      <c r="G186" s="38">
        <v>725.63333333333321</v>
      </c>
      <c r="H186" s="38">
        <v>719.86666666666667</v>
      </c>
      <c r="I186" s="38">
        <v>714.2833333333333</v>
      </c>
      <c r="J186" s="38">
        <v>736.98333333333312</v>
      </c>
      <c r="K186" s="38">
        <v>742.56666666666638</v>
      </c>
      <c r="L186" s="38">
        <v>748.33333333333303</v>
      </c>
      <c r="M186" s="28">
        <v>736.8</v>
      </c>
      <c r="N186" s="28">
        <v>725.45</v>
      </c>
      <c r="O186" s="39">
        <v>10369800</v>
      </c>
      <c r="P186" s="40">
        <v>6.1124694376528121E-3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437.7</v>
      </c>
      <c r="F187" s="37">
        <v>439.16666666666669</v>
      </c>
      <c r="G187" s="38">
        <v>433.13333333333338</v>
      </c>
      <c r="H187" s="38">
        <v>428.56666666666672</v>
      </c>
      <c r="I187" s="38">
        <v>422.53333333333342</v>
      </c>
      <c r="J187" s="38">
        <v>443.73333333333335</v>
      </c>
      <c r="K187" s="38">
        <v>449.76666666666665</v>
      </c>
      <c r="L187" s="38">
        <v>454.33333333333331</v>
      </c>
      <c r="M187" s="28">
        <v>445.2</v>
      </c>
      <c r="N187" s="28">
        <v>434.6</v>
      </c>
      <c r="O187" s="39">
        <v>73904775</v>
      </c>
      <c r="P187" s="40">
        <v>1.2277003552328532E-2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206.95</v>
      </c>
      <c r="F188" s="37">
        <v>207.54999999999998</v>
      </c>
      <c r="G188" s="38">
        <v>204.64999999999998</v>
      </c>
      <c r="H188" s="38">
        <v>202.35</v>
      </c>
      <c r="I188" s="38">
        <v>199.45</v>
      </c>
      <c r="J188" s="38">
        <v>209.84999999999997</v>
      </c>
      <c r="K188" s="38">
        <v>212.75</v>
      </c>
      <c r="L188" s="38">
        <v>215.04999999999995</v>
      </c>
      <c r="M188" s="28">
        <v>210.45</v>
      </c>
      <c r="N188" s="28">
        <v>205.25</v>
      </c>
      <c r="O188" s="39">
        <v>108631125</v>
      </c>
      <c r="P188" s="40">
        <v>-2.4848578971890047E-4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111.8</v>
      </c>
      <c r="F189" s="37">
        <v>112.61666666666667</v>
      </c>
      <c r="G189" s="38">
        <v>109.73333333333335</v>
      </c>
      <c r="H189" s="38">
        <v>107.66666666666667</v>
      </c>
      <c r="I189" s="38">
        <v>104.78333333333335</v>
      </c>
      <c r="J189" s="38">
        <v>114.68333333333335</v>
      </c>
      <c r="K189" s="38">
        <v>117.56666666666668</v>
      </c>
      <c r="L189" s="38">
        <v>119.63333333333335</v>
      </c>
      <c r="M189" s="28">
        <v>115.5</v>
      </c>
      <c r="N189" s="28">
        <v>110.55</v>
      </c>
      <c r="O189" s="39">
        <v>180856500</v>
      </c>
      <c r="P189" s="40">
        <v>6.1392466350343761E-2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3485.1</v>
      </c>
      <c r="F190" s="37">
        <v>3485.35</v>
      </c>
      <c r="G190" s="38">
        <v>3469.75</v>
      </c>
      <c r="H190" s="38">
        <v>3454.4</v>
      </c>
      <c r="I190" s="38">
        <v>3438.8</v>
      </c>
      <c r="J190" s="38">
        <v>3500.7</v>
      </c>
      <c r="K190" s="38">
        <v>3516.2999999999993</v>
      </c>
      <c r="L190" s="38">
        <v>3531.6499999999996</v>
      </c>
      <c r="M190" s="28">
        <v>3500.95</v>
      </c>
      <c r="N190" s="28">
        <v>3470</v>
      </c>
      <c r="O190" s="39">
        <v>10133025</v>
      </c>
      <c r="P190" s="40">
        <v>-1.2163914289613758E-2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1007.15</v>
      </c>
      <c r="F191" s="37">
        <v>1006.9833333333332</v>
      </c>
      <c r="G191" s="38">
        <v>1001.1666666666665</v>
      </c>
      <c r="H191" s="38">
        <v>995.18333333333328</v>
      </c>
      <c r="I191" s="38">
        <v>989.36666666666656</v>
      </c>
      <c r="J191" s="38">
        <v>1012.9666666666665</v>
      </c>
      <c r="K191" s="38">
        <v>1018.7833333333333</v>
      </c>
      <c r="L191" s="38">
        <v>1024.7666666666664</v>
      </c>
      <c r="M191" s="28">
        <v>1012.8</v>
      </c>
      <c r="N191" s="28">
        <v>1001</v>
      </c>
      <c r="O191" s="39">
        <v>14241600</v>
      </c>
      <c r="P191" s="40">
        <v>1.098901098901099E-2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2458.4</v>
      </c>
      <c r="F192" s="37">
        <v>2456.5333333333333</v>
      </c>
      <c r="G192" s="38">
        <v>2445.5166666666664</v>
      </c>
      <c r="H192" s="38">
        <v>2432.6333333333332</v>
      </c>
      <c r="I192" s="38">
        <v>2421.6166666666663</v>
      </c>
      <c r="J192" s="38">
        <v>2469.4166666666665</v>
      </c>
      <c r="K192" s="38">
        <v>2480.4333333333338</v>
      </c>
      <c r="L192" s="38">
        <v>2493.3166666666666</v>
      </c>
      <c r="M192" s="28">
        <v>2467.5500000000002</v>
      </c>
      <c r="N192" s="28">
        <v>2443.65</v>
      </c>
      <c r="O192" s="39">
        <v>7234875</v>
      </c>
      <c r="P192" s="40">
        <v>-1.2135176651305684E-2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1541.5</v>
      </c>
      <c r="F193" s="37">
        <v>1540.8166666666666</v>
      </c>
      <c r="G193" s="38">
        <v>1531.7333333333331</v>
      </c>
      <c r="H193" s="38">
        <v>1521.9666666666665</v>
      </c>
      <c r="I193" s="38">
        <v>1512.883333333333</v>
      </c>
      <c r="J193" s="38">
        <v>1550.5833333333333</v>
      </c>
      <c r="K193" s="38">
        <v>1559.6666666666667</v>
      </c>
      <c r="L193" s="38">
        <v>1569.4333333333334</v>
      </c>
      <c r="M193" s="28">
        <v>1549.9</v>
      </c>
      <c r="N193" s="28">
        <v>1531.05</v>
      </c>
      <c r="O193" s="39">
        <v>1669500</v>
      </c>
      <c r="P193" s="40">
        <v>-5.9862316671655197E-4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446</v>
      </c>
      <c r="F194" s="37">
        <v>443.7166666666667</v>
      </c>
      <c r="G194" s="38">
        <v>439.83333333333337</v>
      </c>
      <c r="H194" s="38">
        <v>433.66666666666669</v>
      </c>
      <c r="I194" s="38">
        <v>429.78333333333336</v>
      </c>
      <c r="J194" s="38">
        <v>449.88333333333338</v>
      </c>
      <c r="K194" s="38">
        <v>453.76666666666671</v>
      </c>
      <c r="L194" s="38">
        <v>459.93333333333339</v>
      </c>
      <c r="M194" s="28">
        <v>447.6</v>
      </c>
      <c r="N194" s="28">
        <v>437.55</v>
      </c>
      <c r="O194" s="39">
        <v>3238500</v>
      </c>
      <c r="P194" s="40">
        <v>-6.8997240110395585E-3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1218.3499999999999</v>
      </c>
      <c r="F195" s="37">
        <v>1225.3833333333332</v>
      </c>
      <c r="G195" s="38">
        <v>1200.9666666666665</v>
      </c>
      <c r="H195" s="38">
        <v>1183.5833333333333</v>
      </c>
      <c r="I195" s="38">
        <v>1159.1666666666665</v>
      </c>
      <c r="J195" s="38">
        <v>1242.7666666666664</v>
      </c>
      <c r="K195" s="38">
        <v>1267.1833333333334</v>
      </c>
      <c r="L195" s="38">
        <v>1284.5666666666664</v>
      </c>
      <c r="M195" s="28">
        <v>1249.8</v>
      </c>
      <c r="N195" s="28">
        <v>1208</v>
      </c>
      <c r="O195" s="39">
        <v>4818400</v>
      </c>
      <c r="P195" s="40">
        <v>5.2574480514061585E-3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1052.5</v>
      </c>
      <c r="F196" s="37">
        <v>1057.7833333333335</v>
      </c>
      <c r="G196" s="38">
        <v>1037.0166666666671</v>
      </c>
      <c r="H196" s="38">
        <v>1021.5333333333335</v>
      </c>
      <c r="I196" s="38">
        <v>1000.7666666666671</v>
      </c>
      <c r="J196" s="38">
        <v>1073.2666666666671</v>
      </c>
      <c r="K196" s="38">
        <v>1094.0333333333335</v>
      </c>
      <c r="L196" s="38">
        <v>1109.5166666666671</v>
      </c>
      <c r="M196" s="28">
        <v>1078.55</v>
      </c>
      <c r="N196" s="28">
        <v>1042.3</v>
      </c>
      <c r="O196" s="39">
        <v>7412300</v>
      </c>
      <c r="P196" s="40">
        <v>-2.522323483383964E-2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1581.35</v>
      </c>
      <c r="F197" s="37">
        <v>1582.3500000000001</v>
      </c>
      <c r="G197" s="38">
        <v>1573.3000000000002</v>
      </c>
      <c r="H197" s="38">
        <v>1565.25</v>
      </c>
      <c r="I197" s="38">
        <v>1556.2</v>
      </c>
      <c r="J197" s="38">
        <v>1590.4000000000003</v>
      </c>
      <c r="K197" s="38">
        <v>1599.45</v>
      </c>
      <c r="L197" s="38">
        <v>1607.5000000000005</v>
      </c>
      <c r="M197" s="28">
        <v>1591.4</v>
      </c>
      <c r="N197" s="28">
        <v>1574.3</v>
      </c>
      <c r="O197" s="39">
        <v>1288000</v>
      </c>
      <c r="P197" s="40">
        <v>2.5151225724291626E-2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7107.7</v>
      </c>
      <c r="F198" s="37">
        <v>7145.25</v>
      </c>
      <c r="G198" s="38">
        <v>7050.5</v>
      </c>
      <c r="H198" s="38">
        <v>6993.3</v>
      </c>
      <c r="I198" s="38">
        <v>6898.55</v>
      </c>
      <c r="J198" s="38">
        <v>7202.45</v>
      </c>
      <c r="K198" s="38">
        <v>7297.2</v>
      </c>
      <c r="L198" s="38">
        <v>7354.4</v>
      </c>
      <c r="M198" s="28">
        <v>7240</v>
      </c>
      <c r="N198" s="28">
        <v>7088.05</v>
      </c>
      <c r="O198" s="39">
        <v>1877500</v>
      </c>
      <c r="P198" s="40">
        <v>-1.6036895340915045E-2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711.95</v>
      </c>
      <c r="F199" s="37">
        <v>711.05000000000007</v>
      </c>
      <c r="G199" s="38">
        <v>703.50000000000011</v>
      </c>
      <c r="H199" s="38">
        <v>695.05000000000007</v>
      </c>
      <c r="I199" s="38">
        <v>687.50000000000011</v>
      </c>
      <c r="J199" s="38">
        <v>719.50000000000011</v>
      </c>
      <c r="K199" s="38">
        <v>727.05000000000007</v>
      </c>
      <c r="L199" s="38">
        <v>735.50000000000011</v>
      </c>
      <c r="M199" s="28">
        <v>718.6</v>
      </c>
      <c r="N199" s="28">
        <v>702.6</v>
      </c>
      <c r="O199" s="39">
        <v>16274700</v>
      </c>
      <c r="P199" s="40">
        <v>6.6741717594081696E-3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308.75</v>
      </c>
      <c r="F200" s="37">
        <v>306.03333333333336</v>
      </c>
      <c r="G200" s="38">
        <v>302.36666666666673</v>
      </c>
      <c r="H200" s="38">
        <v>295.98333333333335</v>
      </c>
      <c r="I200" s="38">
        <v>292.31666666666672</v>
      </c>
      <c r="J200" s="38">
        <v>312.41666666666674</v>
      </c>
      <c r="K200" s="38">
        <v>316.08333333333337</v>
      </c>
      <c r="L200" s="38">
        <v>322.46666666666675</v>
      </c>
      <c r="M200" s="28">
        <v>309.7</v>
      </c>
      <c r="N200" s="28">
        <v>299.64999999999998</v>
      </c>
      <c r="O200" s="39">
        <v>34368000</v>
      </c>
      <c r="P200" s="40">
        <v>-1.6427222254020948E-2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816.4</v>
      </c>
      <c r="F201" s="37">
        <v>818.69999999999993</v>
      </c>
      <c r="G201" s="38">
        <v>804.74999999999989</v>
      </c>
      <c r="H201" s="38">
        <v>793.09999999999991</v>
      </c>
      <c r="I201" s="38">
        <v>779.14999999999986</v>
      </c>
      <c r="J201" s="38">
        <v>830.34999999999991</v>
      </c>
      <c r="K201" s="38">
        <v>844.3</v>
      </c>
      <c r="L201" s="38">
        <v>855.94999999999993</v>
      </c>
      <c r="M201" s="28">
        <v>832.65</v>
      </c>
      <c r="N201" s="28">
        <v>807.05</v>
      </c>
      <c r="O201" s="39">
        <v>6249000</v>
      </c>
      <c r="P201" s="40">
        <v>3.2721864154685178E-2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1258.25</v>
      </c>
      <c r="F202" s="37">
        <v>1259.0333333333333</v>
      </c>
      <c r="G202" s="38">
        <v>1245.3666666666666</v>
      </c>
      <c r="H202" s="38">
        <v>1232.4833333333333</v>
      </c>
      <c r="I202" s="38">
        <v>1218.8166666666666</v>
      </c>
      <c r="J202" s="38">
        <v>1271.9166666666665</v>
      </c>
      <c r="K202" s="38">
        <v>1285.5833333333335</v>
      </c>
      <c r="L202" s="38">
        <v>1298.4666666666665</v>
      </c>
      <c r="M202" s="28">
        <v>1272.7</v>
      </c>
      <c r="N202" s="28">
        <v>1246.1500000000001</v>
      </c>
      <c r="O202" s="39">
        <v>1060150</v>
      </c>
      <c r="P202" s="40">
        <v>3.6447978793903248E-3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402.55</v>
      </c>
      <c r="F203" s="37">
        <v>403.3</v>
      </c>
      <c r="G203" s="38">
        <v>399.95000000000005</v>
      </c>
      <c r="H203" s="38">
        <v>397.35</v>
      </c>
      <c r="I203" s="38">
        <v>394.00000000000006</v>
      </c>
      <c r="J203" s="38">
        <v>405.90000000000003</v>
      </c>
      <c r="K203" s="38">
        <v>409.25000000000006</v>
      </c>
      <c r="L203" s="38">
        <v>411.85</v>
      </c>
      <c r="M203" s="28">
        <v>406.65</v>
      </c>
      <c r="N203" s="28">
        <v>400.7</v>
      </c>
      <c r="O203" s="39">
        <v>36702000</v>
      </c>
      <c r="P203" s="40">
        <v>5.3827505444385094E-3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222.4</v>
      </c>
      <c r="F204" s="37">
        <v>222.53333333333333</v>
      </c>
      <c r="G204" s="38">
        <v>220.51666666666665</v>
      </c>
      <c r="H204" s="38">
        <v>218.63333333333333</v>
      </c>
      <c r="I204" s="38">
        <v>216.61666666666665</v>
      </c>
      <c r="J204" s="38">
        <v>224.41666666666666</v>
      </c>
      <c r="K204" s="38">
        <v>226.43333333333337</v>
      </c>
      <c r="L204" s="38">
        <v>228.31666666666666</v>
      </c>
      <c r="M204" s="28">
        <v>224.55</v>
      </c>
      <c r="N204" s="28">
        <v>220.65</v>
      </c>
      <c r="O204" s="39">
        <v>79200000</v>
      </c>
      <c r="P204" s="40">
        <v>5.1399200456881781E-3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480.7</v>
      </c>
      <c r="F205" s="37">
        <v>477.88333333333338</v>
      </c>
      <c r="G205" s="38">
        <v>473.51666666666677</v>
      </c>
      <c r="H205" s="38">
        <v>466.33333333333337</v>
      </c>
      <c r="I205" s="38">
        <v>461.96666666666675</v>
      </c>
      <c r="J205" s="38">
        <v>485.06666666666678</v>
      </c>
      <c r="K205" s="38">
        <v>489.43333333333345</v>
      </c>
      <c r="L205" s="38">
        <v>496.61666666666679</v>
      </c>
      <c r="M205" s="28">
        <v>482.25</v>
      </c>
      <c r="N205" s="28">
        <v>470.7</v>
      </c>
      <c r="O205" s="39">
        <v>9752400</v>
      </c>
      <c r="P205" s="40">
        <v>1.3847305389221557E-2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8" t="s">
        <v>16</v>
      </c>
      <c r="B8" s="380"/>
      <c r="C8" s="384" t="s">
        <v>20</v>
      </c>
      <c r="D8" s="384" t="s">
        <v>21</v>
      </c>
      <c r="E8" s="375" t="s">
        <v>22</v>
      </c>
      <c r="F8" s="376"/>
      <c r="G8" s="377"/>
      <c r="H8" s="375" t="s">
        <v>23</v>
      </c>
      <c r="I8" s="376"/>
      <c r="J8" s="377"/>
      <c r="K8" s="23"/>
      <c r="L8" s="50"/>
      <c r="M8" s="50"/>
      <c r="N8" s="1"/>
      <c r="O8" s="1"/>
    </row>
    <row r="9" spans="1:15" ht="36" customHeight="1">
      <c r="A9" s="382"/>
      <c r="B9" s="383"/>
      <c r="C9" s="383"/>
      <c r="D9" s="38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17721.5</v>
      </c>
      <c r="D10" s="259">
        <v>17728.399999999998</v>
      </c>
      <c r="E10" s="259">
        <v>17645.649999999994</v>
      </c>
      <c r="F10" s="259">
        <v>17569.799999999996</v>
      </c>
      <c r="G10" s="259">
        <v>17487.049999999992</v>
      </c>
      <c r="H10" s="259">
        <v>17804.249999999996</v>
      </c>
      <c r="I10" s="259">
        <v>17887.000000000004</v>
      </c>
      <c r="J10" s="259">
        <v>17962.849999999999</v>
      </c>
      <c r="K10" s="259">
        <v>17811.150000000001</v>
      </c>
      <c r="L10" s="259">
        <v>17652.55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41490.949999999997</v>
      </c>
      <c r="D11" s="259">
        <v>41405.599999999999</v>
      </c>
      <c r="E11" s="259">
        <v>41180.449999999997</v>
      </c>
      <c r="F11" s="259">
        <v>40869.949999999997</v>
      </c>
      <c r="G11" s="259">
        <v>40644.799999999996</v>
      </c>
      <c r="H11" s="259">
        <v>41716.1</v>
      </c>
      <c r="I11" s="259">
        <v>41941.250000000007</v>
      </c>
      <c r="J11" s="259">
        <v>42251.75</v>
      </c>
      <c r="K11" s="259">
        <v>41630.75</v>
      </c>
      <c r="L11" s="259">
        <v>41095.1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2776.1</v>
      </c>
      <c r="D12" s="232">
        <v>2775.1666666666665</v>
      </c>
      <c r="E12" s="232">
        <v>2761.1833333333329</v>
      </c>
      <c r="F12" s="232">
        <v>2746.2666666666664</v>
      </c>
      <c r="G12" s="232">
        <v>2732.2833333333328</v>
      </c>
      <c r="H12" s="232">
        <v>2790.083333333333</v>
      </c>
      <c r="I12" s="232">
        <v>2804.0666666666666</v>
      </c>
      <c r="J12" s="232">
        <v>2818.9833333333331</v>
      </c>
      <c r="K12" s="232">
        <v>2789.15</v>
      </c>
      <c r="L12" s="232">
        <v>2760.25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5055.1000000000004</v>
      </c>
      <c r="D13" s="232">
        <v>5061.4000000000005</v>
      </c>
      <c r="E13" s="232">
        <v>5036.9000000000015</v>
      </c>
      <c r="F13" s="232">
        <v>5018.7000000000007</v>
      </c>
      <c r="G13" s="232">
        <v>4994.2000000000016</v>
      </c>
      <c r="H13" s="232">
        <v>5079.6000000000013</v>
      </c>
      <c r="I13" s="232">
        <v>5104.0999999999995</v>
      </c>
      <c r="J13" s="232">
        <v>5122.3000000000011</v>
      </c>
      <c r="K13" s="232">
        <v>5085.8999999999996</v>
      </c>
      <c r="L13" s="232">
        <v>5043.2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30310.7</v>
      </c>
      <c r="D14" s="232">
        <v>30368.516666666666</v>
      </c>
      <c r="E14" s="232">
        <v>30192.933333333334</v>
      </c>
      <c r="F14" s="232">
        <v>30075.166666666668</v>
      </c>
      <c r="G14" s="232">
        <v>29899.583333333336</v>
      </c>
      <c r="H14" s="232">
        <v>30486.283333333333</v>
      </c>
      <c r="I14" s="232">
        <v>30661.866666666669</v>
      </c>
      <c r="J14" s="232">
        <v>30779.633333333331</v>
      </c>
      <c r="K14" s="232">
        <v>30544.1</v>
      </c>
      <c r="L14" s="232">
        <v>30250.75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4319.3</v>
      </c>
      <c r="D15" s="232">
        <v>4320</v>
      </c>
      <c r="E15" s="232">
        <v>4299.1000000000004</v>
      </c>
      <c r="F15" s="232">
        <v>4278.9000000000005</v>
      </c>
      <c r="G15" s="232">
        <v>4258.0000000000009</v>
      </c>
      <c r="H15" s="232">
        <v>4340.2</v>
      </c>
      <c r="I15" s="232">
        <v>4361.0999999999995</v>
      </c>
      <c r="J15" s="232">
        <v>4381.2999999999993</v>
      </c>
      <c r="K15" s="232">
        <v>4340.8999999999996</v>
      </c>
      <c r="L15" s="232">
        <v>4299.8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8659.5</v>
      </c>
      <c r="D16" s="232">
        <v>8654.3166666666657</v>
      </c>
      <c r="E16" s="232">
        <v>8615.783333333331</v>
      </c>
      <c r="F16" s="232">
        <v>8572.0666666666657</v>
      </c>
      <c r="G16" s="232">
        <v>8533.533333333331</v>
      </c>
      <c r="H16" s="232">
        <v>8698.033333333331</v>
      </c>
      <c r="I16" s="232">
        <v>8736.5666666666639</v>
      </c>
      <c r="J16" s="232">
        <v>8780.283333333331</v>
      </c>
      <c r="K16" s="232">
        <v>8692.85</v>
      </c>
      <c r="L16" s="232">
        <v>8610.6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3023.5</v>
      </c>
      <c r="D17" s="232">
        <v>2986.5</v>
      </c>
      <c r="E17" s="232">
        <v>2938</v>
      </c>
      <c r="F17" s="232">
        <v>2852.5</v>
      </c>
      <c r="G17" s="232">
        <v>2804</v>
      </c>
      <c r="H17" s="232">
        <v>3072</v>
      </c>
      <c r="I17" s="232">
        <v>3120.5</v>
      </c>
      <c r="J17" s="232">
        <v>3206</v>
      </c>
      <c r="K17" s="231">
        <v>3035</v>
      </c>
      <c r="L17" s="231">
        <v>2901</v>
      </c>
      <c r="M17" s="231">
        <v>3.7003900000000001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1994.05</v>
      </c>
      <c r="D18" s="232">
        <v>2008.3333333333333</v>
      </c>
      <c r="E18" s="232">
        <v>1951.0166666666664</v>
      </c>
      <c r="F18" s="232">
        <v>1907.9833333333331</v>
      </c>
      <c r="G18" s="232">
        <v>1850.6666666666663</v>
      </c>
      <c r="H18" s="232">
        <v>2051.3666666666668</v>
      </c>
      <c r="I18" s="232">
        <v>2108.6833333333334</v>
      </c>
      <c r="J18" s="232">
        <v>2151.7166666666667</v>
      </c>
      <c r="K18" s="231">
        <v>2065.65</v>
      </c>
      <c r="L18" s="231">
        <v>1965.3</v>
      </c>
      <c r="M18" s="231">
        <v>24.738659999999999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649</v>
      </c>
      <c r="D19" s="232">
        <v>643.05000000000007</v>
      </c>
      <c r="E19" s="232">
        <v>636.10000000000014</v>
      </c>
      <c r="F19" s="232">
        <v>623.20000000000005</v>
      </c>
      <c r="G19" s="232">
        <v>616.25000000000011</v>
      </c>
      <c r="H19" s="232">
        <v>655.95000000000016</v>
      </c>
      <c r="I19" s="232">
        <v>662.9000000000002</v>
      </c>
      <c r="J19" s="232">
        <v>675.80000000000018</v>
      </c>
      <c r="K19" s="231">
        <v>650</v>
      </c>
      <c r="L19" s="231">
        <v>630.15</v>
      </c>
      <c r="M19" s="231">
        <v>15.628920000000001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20991.45</v>
      </c>
      <c r="D20" s="232">
        <v>20919.800000000003</v>
      </c>
      <c r="E20" s="232">
        <v>20779.700000000004</v>
      </c>
      <c r="F20" s="232">
        <v>20567.95</v>
      </c>
      <c r="G20" s="232">
        <v>20427.850000000002</v>
      </c>
      <c r="H20" s="232">
        <v>21131.550000000007</v>
      </c>
      <c r="I20" s="232">
        <v>21271.650000000005</v>
      </c>
      <c r="J20" s="232">
        <v>21483.400000000009</v>
      </c>
      <c r="K20" s="231">
        <v>21059.9</v>
      </c>
      <c r="L20" s="231">
        <v>20708.05</v>
      </c>
      <c r="M20" s="231">
        <v>5.9810000000000002E-2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1802.95</v>
      </c>
      <c r="D21" s="232">
        <v>1763.75</v>
      </c>
      <c r="E21" s="232">
        <v>1564.8</v>
      </c>
      <c r="F21" s="232">
        <v>1326.6499999999999</v>
      </c>
      <c r="G21" s="232">
        <v>1127.6999999999998</v>
      </c>
      <c r="H21" s="232">
        <v>2001.9</v>
      </c>
      <c r="I21" s="232">
        <v>2200.85</v>
      </c>
      <c r="J21" s="232">
        <v>2439</v>
      </c>
      <c r="K21" s="231">
        <v>1962.7</v>
      </c>
      <c r="L21" s="231">
        <v>1525.6</v>
      </c>
      <c r="M21" s="231">
        <v>191.88072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844.65</v>
      </c>
      <c r="D22" s="232">
        <v>874.2833333333333</v>
      </c>
      <c r="E22" s="232">
        <v>815.01666666666665</v>
      </c>
      <c r="F22" s="232">
        <v>785.38333333333333</v>
      </c>
      <c r="G22" s="232">
        <v>726.11666666666667</v>
      </c>
      <c r="H22" s="232">
        <v>903.91666666666663</v>
      </c>
      <c r="I22" s="232">
        <v>963.18333333333328</v>
      </c>
      <c r="J22" s="232">
        <v>992.81666666666661</v>
      </c>
      <c r="K22" s="231">
        <v>933.55</v>
      </c>
      <c r="L22" s="231">
        <v>844.65</v>
      </c>
      <c r="M22" s="231">
        <v>142.39086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553.15</v>
      </c>
      <c r="D23" s="232">
        <v>564.86666666666667</v>
      </c>
      <c r="E23" s="232">
        <v>531.2833333333333</v>
      </c>
      <c r="F23" s="232">
        <v>509.41666666666663</v>
      </c>
      <c r="G23" s="232">
        <v>475.83333333333326</v>
      </c>
      <c r="H23" s="232">
        <v>586.73333333333335</v>
      </c>
      <c r="I23" s="232">
        <v>620.31666666666661</v>
      </c>
      <c r="J23" s="232">
        <v>642.18333333333339</v>
      </c>
      <c r="K23" s="231">
        <v>598.45000000000005</v>
      </c>
      <c r="L23" s="231">
        <v>543</v>
      </c>
      <c r="M23" s="231">
        <v>466.50736000000001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1464.2</v>
      </c>
      <c r="D24" s="232">
        <v>1482.4666666666665</v>
      </c>
      <c r="E24" s="232">
        <v>1445.9333333333329</v>
      </c>
      <c r="F24" s="232">
        <v>1427.6666666666665</v>
      </c>
      <c r="G24" s="232">
        <v>1391.133333333333</v>
      </c>
      <c r="H24" s="232">
        <v>1500.7333333333329</v>
      </c>
      <c r="I24" s="232">
        <v>1537.2666666666662</v>
      </c>
      <c r="J24" s="232">
        <v>1555.5333333333328</v>
      </c>
      <c r="K24" s="231">
        <v>1519</v>
      </c>
      <c r="L24" s="231">
        <v>1464.2</v>
      </c>
      <c r="M24" s="231">
        <v>35.610239999999997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1252.2</v>
      </c>
      <c r="D25" s="232">
        <v>1255.0333333333333</v>
      </c>
      <c r="E25" s="232">
        <v>1190.8166666666666</v>
      </c>
      <c r="F25" s="232">
        <v>1129.4333333333334</v>
      </c>
      <c r="G25" s="232">
        <v>1065.2166666666667</v>
      </c>
      <c r="H25" s="232">
        <v>1316.4166666666665</v>
      </c>
      <c r="I25" s="232">
        <v>1380.6333333333332</v>
      </c>
      <c r="J25" s="232">
        <v>1442.0166666666664</v>
      </c>
      <c r="K25" s="231">
        <v>1319.25</v>
      </c>
      <c r="L25" s="231">
        <v>1193.6500000000001</v>
      </c>
      <c r="M25" s="231">
        <v>28.339600000000001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398.9</v>
      </c>
      <c r="D26" s="232">
        <v>386.25</v>
      </c>
      <c r="E26" s="232">
        <v>373.6</v>
      </c>
      <c r="F26" s="232">
        <v>348.3</v>
      </c>
      <c r="G26" s="232">
        <v>335.65000000000003</v>
      </c>
      <c r="H26" s="232">
        <v>411.55</v>
      </c>
      <c r="I26" s="232">
        <v>424.2</v>
      </c>
      <c r="J26" s="232">
        <v>449.5</v>
      </c>
      <c r="K26" s="231">
        <v>398.9</v>
      </c>
      <c r="L26" s="231">
        <v>360.95</v>
      </c>
      <c r="M26" s="231">
        <v>176.81627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145.6</v>
      </c>
      <c r="D27" s="232">
        <v>145.53333333333333</v>
      </c>
      <c r="E27" s="232">
        <v>143.96666666666667</v>
      </c>
      <c r="F27" s="232">
        <v>142.33333333333334</v>
      </c>
      <c r="G27" s="232">
        <v>140.76666666666668</v>
      </c>
      <c r="H27" s="232">
        <v>147.16666666666666</v>
      </c>
      <c r="I27" s="232">
        <v>148.73333333333332</v>
      </c>
      <c r="J27" s="232">
        <v>150.36666666666665</v>
      </c>
      <c r="K27" s="231">
        <v>147.1</v>
      </c>
      <c r="L27" s="231">
        <v>143.9</v>
      </c>
      <c r="M27" s="231">
        <v>22.116029999999999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251.65</v>
      </c>
      <c r="D28" s="232">
        <v>254.01666666666665</v>
      </c>
      <c r="E28" s="232">
        <v>245.68333333333328</v>
      </c>
      <c r="F28" s="232">
        <v>239.71666666666664</v>
      </c>
      <c r="G28" s="232">
        <v>231.38333333333327</v>
      </c>
      <c r="H28" s="232">
        <v>259.98333333333329</v>
      </c>
      <c r="I28" s="232">
        <v>268.31666666666666</v>
      </c>
      <c r="J28" s="232">
        <v>274.2833333333333</v>
      </c>
      <c r="K28" s="231">
        <v>262.35000000000002</v>
      </c>
      <c r="L28" s="231">
        <v>248.05</v>
      </c>
      <c r="M28" s="231">
        <v>54.01153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3069.55</v>
      </c>
      <c r="D29" s="232">
        <v>3067.1166666666668</v>
      </c>
      <c r="E29" s="232">
        <v>3051.2333333333336</v>
      </c>
      <c r="F29" s="232">
        <v>3032.916666666667</v>
      </c>
      <c r="G29" s="232">
        <v>3017.0333333333338</v>
      </c>
      <c r="H29" s="232">
        <v>3085.4333333333334</v>
      </c>
      <c r="I29" s="232">
        <v>3101.3166666666666</v>
      </c>
      <c r="J29" s="232">
        <v>3119.6333333333332</v>
      </c>
      <c r="K29" s="231">
        <v>3083</v>
      </c>
      <c r="L29" s="231">
        <v>3048.8</v>
      </c>
      <c r="M29" s="231">
        <v>0.24204000000000001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384.05</v>
      </c>
      <c r="D30" s="232">
        <v>387.48333333333335</v>
      </c>
      <c r="E30" s="232">
        <v>368.26666666666671</v>
      </c>
      <c r="F30" s="232">
        <v>352.48333333333335</v>
      </c>
      <c r="G30" s="232">
        <v>333.26666666666671</v>
      </c>
      <c r="H30" s="232">
        <v>403.26666666666671</v>
      </c>
      <c r="I30" s="232">
        <v>422.48333333333341</v>
      </c>
      <c r="J30" s="232">
        <v>438.26666666666671</v>
      </c>
      <c r="K30" s="231">
        <v>406.7</v>
      </c>
      <c r="L30" s="231">
        <v>371.7</v>
      </c>
      <c r="M30" s="231">
        <v>427.23721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4315.6000000000004</v>
      </c>
      <c r="D31" s="232">
        <v>4315.6500000000005</v>
      </c>
      <c r="E31" s="232">
        <v>4271.3000000000011</v>
      </c>
      <c r="F31" s="232">
        <v>4227.0000000000009</v>
      </c>
      <c r="G31" s="232">
        <v>4182.6500000000015</v>
      </c>
      <c r="H31" s="232">
        <v>4359.9500000000007</v>
      </c>
      <c r="I31" s="232">
        <v>4404.3000000000011</v>
      </c>
      <c r="J31" s="232">
        <v>4448.6000000000004</v>
      </c>
      <c r="K31" s="231">
        <v>4360</v>
      </c>
      <c r="L31" s="231">
        <v>4271.3500000000004</v>
      </c>
      <c r="M31" s="231">
        <v>3.1909000000000001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149.44999999999999</v>
      </c>
      <c r="D32" s="232">
        <v>150.75</v>
      </c>
      <c r="E32" s="232">
        <v>146.85</v>
      </c>
      <c r="F32" s="232">
        <v>144.25</v>
      </c>
      <c r="G32" s="232">
        <v>140.35</v>
      </c>
      <c r="H32" s="232">
        <v>153.35</v>
      </c>
      <c r="I32" s="232">
        <v>157.24999999999997</v>
      </c>
      <c r="J32" s="232">
        <v>159.85</v>
      </c>
      <c r="K32" s="231">
        <v>154.65</v>
      </c>
      <c r="L32" s="231">
        <v>148.15</v>
      </c>
      <c r="M32" s="231">
        <v>79.366979999999998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2758.05</v>
      </c>
      <c r="D33" s="232">
        <v>2760.2333333333336</v>
      </c>
      <c r="E33" s="232">
        <v>2745.9666666666672</v>
      </c>
      <c r="F33" s="232">
        <v>2733.8833333333337</v>
      </c>
      <c r="G33" s="232">
        <v>2719.6166666666672</v>
      </c>
      <c r="H33" s="232">
        <v>2772.3166666666671</v>
      </c>
      <c r="I33" s="232">
        <v>2786.5833333333335</v>
      </c>
      <c r="J33" s="232">
        <v>2798.666666666667</v>
      </c>
      <c r="K33" s="231">
        <v>2774.5</v>
      </c>
      <c r="L33" s="231">
        <v>2748.15</v>
      </c>
      <c r="M33" s="231">
        <v>7.3224999999999998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2074.5500000000002</v>
      </c>
      <c r="D34" s="232">
        <v>2088.1833333333334</v>
      </c>
      <c r="E34" s="232">
        <v>2046.416666666667</v>
      </c>
      <c r="F34" s="232">
        <v>2018.2833333333338</v>
      </c>
      <c r="G34" s="232">
        <v>1976.5166666666673</v>
      </c>
      <c r="H34" s="232">
        <v>2116.3166666666666</v>
      </c>
      <c r="I34" s="232">
        <v>2158.083333333333</v>
      </c>
      <c r="J34" s="232">
        <v>2186.2166666666662</v>
      </c>
      <c r="K34" s="231">
        <v>2129.9499999999998</v>
      </c>
      <c r="L34" s="231">
        <v>2060.0500000000002</v>
      </c>
      <c r="M34" s="231">
        <v>4.1604700000000001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418.65</v>
      </c>
      <c r="D35" s="232">
        <v>416.76666666666665</v>
      </c>
      <c r="E35" s="232">
        <v>412.33333333333331</v>
      </c>
      <c r="F35" s="232">
        <v>406.01666666666665</v>
      </c>
      <c r="G35" s="232">
        <v>401.58333333333331</v>
      </c>
      <c r="H35" s="232">
        <v>423.08333333333331</v>
      </c>
      <c r="I35" s="232">
        <v>427.51666666666671</v>
      </c>
      <c r="J35" s="232">
        <v>433.83333333333331</v>
      </c>
      <c r="K35" s="231">
        <v>421.2</v>
      </c>
      <c r="L35" s="231">
        <v>410.45</v>
      </c>
      <c r="M35" s="231">
        <v>16.63758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3440.9</v>
      </c>
      <c r="D36" s="232">
        <v>3451.6166666666663</v>
      </c>
      <c r="E36" s="232">
        <v>3428.2333333333327</v>
      </c>
      <c r="F36" s="232">
        <v>3415.5666666666662</v>
      </c>
      <c r="G36" s="232">
        <v>3392.1833333333325</v>
      </c>
      <c r="H36" s="232">
        <v>3464.2833333333328</v>
      </c>
      <c r="I36" s="232">
        <v>3487.666666666667</v>
      </c>
      <c r="J36" s="232">
        <v>3500.333333333333</v>
      </c>
      <c r="K36" s="231">
        <v>3475</v>
      </c>
      <c r="L36" s="231">
        <v>3438.95</v>
      </c>
      <c r="M36" s="231">
        <v>3.6928800000000002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879.1</v>
      </c>
      <c r="D37" s="232">
        <v>879.66666666666663</v>
      </c>
      <c r="E37" s="232">
        <v>870.93333333333328</v>
      </c>
      <c r="F37" s="232">
        <v>862.76666666666665</v>
      </c>
      <c r="G37" s="232">
        <v>854.0333333333333</v>
      </c>
      <c r="H37" s="232">
        <v>887.83333333333326</v>
      </c>
      <c r="I37" s="232">
        <v>896.56666666666661</v>
      </c>
      <c r="J37" s="232">
        <v>904.73333333333323</v>
      </c>
      <c r="K37" s="231">
        <v>888.4</v>
      </c>
      <c r="L37" s="231">
        <v>871.5</v>
      </c>
      <c r="M37" s="231">
        <v>50.551870000000001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3879.45</v>
      </c>
      <c r="D38" s="232">
        <v>3864.2166666666667</v>
      </c>
      <c r="E38" s="232">
        <v>3833.4333333333334</v>
      </c>
      <c r="F38" s="232">
        <v>3787.4166666666665</v>
      </c>
      <c r="G38" s="232">
        <v>3756.6333333333332</v>
      </c>
      <c r="H38" s="232">
        <v>3910.2333333333336</v>
      </c>
      <c r="I38" s="232">
        <v>3941.0166666666673</v>
      </c>
      <c r="J38" s="232">
        <v>3987.0333333333338</v>
      </c>
      <c r="K38" s="231">
        <v>3895</v>
      </c>
      <c r="L38" s="231">
        <v>3818.2</v>
      </c>
      <c r="M38" s="231">
        <v>2.4667300000000001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6160.55</v>
      </c>
      <c r="D39" s="232">
        <v>6147.5166666666664</v>
      </c>
      <c r="E39" s="232">
        <v>6113.0333333333328</v>
      </c>
      <c r="F39" s="232">
        <v>6065.5166666666664</v>
      </c>
      <c r="G39" s="232">
        <v>6031.0333333333328</v>
      </c>
      <c r="H39" s="232">
        <v>6195.0333333333328</v>
      </c>
      <c r="I39" s="232">
        <v>6229.5166666666664</v>
      </c>
      <c r="J39" s="232">
        <v>6277.0333333333328</v>
      </c>
      <c r="K39" s="231">
        <v>6182</v>
      </c>
      <c r="L39" s="231">
        <v>6100</v>
      </c>
      <c r="M39" s="231">
        <v>14.72193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1350.4</v>
      </c>
      <c r="D40" s="232">
        <v>1349.95</v>
      </c>
      <c r="E40" s="232">
        <v>1337.5500000000002</v>
      </c>
      <c r="F40" s="232">
        <v>1324.7</v>
      </c>
      <c r="G40" s="232">
        <v>1312.3000000000002</v>
      </c>
      <c r="H40" s="232">
        <v>1362.8000000000002</v>
      </c>
      <c r="I40" s="232">
        <v>1375.2000000000003</v>
      </c>
      <c r="J40" s="232">
        <v>1388.0500000000002</v>
      </c>
      <c r="K40" s="231">
        <v>1362.35</v>
      </c>
      <c r="L40" s="231">
        <v>1337.1</v>
      </c>
      <c r="M40" s="231">
        <v>16.044239999999999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6078.45</v>
      </c>
      <c r="D41" s="232">
        <v>6024.5166666666673</v>
      </c>
      <c r="E41" s="232">
        <v>5949.0333333333347</v>
      </c>
      <c r="F41" s="232">
        <v>5819.6166666666677</v>
      </c>
      <c r="G41" s="232">
        <v>5744.133333333335</v>
      </c>
      <c r="H41" s="232">
        <v>6153.9333333333343</v>
      </c>
      <c r="I41" s="232">
        <v>6229.4166666666661</v>
      </c>
      <c r="J41" s="232">
        <v>6358.8333333333339</v>
      </c>
      <c r="K41" s="231">
        <v>6100</v>
      </c>
      <c r="L41" s="231">
        <v>5895.1</v>
      </c>
      <c r="M41" s="231">
        <v>0.59467999999999999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2273.9499999999998</v>
      </c>
      <c r="D42" s="232">
        <v>2282.3166666666671</v>
      </c>
      <c r="E42" s="232">
        <v>2256.233333333334</v>
      </c>
      <c r="F42" s="232">
        <v>2238.5166666666669</v>
      </c>
      <c r="G42" s="232">
        <v>2212.4333333333338</v>
      </c>
      <c r="H42" s="232">
        <v>2300.0333333333342</v>
      </c>
      <c r="I42" s="232">
        <v>2326.1166666666672</v>
      </c>
      <c r="J42" s="232">
        <v>2343.8333333333344</v>
      </c>
      <c r="K42" s="231">
        <v>2308.4</v>
      </c>
      <c r="L42" s="231">
        <v>2264.6</v>
      </c>
      <c r="M42" s="231">
        <v>2.0311699999999999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234.95</v>
      </c>
      <c r="D43" s="232">
        <v>235.5333333333333</v>
      </c>
      <c r="E43" s="232">
        <v>232.71666666666661</v>
      </c>
      <c r="F43" s="232">
        <v>230.48333333333332</v>
      </c>
      <c r="G43" s="232">
        <v>227.66666666666663</v>
      </c>
      <c r="H43" s="232">
        <v>237.76666666666659</v>
      </c>
      <c r="I43" s="232">
        <v>240.58333333333331</v>
      </c>
      <c r="J43" s="232">
        <v>242.81666666666658</v>
      </c>
      <c r="K43" s="231">
        <v>238.35</v>
      </c>
      <c r="L43" s="231">
        <v>233.3</v>
      </c>
      <c r="M43" s="231">
        <v>68.25488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168.55</v>
      </c>
      <c r="D44" s="232">
        <v>168.53333333333333</v>
      </c>
      <c r="E44" s="232">
        <v>166.56666666666666</v>
      </c>
      <c r="F44" s="232">
        <v>164.58333333333334</v>
      </c>
      <c r="G44" s="232">
        <v>162.61666666666667</v>
      </c>
      <c r="H44" s="232">
        <v>170.51666666666665</v>
      </c>
      <c r="I44" s="232">
        <v>172.48333333333329</v>
      </c>
      <c r="J44" s="232">
        <v>174.46666666666664</v>
      </c>
      <c r="K44" s="231">
        <v>170.5</v>
      </c>
      <c r="L44" s="231">
        <v>166.55</v>
      </c>
      <c r="M44" s="231">
        <v>266.50769000000003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78</v>
      </c>
      <c r="D45" s="232">
        <v>78.349999999999994</v>
      </c>
      <c r="E45" s="232">
        <v>77.249999999999986</v>
      </c>
      <c r="F45" s="232">
        <v>76.499999999999986</v>
      </c>
      <c r="G45" s="232">
        <v>75.399999999999977</v>
      </c>
      <c r="H45" s="232">
        <v>79.099999999999994</v>
      </c>
      <c r="I45" s="232">
        <v>80.200000000000017</v>
      </c>
      <c r="J45" s="232">
        <v>80.95</v>
      </c>
      <c r="K45" s="231">
        <v>79.45</v>
      </c>
      <c r="L45" s="231">
        <v>77.599999999999994</v>
      </c>
      <c r="M45" s="231">
        <v>58.047960000000003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1527.1</v>
      </c>
      <c r="D46" s="232">
        <v>1524.6833333333334</v>
      </c>
      <c r="E46" s="232">
        <v>1517.6666666666667</v>
      </c>
      <c r="F46" s="232">
        <v>1508.2333333333333</v>
      </c>
      <c r="G46" s="232">
        <v>1501.2166666666667</v>
      </c>
      <c r="H46" s="232">
        <v>1534.1166666666668</v>
      </c>
      <c r="I46" s="232">
        <v>1541.1333333333332</v>
      </c>
      <c r="J46" s="232">
        <v>1550.5666666666668</v>
      </c>
      <c r="K46" s="231">
        <v>1531.7</v>
      </c>
      <c r="L46" s="231">
        <v>1515.25</v>
      </c>
      <c r="M46" s="231">
        <v>0.85838000000000003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562.45000000000005</v>
      </c>
      <c r="D47" s="232">
        <v>561.5</v>
      </c>
      <c r="E47" s="232">
        <v>554</v>
      </c>
      <c r="F47" s="232">
        <v>545.54999999999995</v>
      </c>
      <c r="G47" s="232">
        <v>538.04999999999995</v>
      </c>
      <c r="H47" s="232">
        <v>569.95000000000005</v>
      </c>
      <c r="I47" s="232">
        <v>577.45000000000005</v>
      </c>
      <c r="J47" s="232">
        <v>585.90000000000009</v>
      </c>
      <c r="K47" s="231">
        <v>569</v>
      </c>
      <c r="L47" s="231">
        <v>553.04999999999995</v>
      </c>
      <c r="M47" s="231">
        <v>5.7228399999999997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94.45</v>
      </c>
      <c r="D48" s="232">
        <v>94.433333333333337</v>
      </c>
      <c r="E48" s="232">
        <v>93.76666666666668</v>
      </c>
      <c r="F48" s="232">
        <v>93.083333333333343</v>
      </c>
      <c r="G48" s="232">
        <v>92.416666666666686</v>
      </c>
      <c r="H48" s="232">
        <v>95.116666666666674</v>
      </c>
      <c r="I48" s="232">
        <v>95.783333333333331</v>
      </c>
      <c r="J48" s="232">
        <v>96.466666666666669</v>
      </c>
      <c r="K48" s="231">
        <v>95.1</v>
      </c>
      <c r="L48" s="231">
        <v>93.75</v>
      </c>
      <c r="M48" s="231">
        <v>103.1567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866.15</v>
      </c>
      <c r="D49" s="232">
        <v>868.08333333333337</v>
      </c>
      <c r="E49" s="232">
        <v>857.26666666666677</v>
      </c>
      <c r="F49" s="232">
        <v>848.38333333333344</v>
      </c>
      <c r="G49" s="232">
        <v>837.56666666666683</v>
      </c>
      <c r="H49" s="232">
        <v>876.9666666666667</v>
      </c>
      <c r="I49" s="232">
        <v>887.7833333333333</v>
      </c>
      <c r="J49" s="232">
        <v>896.66666666666663</v>
      </c>
      <c r="K49" s="231">
        <v>878.9</v>
      </c>
      <c r="L49" s="231">
        <v>859.2</v>
      </c>
      <c r="M49" s="231">
        <v>6.4606700000000004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75.099999999999994</v>
      </c>
      <c r="D50" s="232">
        <v>75.283333333333317</v>
      </c>
      <c r="E50" s="232">
        <v>74.266666666666637</v>
      </c>
      <c r="F50" s="232">
        <v>73.433333333333323</v>
      </c>
      <c r="G50" s="232">
        <v>72.416666666666643</v>
      </c>
      <c r="H50" s="232">
        <v>76.116666666666632</v>
      </c>
      <c r="I50" s="232">
        <v>77.133333333333312</v>
      </c>
      <c r="J50" s="232">
        <v>77.966666666666626</v>
      </c>
      <c r="K50" s="231">
        <v>76.3</v>
      </c>
      <c r="L50" s="231">
        <v>74.45</v>
      </c>
      <c r="M50" s="231">
        <v>109.50829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332.15</v>
      </c>
      <c r="D51" s="232">
        <v>333.29999999999995</v>
      </c>
      <c r="E51" s="232">
        <v>330.39999999999992</v>
      </c>
      <c r="F51" s="232">
        <v>328.65</v>
      </c>
      <c r="G51" s="232">
        <v>325.74999999999994</v>
      </c>
      <c r="H51" s="232">
        <v>335.0499999999999</v>
      </c>
      <c r="I51" s="232">
        <v>337.95</v>
      </c>
      <c r="J51" s="232">
        <v>339.69999999999987</v>
      </c>
      <c r="K51" s="231">
        <v>336.2</v>
      </c>
      <c r="L51" s="231">
        <v>331.55</v>
      </c>
      <c r="M51" s="231">
        <v>17.40354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785.9</v>
      </c>
      <c r="D52" s="232">
        <v>788.25</v>
      </c>
      <c r="E52" s="232">
        <v>780.65</v>
      </c>
      <c r="F52" s="232">
        <v>775.4</v>
      </c>
      <c r="G52" s="232">
        <v>767.8</v>
      </c>
      <c r="H52" s="232">
        <v>793.5</v>
      </c>
      <c r="I52" s="232">
        <v>801.09999999999991</v>
      </c>
      <c r="J52" s="232">
        <v>806.35</v>
      </c>
      <c r="K52" s="231">
        <v>795.85</v>
      </c>
      <c r="L52" s="231">
        <v>783</v>
      </c>
      <c r="M52" s="231">
        <v>41.26502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237.75</v>
      </c>
      <c r="D53" s="232">
        <v>238.88333333333333</v>
      </c>
      <c r="E53" s="232">
        <v>235.51666666666665</v>
      </c>
      <c r="F53" s="232">
        <v>233.28333333333333</v>
      </c>
      <c r="G53" s="232">
        <v>229.91666666666666</v>
      </c>
      <c r="H53" s="232">
        <v>241.11666666666665</v>
      </c>
      <c r="I53" s="232">
        <v>244.48333333333332</v>
      </c>
      <c r="J53" s="232">
        <v>246.71666666666664</v>
      </c>
      <c r="K53" s="231">
        <v>242.25</v>
      </c>
      <c r="L53" s="231">
        <v>236.65</v>
      </c>
      <c r="M53" s="231">
        <v>9.0756399999999999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17414.900000000001</v>
      </c>
      <c r="D54" s="232">
        <v>17388.333333333332</v>
      </c>
      <c r="E54" s="232">
        <v>17296.666666666664</v>
      </c>
      <c r="F54" s="232">
        <v>17178.433333333331</v>
      </c>
      <c r="G54" s="232">
        <v>17086.766666666663</v>
      </c>
      <c r="H54" s="232">
        <v>17506.566666666666</v>
      </c>
      <c r="I54" s="232">
        <v>17598.23333333333</v>
      </c>
      <c r="J54" s="232">
        <v>17716.466666666667</v>
      </c>
      <c r="K54" s="231">
        <v>17480</v>
      </c>
      <c r="L54" s="231">
        <v>17270.099999999999</v>
      </c>
      <c r="M54" s="231">
        <v>7.1330000000000005E-2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4606.8500000000004</v>
      </c>
      <c r="D55" s="232">
        <v>4622.5166666666664</v>
      </c>
      <c r="E55" s="232">
        <v>4581.0333333333328</v>
      </c>
      <c r="F55" s="232">
        <v>4555.2166666666662</v>
      </c>
      <c r="G55" s="232">
        <v>4513.7333333333327</v>
      </c>
      <c r="H55" s="232">
        <v>4648.333333333333</v>
      </c>
      <c r="I55" s="232">
        <v>4689.8166666666666</v>
      </c>
      <c r="J55" s="232">
        <v>4715.6333333333332</v>
      </c>
      <c r="K55" s="231">
        <v>4664</v>
      </c>
      <c r="L55" s="231">
        <v>4596.7</v>
      </c>
      <c r="M55" s="231">
        <v>3.2704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294.75</v>
      </c>
      <c r="D56" s="232">
        <v>296.21666666666664</v>
      </c>
      <c r="E56" s="232">
        <v>291.93333333333328</v>
      </c>
      <c r="F56" s="232">
        <v>289.11666666666662</v>
      </c>
      <c r="G56" s="232">
        <v>284.83333333333326</v>
      </c>
      <c r="H56" s="232">
        <v>299.0333333333333</v>
      </c>
      <c r="I56" s="232">
        <v>303.31666666666672</v>
      </c>
      <c r="J56" s="232">
        <v>306.13333333333333</v>
      </c>
      <c r="K56" s="231">
        <v>300.5</v>
      </c>
      <c r="L56" s="231">
        <v>293.39999999999998</v>
      </c>
      <c r="M56" s="231">
        <v>65.722350000000006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781.4</v>
      </c>
      <c r="D57" s="232">
        <v>780.23333333333323</v>
      </c>
      <c r="E57" s="232">
        <v>771.96666666666647</v>
      </c>
      <c r="F57" s="232">
        <v>762.53333333333319</v>
      </c>
      <c r="G57" s="232">
        <v>754.26666666666642</v>
      </c>
      <c r="H57" s="232">
        <v>789.66666666666652</v>
      </c>
      <c r="I57" s="232">
        <v>797.93333333333317</v>
      </c>
      <c r="J57" s="232">
        <v>807.36666666666656</v>
      </c>
      <c r="K57" s="231">
        <v>788.5</v>
      </c>
      <c r="L57" s="231">
        <v>770.8</v>
      </c>
      <c r="M57" s="231">
        <v>10.906510000000001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1031.3</v>
      </c>
      <c r="D58" s="232">
        <v>1029.1499999999999</v>
      </c>
      <c r="E58" s="232">
        <v>1023.4499999999998</v>
      </c>
      <c r="F58" s="232">
        <v>1015.5999999999999</v>
      </c>
      <c r="G58" s="232">
        <v>1009.8999999999999</v>
      </c>
      <c r="H58" s="232">
        <v>1036.9999999999998</v>
      </c>
      <c r="I58" s="232">
        <v>1042.7</v>
      </c>
      <c r="J58" s="232">
        <v>1050.5499999999997</v>
      </c>
      <c r="K58" s="231">
        <v>1034.8499999999999</v>
      </c>
      <c r="L58" s="231">
        <v>1021.3</v>
      </c>
      <c r="M58" s="231">
        <v>9.6532199999999992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1451.45</v>
      </c>
      <c r="D59" s="232">
        <v>1463.4833333333333</v>
      </c>
      <c r="E59" s="232">
        <v>1432.9666666666667</v>
      </c>
      <c r="F59" s="232">
        <v>1414.4833333333333</v>
      </c>
      <c r="G59" s="232">
        <v>1383.9666666666667</v>
      </c>
      <c r="H59" s="232">
        <v>1481.9666666666667</v>
      </c>
      <c r="I59" s="232">
        <v>1512.4833333333336</v>
      </c>
      <c r="J59" s="232">
        <v>1530.9666666666667</v>
      </c>
      <c r="K59" s="231">
        <v>1494</v>
      </c>
      <c r="L59" s="231">
        <v>1445</v>
      </c>
      <c r="M59" s="231">
        <v>0.42687000000000003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219.7</v>
      </c>
      <c r="D60" s="232">
        <v>219.28333333333333</v>
      </c>
      <c r="E60" s="232">
        <v>217.41666666666666</v>
      </c>
      <c r="F60" s="232">
        <v>215.13333333333333</v>
      </c>
      <c r="G60" s="232">
        <v>213.26666666666665</v>
      </c>
      <c r="H60" s="232">
        <v>221.56666666666666</v>
      </c>
      <c r="I60" s="232">
        <v>223.43333333333334</v>
      </c>
      <c r="J60" s="232">
        <v>225.71666666666667</v>
      </c>
      <c r="K60" s="231">
        <v>221.15</v>
      </c>
      <c r="L60" s="231">
        <v>217</v>
      </c>
      <c r="M60" s="231">
        <v>49.071669999999997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4302.6000000000004</v>
      </c>
      <c r="D61" s="232">
        <v>4324.916666666667</v>
      </c>
      <c r="E61" s="232">
        <v>4270.6833333333343</v>
      </c>
      <c r="F61" s="232">
        <v>4238.7666666666673</v>
      </c>
      <c r="G61" s="232">
        <v>4184.5333333333347</v>
      </c>
      <c r="H61" s="232">
        <v>4356.8333333333339</v>
      </c>
      <c r="I61" s="232">
        <v>4411.0666666666657</v>
      </c>
      <c r="J61" s="232">
        <v>4442.9833333333336</v>
      </c>
      <c r="K61" s="231">
        <v>4379.1499999999996</v>
      </c>
      <c r="L61" s="231">
        <v>4293</v>
      </c>
      <c r="M61" s="231">
        <v>1.4876100000000001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1469</v>
      </c>
      <c r="D62" s="232">
        <v>1463.5166666666667</v>
      </c>
      <c r="E62" s="232">
        <v>1455.5333333333333</v>
      </c>
      <c r="F62" s="232">
        <v>1442.0666666666666</v>
      </c>
      <c r="G62" s="232">
        <v>1434.0833333333333</v>
      </c>
      <c r="H62" s="232">
        <v>1476.9833333333333</v>
      </c>
      <c r="I62" s="232">
        <v>1484.9666666666665</v>
      </c>
      <c r="J62" s="232">
        <v>1498.4333333333334</v>
      </c>
      <c r="K62" s="231">
        <v>1471.5</v>
      </c>
      <c r="L62" s="231">
        <v>1450.05</v>
      </c>
      <c r="M62" s="231">
        <v>3.0700699999999999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624.70000000000005</v>
      </c>
      <c r="D63" s="232">
        <v>622.69999999999993</v>
      </c>
      <c r="E63" s="232">
        <v>616.89999999999986</v>
      </c>
      <c r="F63" s="232">
        <v>609.09999999999991</v>
      </c>
      <c r="G63" s="232">
        <v>603.29999999999984</v>
      </c>
      <c r="H63" s="232">
        <v>630.49999999999989</v>
      </c>
      <c r="I63" s="232">
        <v>636.29999999999984</v>
      </c>
      <c r="J63" s="232">
        <v>644.09999999999991</v>
      </c>
      <c r="K63" s="231">
        <v>628.5</v>
      </c>
      <c r="L63" s="231">
        <v>614.9</v>
      </c>
      <c r="M63" s="231">
        <v>17.94623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901.15</v>
      </c>
      <c r="D64" s="232">
        <v>896.75</v>
      </c>
      <c r="E64" s="232">
        <v>889</v>
      </c>
      <c r="F64" s="232">
        <v>876.85</v>
      </c>
      <c r="G64" s="232">
        <v>869.1</v>
      </c>
      <c r="H64" s="232">
        <v>908.9</v>
      </c>
      <c r="I64" s="232">
        <v>916.65</v>
      </c>
      <c r="J64" s="232">
        <v>928.8</v>
      </c>
      <c r="K64" s="231">
        <v>904.5</v>
      </c>
      <c r="L64" s="231">
        <v>884.6</v>
      </c>
      <c r="M64" s="231">
        <v>4.2280899999999999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319.7</v>
      </c>
      <c r="D65" s="232">
        <v>318.49999999999994</v>
      </c>
      <c r="E65" s="232">
        <v>315.09999999999991</v>
      </c>
      <c r="F65" s="232">
        <v>310.49999999999994</v>
      </c>
      <c r="G65" s="232">
        <v>307.09999999999991</v>
      </c>
      <c r="H65" s="232">
        <v>323.09999999999991</v>
      </c>
      <c r="I65" s="232">
        <v>326.49999999999989</v>
      </c>
      <c r="J65" s="232">
        <v>331.09999999999991</v>
      </c>
      <c r="K65" s="231">
        <v>321.89999999999998</v>
      </c>
      <c r="L65" s="231">
        <v>313.89999999999998</v>
      </c>
      <c r="M65" s="231">
        <v>16.177250000000001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1446.65</v>
      </c>
      <c r="D66" s="232">
        <v>1447.0166666666667</v>
      </c>
      <c r="E66" s="232">
        <v>1432.5333333333333</v>
      </c>
      <c r="F66" s="232">
        <v>1418.4166666666667</v>
      </c>
      <c r="G66" s="232">
        <v>1403.9333333333334</v>
      </c>
      <c r="H66" s="232">
        <v>1461.1333333333332</v>
      </c>
      <c r="I66" s="232">
        <v>1475.6166666666663</v>
      </c>
      <c r="J66" s="232">
        <v>1489.7333333333331</v>
      </c>
      <c r="K66" s="231">
        <v>1461.5</v>
      </c>
      <c r="L66" s="231">
        <v>1432.9</v>
      </c>
      <c r="M66" s="231">
        <v>3.3207499999999999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357.15</v>
      </c>
      <c r="D67" s="232">
        <v>356.43333333333334</v>
      </c>
      <c r="E67" s="232">
        <v>353.76666666666665</v>
      </c>
      <c r="F67" s="232">
        <v>350.38333333333333</v>
      </c>
      <c r="G67" s="232">
        <v>347.71666666666664</v>
      </c>
      <c r="H67" s="232">
        <v>359.81666666666666</v>
      </c>
      <c r="I67" s="232">
        <v>362.48333333333329</v>
      </c>
      <c r="J67" s="232">
        <v>365.86666666666667</v>
      </c>
      <c r="K67" s="231">
        <v>359.1</v>
      </c>
      <c r="L67" s="231">
        <v>353.05</v>
      </c>
      <c r="M67" s="231">
        <v>28.469529999999999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535.65</v>
      </c>
      <c r="D68" s="232">
        <v>538.18333333333328</v>
      </c>
      <c r="E68" s="232">
        <v>530.46666666666658</v>
      </c>
      <c r="F68" s="232">
        <v>525.2833333333333</v>
      </c>
      <c r="G68" s="232">
        <v>517.56666666666661</v>
      </c>
      <c r="H68" s="232">
        <v>543.36666666666656</v>
      </c>
      <c r="I68" s="232">
        <v>551.08333333333326</v>
      </c>
      <c r="J68" s="232">
        <v>556.26666666666654</v>
      </c>
      <c r="K68" s="231">
        <v>545.9</v>
      </c>
      <c r="L68" s="231">
        <v>533</v>
      </c>
      <c r="M68" s="231">
        <v>22.93797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1853</v>
      </c>
      <c r="D69" s="232">
        <v>1868.2166666666665</v>
      </c>
      <c r="E69" s="232">
        <v>1826.4333333333329</v>
      </c>
      <c r="F69" s="232">
        <v>1799.8666666666666</v>
      </c>
      <c r="G69" s="232">
        <v>1758.083333333333</v>
      </c>
      <c r="H69" s="232">
        <v>1894.7833333333328</v>
      </c>
      <c r="I69" s="232">
        <v>1936.5666666666662</v>
      </c>
      <c r="J69" s="232">
        <v>1963.1333333333328</v>
      </c>
      <c r="K69" s="231">
        <v>1910</v>
      </c>
      <c r="L69" s="231">
        <v>1841.65</v>
      </c>
      <c r="M69" s="231">
        <v>2.44455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1775</v>
      </c>
      <c r="D70" s="232">
        <v>1773.3333333333333</v>
      </c>
      <c r="E70" s="232">
        <v>1731.6666666666665</v>
      </c>
      <c r="F70" s="232">
        <v>1688.3333333333333</v>
      </c>
      <c r="G70" s="232">
        <v>1646.6666666666665</v>
      </c>
      <c r="H70" s="232">
        <v>1816.6666666666665</v>
      </c>
      <c r="I70" s="232">
        <v>1858.333333333333</v>
      </c>
      <c r="J70" s="232">
        <v>1901.6666666666665</v>
      </c>
      <c r="K70" s="231">
        <v>1815</v>
      </c>
      <c r="L70" s="231">
        <v>1730</v>
      </c>
      <c r="M70" s="231">
        <v>10.747210000000001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319.7</v>
      </c>
      <c r="D71" s="232">
        <v>318.73333333333335</v>
      </c>
      <c r="E71" s="232">
        <v>315.2166666666667</v>
      </c>
      <c r="F71" s="232">
        <v>310.73333333333335</v>
      </c>
      <c r="G71" s="232">
        <v>307.2166666666667</v>
      </c>
      <c r="H71" s="232">
        <v>323.2166666666667</v>
      </c>
      <c r="I71" s="232">
        <v>326.73333333333335</v>
      </c>
      <c r="J71" s="232">
        <v>331.2166666666667</v>
      </c>
      <c r="K71" s="231">
        <v>322.25</v>
      </c>
      <c r="L71" s="231">
        <v>314.25</v>
      </c>
      <c r="M71" s="231">
        <v>8.0434900000000003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2750.85</v>
      </c>
      <c r="D72" s="232">
        <v>2770.2999999999997</v>
      </c>
      <c r="E72" s="232">
        <v>2720.6499999999996</v>
      </c>
      <c r="F72" s="232">
        <v>2690.45</v>
      </c>
      <c r="G72" s="232">
        <v>2640.7999999999997</v>
      </c>
      <c r="H72" s="232">
        <v>2800.4999999999995</v>
      </c>
      <c r="I72" s="232">
        <v>2850.15</v>
      </c>
      <c r="J72" s="232">
        <v>2880.3499999999995</v>
      </c>
      <c r="K72" s="231">
        <v>2819.95</v>
      </c>
      <c r="L72" s="231">
        <v>2740.1</v>
      </c>
      <c r="M72" s="231">
        <v>14.692170000000001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2706.75</v>
      </c>
      <c r="D73" s="232">
        <v>2731.7833333333333</v>
      </c>
      <c r="E73" s="232">
        <v>2666.0666666666666</v>
      </c>
      <c r="F73" s="232">
        <v>2625.3833333333332</v>
      </c>
      <c r="G73" s="232">
        <v>2559.6666666666665</v>
      </c>
      <c r="H73" s="232">
        <v>2772.4666666666667</v>
      </c>
      <c r="I73" s="232">
        <v>2838.1833333333329</v>
      </c>
      <c r="J73" s="232">
        <v>2878.8666666666668</v>
      </c>
      <c r="K73" s="231">
        <v>2797.5</v>
      </c>
      <c r="L73" s="231">
        <v>2691.1</v>
      </c>
      <c r="M73" s="231">
        <v>5.6771399999999996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1914.9</v>
      </c>
      <c r="D74" s="232">
        <v>1930.6000000000001</v>
      </c>
      <c r="E74" s="232">
        <v>1890.5500000000002</v>
      </c>
      <c r="F74" s="232">
        <v>1866.2</v>
      </c>
      <c r="G74" s="232">
        <v>1826.15</v>
      </c>
      <c r="H74" s="232">
        <v>1954.9500000000003</v>
      </c>
      <c r="I74" s="232">
        <v>1995</v>
      </c>
      <c r="J74" s="232">
        <v>2019.3500000000004</v>
      </c>
      <c r="K74" s="231">
        <v>1970.65</v>
      </c>
      <c r="L74" s="231">
        <v>1906.25</v>
      </c>
      <c r="M74" s="231">
        <v>2.0830799999999998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4440.25</v>
      </c>
      <c r="D75" s="232">
        <v>4422.916666666667</v>
      </c>
      <c r="E75" s="232">
        <v>4377.5833333333339</v>
      </c>
      <c r="F75" s="232">
        <v>4314.916666666667</v>
      </c>
      <c r="G75" s="232">
        <v>4269.5833333333339</v>
      </c>
      <c r="H75" s="232">
        <v>4485.5833333333339</v>
      </c>
      <c r="I75" s="232">
        <v>4530.9166666666679</v>
      </c>
      <c r="J75" s="232">
        <v>4593.5833333333339</v>
      </c>
      <c r="K75" s="231">
        <v>4468.25</v>
      </c>
      <c r="L75" s="231">
        <v>4360.25</v>
      </c>
      <c r="M75" s="231">
        <v>5.9748099999999997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3274.7</v>
      </c>
      <c r="D76" s="232">
        <v>3271.25</v>
      </c>
      <c r="E76" s="232">
        <v>3243.5</v>
      </c>
      <c r="F76" s="232">
        <v>3212.3</v>
      </c>
      <c r="G76" s="232">
        <v>3184.55</v>
      </c>
      <c r="H76" s="232">
        <v>3302.45</v>
      </c>
      <c r="I76" s="232">
        <v>3330.2</v>
      </c>
      <c r="J76" s="232">
        <v>3361.3999999999996</v>
      </c>
      <c r="K76" s="231">
        <v>3299</v>
      </c>
      <c r="L76" s="231">
        <v>3240.05</v>
      </c>
      <c r="M76" s="231">
        <v>4.4724000000000004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412.4</v>
      </c>
      <c r="D77" s="232">
        <v>416.51666666666665</v>
      </c>
      <c r="E77" s="232">
        <v>406.88333333333333</v>
      </c>
      <c r="F77" s="232">
        <v>401.36666666666667</v>
      </c>
      <c r="G77" s="232">
        <v>391.73333333333335</v>
      </c>
      <c r="H77" s="232">
        <v>422.0333333333333</v>
      </c>
      <c r="I77" s="232">
        <v>431.66666666666663</v>
      </c>
      <c r="J77" s="232">
        <v>437.18333333333328</v>
      </c>
      <c r="K77" s="231">
        <v>426.15</v>
      </c>
      <c r="L77" s="231">
        <v>411</v>
      </c>
      <c r="M77" s="231">
        <v>3.0710700000000002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2005.3</v>
      </c>
      <c r="D78" s="232">
        <v>2024.6166666666668</v>
      </c>
      <c r="E78" s="232">
        <v>1982.6833333333334</v>
      </c>
      <c r="F78" s="232">
        <v>1960.0666666666666</v>
      </c>
      <c r="G78" s="232">
        <v>1918.1333333333332</v>
      </c>
      <c r="H78" s="232">
        <v>2047.2333333333336</v>
      </c>
      <c r="I78" s="232">
        <v>2089.166666666667</v>
      </c>
      <c r="J78" s="232">
        <v>2111.7833333333338</v>
      </c>
      <c r="K78" s="231">
        <v>2066.5500000000002</v>
      </c>
      <c r="L78" s="231">
        <v>2002</v>
      </c>
      <c r="M78" s="231">
        <v>2.1694200000000001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139.1</v>
      </c>
      <c r="D79" s="232">
        <v>139.53333333333333</v>
      </c>
      <c r="E79" s="232">
        <v>137.56666666666666</v>
      </c>
      <c r="F79" s="232">
        <v>136.03333333333333</v>
      </c>
      <c r="G79" s="232">
        <v>134.06666666666666</v>
      </c>
      <c r="H79" s="232">
        <v>141.06666666666666</v>
      </c>
      <c r="I79" s="232">
        <v>143.0333333333333</v>
      </c>
      <c r="J79" s="232">
        <v>144.56666666666666</v>
      </c>
      <c r="K79" s="231">
        <v>141.5</v>
      </c>
      <c r="L79" s="231">
        <v>138</v>
      </c>
      <c r="M79" s="231">
        <v>74.748500000000007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131</v>
      </c>
      <c r="D80" s="232">
        <v>131.58333333333334</v>
      </c>
      <c r="E80" s="232">
        <v>129.91666666666669</v>
      </c>
      <c r="F80" s="232">
        <v>128.83333333333334</v>
      </c>
      <c r="G80" s="232">
        <v>127.16666666666669</v>
      </c>
      <c r="H80" s="232">
        <v>132.66666666666669</v>
      </c>
      <c r="I80" s="232">
        <v>134.33333333333337</v>
      </c>
      <c r="J80" s="232">
        <v>135.41666666666669</v>
      </c>
      <c r="K80" s="231">
        <v>133.25</v>
      </c>
      <c r="L80" s="231">
        <v>130.5</v>
      </c>
      <c r="M80" s="231">
        <v>120.25284000000001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278</v>
      </c>
      <c r="D81" s="232">
        <v>277.51666666666665</v>
      </c>
      <c r="E81" s="232">
        <v>275.0333333333333</v>
      </c>
      <c r="F81" s="232">
        <v>272.06666666666666</v>
      </c>
      <c r="G81" s="232">
        <v>269.58333333333331</v>
      </c>
      <c r="H81" s="232">
        <v>280.48333333333329</v>
      </c>
      <c r="I81" s="232">
        <v>282.96666666666664</v>
      </c>
      <c r="J81" s="232">
        <v>285.93333333333328</v>
      </c>
      <c r="K81" s="231">
        <v>280</v>
      </c>
      <c r="L81" s="231">
        <v>274.55</v>
      </c>
      <c r="M81" s="231">
        <v>5.8348300000000002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96</v>
      </c>
      <c r="D82" s="232">
        <v>95.583333333333329</v>
      </c>
      <c r="E82" s="232">
        <v>94.916666666666657</v>
      </c>
      <c r="F82" s="232">
        <v>93.833333333333329</v>
      </c>
      <c r="G82" s="232">
        <v>93.166666666666657</v>
      </c>
      <c r="H82" s="232">
        <v>96.666666666666657</v>
      </c>
      <c r="I82" s="232">
        <v>97.333333333333314</v>
      </c>
      <c r="J82" s="232">
        <v>98.416666666666657</v>
      </c>
      <c r="K82" s="231">
        <v>96.25</v>
      </c>
      <c r="L82" s="231">
        <v>94.5</v>
      </c>
      <c r="M82" s="231">
        <v>86.867919999999998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1306.8499999999999</v>
      </c>
      <c r="D83" s="232">
        <v>1270.9499999999998</v>
      </c>
      <c r="E83" s="232">
        <v>1208.5999999999997</v>
      </c>
      <c r="F83" s="232">
        <v>1110.3499999999999</v>
      </c>
      <c r="G83" s="232">
        <v>1047.9999999999998</v>
      </c>
      <c r="H83" s="232">
        <v>1369.1999999999996</v>
      </c>
      <c r="I83" s="232">
        <v>1431.55</v>
      </c>
      <c r="J83" s="232">
        <v>1529.7999999999995</v>
      </c>
      <c r="K83" s="231">
        <v>1333.3</v>
      </c>
      <c r="L83" s="231">
        <v>1172.7</v>
      </c>
      <c r="M83" s="231">
        <v>33.375160000000001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940.6</v>
      </c>
      <c r="D84" s="232">
        <v>937.88333333333333</v>
      </c>
      <c r="E84" s="232">
        <v>933.2166666666667</v>
      </c>
      <c r="F84" s="232">
        <v>925.83333333333337</v>
      </c>
      <c r="G84" s="232">
        <v>921.16666666666674</v>
      </c>
      <c r="H84" s="232">
        <v>945.26666666666665</v>
      </c>
      <c r="I84" s="232">
        <v>949.93333333333339</v>
      </c>
      <c r="J84" s="232">
        <v>957.31666666666661</v>
      </c>
      <c r="K84" s="231">
        <v>942.55</v>
      </c>
      <c r="L84" s="231">
        <v>930.5</v>
      </c>
      <c r="M84" s="231">
        <v>6.0932500000000003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1174.9000000000001</v>
      </c>
      <c r="D85" s="232">
        <v>1173.2166666666667</v>
      </c>
      <c r="E85" s="232">
        <v>1156.5333333333333</v>
      </c>
      <c r="F85" s="232">
        <v>1138.1666666666665</v>
      </c>
      <c r="G85" s="232">
        <v>1121.4833333333331</v>
      </c>
      <c r="H85" s="232">
        <v>1191.5833333333335</v>
      </c>
      <c r="I85" s="232">
        <v>1208.2666666666669</v>
      </c>
      <c r="J85" s="232">
        <v>1226.6333333333337</v>
      </c>
      <c r="K85" s="231">
        <v>1189.9000000000001</v>
      </c>
      <c r="L85" s="231">
        <v>1154.8499999999999</v>
      </c>
      <c r="M85" s="231">
        <v>4.43065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1616.3</v>
      </c>
      <c r="D86" s="232">
        <v>1618.7666666666664</v>
      </c>
      <c r="E86" s="232">
        <v>1604.8833333333328</v>
      </c>
      <c r="F86" s="232">
        <v>1593.4666666666662</v>
      </c>
      <c r="G86" s="232">
        <v>1579.5833333333326</v>
      </c>
      <c r="H86" s="232">
        <v>1630.1833333333329</v>
      </c>
      <c r="I86" s="232">
        <v>1644.0666666666666</v>
      </c>
      <c r="J86" s="232">
        <v>1655.4833333333331</v>
      </c>
      <c r="K86" s="231">
        <v>1632.65</v>
      </c>
      <c r="L86" s="231">
        <v>1607.35</v>
      </c>
      <c r="M86" s="231">
        <v>5.9271700000000003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469.55</v>
      </c>
      <c r="D87" s="232">
        <v>471.45</v>
      </c>
      <c r="E87" s="232">
        <v>466.09999999999997</v>
      </c>
      <c r="F87" s="232">
        <v>462.65</v>
      </c>
      <c r="G87" s="232">
        <v>457.29999999999995</v>
      </c>
      <c r="H87" s="232">
        <v>474.9</v>
      </c>
      <c r="I87" s="232">
        <v>480.25</v>
      </c>
      <c r="J87" s="232">
        <v>483.7</v>
      </c>
      <c r="K87" s="231">
        <v>476.8</v>
      </c>
      <c r="L87" s="231">
        <v>468</v>
      </c>
      <c r="M87" s="231">
        <v>4.1683199999999996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259.2</v>
      </c>
      <c r="D88" s="232">
        <v>258.93333333333334</v>
      </c>
      <c r="E88" s="232">
        <v>254.76666666666665</v>
      </c>
      <c r="F88" s="232">
        <v>250.33333333333331</v>
      </c>
      <c r="G88" s="232">
        <v>246.16666666666663</v>
      </c>
      <c r="H88" s="232">
        <v>263.36666666666667</v>
      </c>
      <c r="I88" s="232">
        <v>267.5333333333333</v>
      </c>
      <c r="J88" s="232">
        <v>271.9666666666667</v>
      </c>
      <c r="K88" s="231">
        <v>263.10000000000002</v>
      </c>
      <c r="L88" s="231">
        <v>254.5</v>
      </c>
      <c r="M88" s="231">
        <v>4.6648500000000004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1128.25</v>
      </c>
      <c r="D89" s="232">
        <v>1135.7166666666667</v>
      </c>
      <c r="E89" s="232">
        <v>1118.4333333333334</v>
      </c>
      <c r="F89" s="232">
        <v>1108.6166666666668</v>
      </c>
      <c r="G89" s="232">
        <v>1091.3333333333335</v>
      </c>
      <c r="H89" s="232">
        <v>1145.5333333333333</v>
      </c>
      <c r="I89" s="232">
        <v>1162.8166666666666</v>
      </c>
      <c r="J89" s="232">
        <v>1172.6333333333332</v>
      </c>
      <c r="K89" s="231">
        <v>1153</v>
      </c>
      <c r="L89" s="231">
        <v>1125.9000000000001</v>
      </c>
      <c r="M89" s="231">
        <v>19.311910000000001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1905</v>
      </c>
      <c r="D90" s="232">
        <v>1908.0333333333335</v>
      </c>
      <c r="E90" s="232">
        <v>1890.2166666666672</v>
      </c>
      <c r="F90" s="232">
        <v>1875.4333333333336</v>
      </c>
      <c r="G90" s="232">
        <v>1857.6166666666672</v>
      </c>
      <c r="H90" s="232">
        <v>1922.8166666666671</v>
      </c>
      <c r="I90" s="232">
        <v>1940.6333333333332</v>
      </c>
      <c r="J90" s="232">
        <v>1955.416666666667</v>
      </c>
      <c r="K90" s="231">
        <v>1925.85</v>
      </c>
      <c r="L90" s="231">
        <v>1893.25</v>
      </c>
      <c r="M90" s="231">
        <v>1.2098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1654.2</v>
      </c>
      <c r="D91" s="232">
        <v>1650.5666666666668</v>
      </c>
      <c r="E91" s="232">
        <v>1636.2333333333336</v>
      </c>
      <c r="F91" s="232">
        <v>1618.2666666666667</v>
      </c>
      <c r="G91" s="232">
        <v>1603.9333333333334</v>
      </c>
      <c r="H91" s="232">
        <v>1668.5333333333338</v>
      </c>
      <c r="I91" s="232">
        <v>1682.8666666666672</v>
      </c>
      <c r="J91" s="232">
        <v>1700.8333333333339</v>
      </c>
      <c r="K91" s="231">
        <v>1664.9</v>
      </c>
      <c r="L91" s="231">
        <v>1632.6</v>
      </c>
      <c r="M91" s="231">
        <v>51.322940000000003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482.95</v>
      </c>
      <c r="D92" s="232">
        <v>485.48333333333335</v>
      </c>
      <c r="E92" s="232">
        <v>479.4666666666667</v>
      </c>
      <c r="F92" s="232">
        <v>475.98333333333335</v>
      </c>
      <c r="G92" s="232">
        <v>469.9666666666667</v>
      </c>
      <c r="H92" s="232">
        <v>488.9666666666667</v>
      </c>
      <c r="I92" s="232">
        <v>494.98333333333335</v>
      </c>
      <c r="J92" s="232">
        <v>498.4666666666667</v>
      </c>
      <c r="K92" s="231">
        <v>491.5</v>
      </c>
      <c r="L92" s="231">
        <v>482</v>
      </c>
      <c r="M92" s="231">
        <v>71.176259999999999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1198.95</v>
      </c>
      <c r="D93" s="232">
        <v>1202.4666666666667</v>
      </c>
      <c r="E93" s="232">
        <v>1187.3833333333334</v>
      </c>
      <c r="F93" s="232">
        <v>1175.8166666666668</v>
      </c>
      <c r="G93" s="232">
        <v>1160.7333333333336</v>
      </c>
      <c r="H93" s="232">
        <v>1214.0333333333333</v>
      </c>
      <c r="I93" s="232">
        <v>1229.1166666666663</v>
      </c>
      <c r="J93" s="232">
        <v>1240.6833333333332</v>
      </c>
      <c r="K93" s="231">
        <v>1217.55</v>
      </c>
      <c r="L93" s="231">
        <v>1190.9000000000001</v>
      </c>
      <c r="M93" s="231">
        <v>6.1482099999999997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2652.6</v>
      </c>
      <c r="D94" s="232">
        <v>2654.15</v>
      </c>
      <c r="E94" s="232">
        <v>2613.5</v>
      </c>
      <c r="F94" s="232">
        <v>2574.4</v>
      </c>
      <c r="G94" s="232">
        <v>2533.75</v>
      </c>
      <c r="H94" s="232">
        <v>2693.25</v>
      </c>
      <c r="I94" s="232">
        <v>2733.9000000000005</v>
      </c>
      <c r="J94" s="232">
        <v>2773</v>
      </c>
      <c r="K94" s="231">
        <v>2694.8</v>
      </c>
      <c r="L94" s="231">
        <v>2615.0500000000002</v>
      </c>
      <c r="M94" s="231">
        <v>4.2154299999999996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429.55</v>
      </c>
      <c r="D95" s="232">
        <v>432.31666666666666</v>
      </c>
      <c r="E95" s="232">
        <v>422.73333333333335</v>
      </c>
      <c r="F95" s="232">
        <v>415.91666666666669</v>
      </c>
      <c r="G95" s="232">
        <v>406.33333333333337</v>
      </c>
      <c r="H95" s="232">
        <v>439.13333333333333</v>
      </c>
      <c r="I95" s="232">
        <v>448.7166666666667</v>
      </c>
      <c r="J95" s="232">
        <v>455.5333333333333</v>
      </c>
      <c r="K95" s="231">
        <v>441.9</v>
      </c>
      <c r="L95" s="231">
        <v>425.5</v>
      </c>
      <c r="M95" s="231">
        <v>166.52967000000001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2426.6999999999998</v>
      </c>
      <c r="D96" s="232">
        <v>2429.2333333333331</v>
      </c>
      <c r="E96" s="232">
        <v>2403.4666666666662</v>
      </c>
      <c r="F96" s="232">
        <v>2380.2333333333331</v>
      </c>
      <c r="G96" s="232">
        <v>2354.4666666666662</v>
      </c>
      <c r="H96" s="232">
        <v>2452.4666666666662</v>
      </c>
      <c r="I96" s="232">
        <v>2478.2333333333336</v>
      </c>
      <c r="J96" s="232">
        <v>2501.4666666666662</v>
      </c>
      <c r="K96" s="231">
        <v>2455</v>
      </c>
      <c r="L96" s="231">
        <v>2406</v>
      </c>
      <c r="M96" s="231">
        <v>7.2820099999999996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231.65</v>
      </c>
      <c r="D97" s="232">
        <v>231.35</v>
      </c>
      <c r="E97" s="232">
        <v>229.75</v>
      </c>
      <c r="F97" s="232">
        <v>227.85</v>
      </c>
      <c r="G97" s="232">
        <v>226.25</v>
      </c>
      <c r="H97" s="232">
        <v>233.25</v>
      </c>
      <c r="I97" s="232">
        <v>234.84999999999997</v>
      </c>
      <c r="J97" s="232">
        <v>236.75</v>
      </c>
      <c r="K97" s="231">
        <v>232.95</v>
      </c>
      <c r="L97" s="231">
        <v>229.45</v>
      </c>
      <c r="M97" s="231">
        <v>13.271739999999999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2601.1999999999998</v>
      </c>
      <c r="D98" s="232">
        <v>2614.0166666666669</v>
      </c>
      <c r="E98" s="232">
        <v>2582.4833333333336</v>
      </c>
      <c r="F98" s="232">
        <v>2563.7666666666669</v>
      </c>
      <c r="G98" s="232">
        <v>2532.2333333333336</v>
      </c>
      <c r="H98" s="232">
        <v>2632.7333333333336</v>
      </c>
      <c r="I98" s="232">
        <v>2664.2666666666673</v>
      </c>
      <c r="J98" s="232">
        <v>2682.9833333333336</v>
      </c>
      <c r="K98" s="231">
        <v>2645.55</v>
      </c>
      <c r="L98" s="231">
        <v>2595.3000000000002</v>
      </c>
      <c r="M98" s="231">
        <v>14.95745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332.05</v>
      </c>
      <c r="D99" s="232">
        <v>334.15000000000003</v>
      </c>
      <c r="E99" s="232">
        <v>328.10000000000008</v>
      </c>
      <c r="F99" s="232">
        <v>324.15000000000003</v>
      </c>
      <c r="G99" s="232">
        <v>318.10000000000008</v>
      </c>
      <c r="H99" s="232">
        <v>338.10000000000008</v>
      </c>
      <c r="I99" s="232">
        <v>344.15000000000003</v>
      </c>
      <c r="J99" s="232">
        <v>348.10000000000008</v>
      </c>
      <c r="K99" s="231">
        <v>340.2</v>
      </c>
      <c r="L99" s="231">
        <v>330.2</v>
      </c>
      <c r="M99" s="231">
        <v>5.7359499999999999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39223.5</v>
      </c>
      <c r="D100" s="232">
        <v>39396.5</v>
      </c>
      <c r="E100" s="232">
        <v>38848</v>
      </c>
      <c r="F100" s="232">
        <v>38472.5</v>
      </c>
      <c r="G100" s="232">
        <v>37924</v>
      </c>
      <c r="H100" s="232">
        <v>39772</v>
      </c>
      <c r="I100" s="232">
        <v>40320.5</v>
      </c>
      <c r="J100" s="232">
        <v>40696</v>
      </c>
      <c r="K100" s="231">
        <v>39945</v>
      </c>
      <c r="L100" s="231">
        <v>39021</v>
      </c>
      <c r="M100" s="231">
        <v>2.2519999999999998E-2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2679.2</v>
      </c>
      <c r="D101" s="232">
        <v>2676.0333333333333</v>
      </c>
      <c r="E101" s="232">
        <v>2657.1666666666665</v>
      </c>
      <c r="F101" s="232">
        <v>2635.1333333333332</v>
      </c>
      <c r="G101" s="232">
        <v>2616.2666666666664</v>
      </c>
      <c r="H101" s="232">
        <v>2698.0666666666666</v>
      </c>
      <c r="I101" s="232">
        <v>2716.9333333333334</v>
      </c>
      <c r="J101" s="232">
        <v>2738.9666666666667</v>
      </c>
      <c r="K101" s="231">
        <v>2694.9</v>
      </c>
      <c r="L101" s="231">
        <v>2654</v>
      </c>
      <c r="M101" s="231">
        <v>24.940470000000001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852.75</v>
      </c>
      <c r="D102" s="232">
        <v>851.98333333333323</v>
      </c>
      <c r="E102" s="232">
        <v>847.96666666666647</v>
      </c>
      <c r="F102" s="232">
        <v>843.18333333333328</v>
      </c>
      <c r="G102" s="232">
        <v>839.16666666666652</v>
      </c>
      <c r="H102" s="232">
        <v>856.76666666666642</v>
      </c>
      <c r="I102" s="232">
        <v>860.78333333333308</v>
      </c>
      <c r="J102" s="232">
        <v>865.56666666666638</v>
      </c>
      <c r="K102" s="231">
        <v>856</v>
      </c>
      <c r="L102" s="231">
        <v>847.2</v>
      </c>
      <c r="M102" s="231">
        <v>93.370660000000001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1119.6500000000001</v>
      </c>
      <c r="D103" s="232">
        <v>1127.7833333333333</v>
      </c>
      <c r="E103" s="232">
        <v>1107.7666666666667</v>
      </c>
      <c r="F103" s="232">
        <v>1095.8833333333334</v>
      </c>
      <c r="G103" s="232">
        <v>1075.8666666666668</v>
      </c>
      <c r="H103" s="232">
        <v>1139.6666666666665</v>
      </c>
      <c r="I103" s="232">
        <v>1159.6833333333329</v>
      </c>
      <c r="J103" s="232">
        <v>1171.5666666666664</v>
      </c>
      <c r="K103" s="231">
        <v>1147.8</v>
      </c>
      <c r="L103" s="231">
        <v>1115.9000000000001</v>
      </c>
      <c r="M103" s="231">
        <v>4.1420000000000003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426.05</v>
      </c>
      <c r="D104" s="232">
        <v>427.2</v>
      </c>
      <c r="E104" s="232">
        <v>421.5</v>
      </c>
      <c r="F104" s="232">
        <v>416.95</v>
      </c>
      <c r="G104" s="232">
        <v>411.25</v>
      </c>
      <c r="H104" s="232">
        <v>431.75</v>
      </c>
      <c r="I104" s="232">
        <v>437.44999999999993</v>
      </c>
      <c r="J104" s="232">
        <v>442</v>
      </c>
      <c r="K104" s="231">
        <v>432.9</v>
      </c>
      <c r="L104" s="231">
        <v>422.65</v>
      </c>
      <c r="M104" s="231">
        <v>20.036259999999999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485.45</v>
      </c>
      <c r="D105" s="232">
        <v>485.13333333333338</v>
      </c>
      <c r="E105" s="232">
        <v>476.51666666666677</v>
      </c>
      <c r="F105" s="232">
        <v>467.58333333333337</v>
      </c>
      <c r="G105" s="232">
        <v>458.96666666666675</v>
      </c>
      <c r="H105" s="232">
        <v>494.06666666666678</v>
      </c>
      <c r="I105" s="232">
        <v>502.68333333333345</v>
      </c>
      <c r="J105" s="232">
        <v>511.61666666666679</v>
      </c>
      <c r="K105" s="231">
        <v>493.75</v>
      </c>
      <c r="L105" s="231">
        <v>476.2</v>
      </c>
      <c r="M105" s="231">
        <v>2.5729500000000001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59.9</v>
      </c>
      <c r="D106" s="232">
        <v>59.716666666666669</v>
      </c>
      <c r="E106" s="232">
        <v>59.283333333333339</v>
      </c>
      <c r="F106" s="232">
        <v>58.666666666666671</v>
      </c>
      <c r="G106" s="232">
        <v>58.233333333333341</v>
      </c>
      <c r="H106" s="232">
        <v>60.333333333333336</v>
      </c>
      <c r="I106" s="232">
        <v>60.766666666666673</v>
      </c>
      <c r="J106" s="232">
        <v>61.383333333333333</v>
      </c>
      <c r="K106" s="231">
        <v>60.15</v>
      </c>
      <c r="L106" s="231">
        <v>59.1</v>
      </c>
      <c r="M106" s="231">
        <v>270.73088999999999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373.25</v>
      </c>
      <c r="D107" s="232">
        <v>375.2</v>
      </c>
      <c r="E107" s="232">
        <v>366.5</v>
      </c>
      <c r="F107" s="232">
        <v>359.75</v>
      </c>
      <c r="G107" s="232">
        <v>351.05</v>
      </c>
      <c r="H107" s="232">
        <v>381.95</v>
      </c>
      <c r="I107" s="232">
        <v>390.64999999999992</v>
      </c>
      <c r="J107" s="232">
        <v>397.4</v>
      </c>
      <c r="K107" s="231">
        <v>383.9</v>
      </c>
      <c r="L107" s="231">
        <v>368.45</v>
      </c>
      <c r="M107" s="231">
        <v>206.43707000000001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4715.5</v>
      </c>
      <c r="D108" s="232">
        <v>4706.583333333333</v>
      </c>
      <c r="E108" s="232">
        <v>4664.2166666666662</v>
      </c>
      <c r="F108" s="232">
        <v>4612.9333333333334</v>
      </c>
      <c r="G108" s="232">
        <v>4570.5666666666666</v>
      </c>
      <c r="H108" s="232">
        <v>4757.8666666666659</v>
      </c>
      <c r="I108" s="232">
        <v>4800.2333333333327</v>
      </c>
      <c r="J108" s="232">
        <v>4851.5166666666655</v>
      </c>
      <c r="K108" s="231">
        <v>4748.95</v>
      </c>
      <c r="L108" s="231">
        <v>4655.3</v>
      </c>
      <c r="M108" s="231">
        <v>0.63397000000000003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287.45</v>
      </c>
      <c r="D109" s="232">
        <v>288.9666666666667</v>
      </c>
      <c r="E109" s="232">
        <v>284.43333333333339</v>
      </c>
      <c r="F109" s="232">
        <v>281.41666666666669</v>
      </c>
      <c r="G109" s="232">
        <v>276.88333333333338</v>
      </c>
      <c r="H109" s="232">
        <v>291.98333333333341</v>
      </c>
      <c r="I109" s="232">
        <v>296.51666666666671</v>
      </c>
      <c r="J109" s="232">
        <v>299.53333333333342</v>
      </c>
      <c r="K109" s="231">
        <v>293.5</v>
      </c>
      <c r="L109" s="231">
        <v>285.95</v>
      </c>
      <c r="M109" s="231">
        <v>4.8267199999999999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138.05000000000001</v>
      </c>
      <c r="D110" s="232">
        <v>138.38333333333335</v>
      </c>
      <c r="E110" s="232">
        <v>136.9666666666667</v>
      </c>
      <c r="F110" s="232">
        <v>135.88333333333335</v>
      </c>
      <c r="G110" s="232">
        <v>134.4666666666667</v>
      </c>
      <c r="H110" s="232">
        <v>139.4666666666667</v>
      </c>
      <c r="I110" s="232">
        <v>140.88333333333338</v>
      </c>
      <c r="J110" s="232">
        <v>141.9666666666667</v>
      </c>
      <c r="K110" s="231">
        <v>139.80000000000001</v>
      </c>
      <c r="L110" s="231">
        <v>137.30000000000001</v>
      </c>
      <c r="M110" s="231">
        <v>21.941320000000001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316.45</v>
      </c>
      <c r="D111" s="232">
        <v>315.05</v>
      </c>
      <c r="E111" s="232">
        <v>312.65000000000003</v>
      </c>
      <c r="F111" s="232">
        <v>308.85000000000002</v>
      </c>
      <c r="G111" s="232">
        <v>306.45000000000005</v>
      </c>
      <c r="H111" s="232">
        <v>318.85000000000002</v>
      </c>
      <c r="I111" s="232">
        <v>321.25</v>
      </c>
      <c r="J111" s="232">
        <v>325.05</v>
      </c>
      <c r="K111" s="231">
        <v>317.45</v>
      </c>
      <c r="L111" s="231">
        <v>311.25</v>
      </c>
      <c r="M111" s="231">
        <v>23.19895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79.05</v>
      </c>
      <c r="D112" s="232">
        <v>79.150000000000006</v>
      </c>
      <c r="E112" s="232">
        <v>78.550000000000011</v>
      </c>
      <c r="F112" s="232">
        <v>78.050000000000011</v>
      </c>
      <c r="G112" s="232">
        <v>77.450000000000017</v>
      </c>
      <c r="H112" s="232">
        <v>79.650000000000006</v>
      </c>
      <c r="I112" s="232">
        <v>80.25</v>
      </c>
      <c r="J112" s="232">
        <v>80.75</v>
      </c>
      <c r="K112" s="231">
        <v>79.75</v>
      </c>
      <c r="L112" s="231">
        <v>78.650000000000006</v>
      </c>
      <c r="M112" s="231">
        <v>68.761979999999994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636.45000000000005</v>
      </c>
      <c r="D113" s="232">
        <v>634.94999999999993</v>
      </c>
      <c r="E113" s="232">
        <v>631.99999999999989</v>
      </c>
      <c r="F113" s="232">
        <v>627.54999999999995</v>
      </c>
      <c r="G113" s="232">
        <v>624.59999999999991</v>
      </c>
      <c r="H113" s="232">
        <v>639.39999999999986</v>
      </c>
      <c r="I113" s="232">
        <v>642.34999999999991</v>
      </c>
      <c r="J113" s="232">
        <v>646.79999999999984</v>
      </c>
      <c r="K113" s="231">
        <v>637.9</v>
      </c>
      <c r="L113" s="231">
        <v>630.5</v>
      </c>
      <c r="M113" s="231">
        <v>8.7642100000000003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421.9</v>
      </c>
      <c r="D114" s="232">
        <v>420.56666666666666</v>
      </c>
      <c r="E114" s="232">
        <v>416.38333333333333</v>
      </c>
      <c r="F114" s="232">
        <v>410.86666666666667</v>
      </c>
      <c r="G114" s="232">
        <v>406.68333333333334</v>
      </c>
      <c r="H114" s="232">
        <v>426.08333333333331</v>
      </c>
      <c r="I114" s="232">
        <v>430.26666666666659</v>
      </c>
      <c r="J114" s="232">
        <v>435.7833333333333</v>
      </c>
      <c r="K114" s="231">
        <v>424.75</v>
      </c>
      <c r="L114" s="231">
        <v>415.05</v>
      </c>
      <c r="M114" s="231">
        <v>11.13439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160.35</v>
      </c>
      <c r="D115" s="232">
        <v>160.18333333333331</v>
      </c>
      <c r="E115" s="232">
        <v>156.66666666666663</v>
      </c>
      <c r="F115" s="232">
        <v>152.98333333333332</v>
      </c>
      <c r="G115" s="232">
        <v>149.46666666666664</v>
      </c>
      <c r="H115" s="232">
        <v>163.86666666666662</v>
      </c>
      <c r="I115" s="232">
        <v>167.38333333333333</v>
      </c>
      <c r="J115" s="232">
        <v>171.06666666666661</v>
      </c>
      <c r="K115" s="231">
        <v>163.69999999999999</v>
      </c>
      <c r="L115" s="231">
        <v>156.5</v>
      </c>
      <c r="M115" s="231">
        <v>122.77097000000001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1142.9000000000001</v>
      </c>
      <c r="D116" s="232">
        <v>1137.8500000000001</v>
      </c>
      <c r="E116" s="232">
        <v>1127.5500000000002</v>
      </c>
      <c r="F116" s="232">
        <v>1112.2</v>
      </c>
      <c r="G116" s="232">
        <v>1101.9000000000001</v>
      </c>
      <c r="H116" s="232">
        <v>1153.2000000000003</v>
      </c>
      <c r="I116" s="232">
        <v>1163.5</v>
      </c>
      <c r="J116" s="232">
        <v>1178.8500000000004</v>
      </c>
      <c r="K116" s="231">
        <v>1148.1500000000001</v>
      </c>
      <c r="L116" s="231">
        <v>1122.5</v>
      </c>
      <c r="M116" s="231">
        <v>36.032580000000003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3676.55</v>
      </c>
      <c r="D117" s="232">
        <v>3683.85</v>
      </c>
      <c r="E117" s="232">
        <v>3652.7</v>
      </c>
      <c r="F117" s="232">
        <v>3628.85</v>
      </c>
      <c r="G117" s="232">
        <v>3597.7</v>
      </c>
      <c r="H117" s="232">
        <v>3707.7</v>
      </c>
      <c r="I117" s="232">
        <v>3738.8500000000004</v>
      </c>
      <c r="J117" s="232">
        <v>3762.7</v>
      </c>
      <c r="K117" s="231">
        <v>3715</v>
      </c>
      <c r="L117" s="231">
        <v>3660</v>
      </c>
      <c r="M117" s="231">
        <v>1.6102700000000001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1562.4</v>
      </c>
      <c r="D118" s="232">
        <v>1564.5166666666664</v>
      </c>
      <c r="E118" s="232">
        <v>1552.9833333333329</v>
      </c>
      <c r="F118" s="232">
        <v>1543.5666666666664</v>
      </c>
      <c r="G118" s="232">
        <v>1532.0333333333328</v>
      </c>
      <c r="H118" s="232">
        <v>1573.9333333333329</v>
      </c>
      <c r="I118" s="232">
        <v>1585.4666666666667</v>
      </c>
      <c r="J118" s="232">
        <v>1594.883333333333</v>
      </c>
      <c r="K118" s="231">
        <v>1576.05</v>
      </c>
      <c r="L118" s="231">
        <v>1555.1</v>
      </c>
      <c r="M118" s="231">
        <v>43.362380000000002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2025.4</v>
      </c>
      <c r="D119" s="232">
        <v>2044.9166666666667</v>
      </c>
      <c r="E119" s="232">
        <v>1987.1333333333337</v>
      </c>
      <c r="F119" s="232">
        <v>1948.866666666667</v>
      </c>
      <c r="G119" s="232">
        <v>1891.0833333333339</v>
      </c>
      <c r="H119" s="232">
        <v>2083.1833333333334</v>
      </c>
      <c r="I119" s="232">
        <v>2140.9666666666667</v>
      </c>
      <c r="J119" s="232">
        <v>2179.2333333333331</v>
      </c>
      <c r="K119" s="231">
        <v>2102.6999999999998</v>
      </c>
      <c r="L119" s="231">
        <v>2006.65</v>
      </c>
      <c r="M119" s="231">
        <v>13.19373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860.65</v>
      </c>
      <c r="D120" s="232">
        <v>862</v>
      </c>
      <c r="E120" s="232">
        <v>854</v>
      </c>
      <c r="F120" s="232">
        <v>847.35</v>
      </c>
      <c r="G120" s="232">
        <v>839.35</v>
      </c>
      <c r="H120" s="232">
        <v>868.65</v>
      </c>
      <c r="I120" s="232">
        <v>876.65</v>
      </c>
      <c r="J120" s="232">
        <v>883.3</v>
      </c>
      <c r="K120" s="231">
        <v>870</v>
      </c>
      <c r="L120" s="231">
        <v>855.35</v>
      </c>
      <c r="M120" s="231">
        <v>2.4965099999999998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220.45</v>
      </c>
      <c r="D121" s="232">
        <v>222.61666666666667</v>
      </c>
      <c r="E121" s="232">
        <v>216.93333333333334</v>
      </c>
      <c r="F121" s="232">
        <v>213.41666666666666</v>
      </c>
      <c r="G121" s="232">
        <v>207.73333333333332</v>
      </c>
      <c r="H121" s="232">
        <v>226.13333333333335</v>
      </c>
      <c r="I121" s="232">
        <v>231.81666666666669</v>
      </c>
      <c r="J121" s="232">
        <v>235.33333333333337</v>
      </c>
      <c r="K121" s="231">
        <v>228.3</v>
      </c>
      <c r="L121" s="231">
        <v>219.1</v>
      </c>
      <c r="M121" s="231">
        <v>4.2105699999999997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714.1</v>
      </c>
      <c r="D122" s="232">
        <v>713.61666666666667</v>
      </c>
      <c r="E122" s="232">
        <v>706.58333333333337</v>
      </c>
      <c r="F122" s="232">
        <v>699.06666666666672</v>
      </c>
      <c r="G122" s="232">
        <v>692.03333333333342</v>
      </c>
      <c r="H122" s="232">
        <v>721.13333333333333</v>
      </c>
      <c r="I122" s="232">
        <v>728.16666666666663</v>
      </c>
      <c r="J122" s="232">
        <v>735.68333333333328</v>
      </c>
      <c r="K122" s="231">
        <v>720.65</v>
      </c>
      <c r="L122" s="231">
        <v>706.1</v>
      </c>
      <c r="M122" s="231">
        <v>19.466830000000002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570.25</v>
      </c>
      <c r="D123" s="232">
        <v>564.0333333333333</v>
      </c>
      <c r="E123" s="232">
        <v>556.56666666666661</v>
      </c>
      <c r="F123" s="232">
        <v>542.88333333333333</v>
      </c>
      <c r="G123" s="232">
        <v>535.41666666666663</v>
      </c>
      <c r="H123" s="232">
        <v>577.71666666666658</v>
      </c>
      <c r="I123" s="232">
        <v>585.18333333333328</v>
      </c>
      <c r="J123" s="232">
        <v>598.86666666666656</v>
      </c>
      <c r="K123" s="231">
        <v>571.5</v>
      </c>
      <c r="L123" s="231">
        <v>550.35</v>
      </c>
      <c r="M123" s="231">
        <v>24.411290000000001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437.1</v>
      </c>
      <c r="D124" s="232">
        <v>439.36666666666662</v>
      </c>
      <c r="E124" s="232">
        <v>432.73333333333323</v>
      </c>
      <c r="F124" s="232">
        <v>428.36666666666662</v>
      </c>
      <c r="G124" s="232">
        <v>421.73333333333323</v>
      </c>
      <c r="H124" s="232">
        <v>443.73333333333323</v>
      </c>
      <c r="I124" s="232">
        <v>450.36666666666656</v>
      </c>
      <c r="J124" s="232">
        <v>454.73333333333323</v>
      </c>
      <c r="K124" s="231">
        <v>446</v>
      </c>
      <c r="L124" s="231">
        <v>435</v>
      </c>
      <c r="M124" s="231">
        <v>14.01784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1775.4</v>
      </c>
      <c r="D125" s="232">
        <v>1767.4833333333333</v>
      </c>
      <c r="E125" s="232">
        <v>1754.9666666666667</v>
      </c>
      <c r="F125" s="232">
        <v>1734.5333333333333</v>
      </c>
      <c r="G125" s="232">
        <v>1722.0166666666667</v>
      </c>
      <c r="H125" s="232">
        <v>1787.9166666666667</v>
      </c>
      <c r="I125" s="232">
        <v>1800.4333333333336</v>
      </c>
      <c r="J125" s="232">
        <v>1820.8666666666668</v>
      </c>
      <c r="K125" s="231">
        <v>1780</v>
      </c>
      <c r="L125" s="231">
        <v>1747.05</v>
      </c>
      <c r="M125" s="231">
        <v>36.431870000000004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89.55</v>
      </c>
      <c r="D126" s="232">
        <v>89.733333333333334</v>
      </c>
      <c r="E126" s="232">
        <v>88.816666666666663</v>
      </c>
      <c r="F126" s="232">
        <v>88.083333333333329</v>
      </c>
      <c r="G126" s="232">
        <v>87.166666666666657</v>
      </c>
      <c r="H126" s="232">
        <v>90.466666666666669</v>
      </c>
      <c r="I126" s="232">
        <v>91.383333333333326</v>
      </c>
      <c r="J126" s="232">
        <v>92.116666666666674</v>
      </c>
      <c r="K126" s="231">
        <v>90.65</v>
      </c>
      <c r="L126" s="231">
        <v>89</v>
      </c>
      <c r="M126" s="231">
        <v>47.110709999999997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3446.4</v>
      </c>
      <c r="D127" s="232">
        <v>3451.4833333333336</v>
      </c>
      <c r="E127" s="232">
        <v>3420.0166666666673</v>
      </c>
      <c r="F127" s="232">
        <v>3393.6333333333337</v>
      </c>
      <c r="G127" s="232">
        <v>3362.1666666666674</v>
      </c>
      <c r="H127" s="232">
        <v>3477.8666666666672</v>
      </c>
      <c r="I127" s="232">
        <v>3509.3333333333335</v>
      </c>
      <c r="J127" s="232">
        <v>3535.7166666666672</v>
      </c>
      <c r="K127" s="231">
        <v>3482.95</v>
      </c>
      <c r="L127" s="231">
        <v>3425.1</v>
      </c>
      <c r="M127" s="231">
        <v>1.1108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376.1</v>
      </c>
      <c r="D128" s="232">
        <v>379.36666666666662</v>
      </c>
      <c r="E128" s="232">
        <v>362.23333333333323</v>
      </c>
      <c r="F128" s="232">
        <v>348.36666666666662</v>
      </c>
      <c r="G128" s="232">
        <v>331.23333333333323</v>
      </c>
      <c r="H128" s="232">
        <v>393.23333333333323</v>
      </c>
      <c r="I128" s="232">
        <v>410.36666666666656</v>
      </c>
      <c r="J128" s="232">
        <v>424.23333333333323</v>
      </c>
      <c r="K128" s="231">
        <v>396.5</v>
      </c>
      <c r="L128" s="231">
        <v>365.5</v>
      </c>
      <c r="M128" s="231">
        <v>99.670469999999995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4594.25</v>
      </c>
      <c r="D129" s="232">
        <v>4594.5</v>
      </c>
      <c r="E129" s="232">
        <v>4561.3999999999996</v>
      </c>
      <c r="F129" s="232">
        <v>4528.5499999999993</v>
      </c>
      <c r="G129" s="232">
        <v>4495.4499999999989</v>
      </c>
      <c r="H129" s="232">
        <v>4627.3500000000004</v>
      </c>
      <c r="I129" s="232">
        <v>4660.4500000000007</v>
      </c>
      <c r="J129" s="232">
        <v>4693.3000000000011</v>
      </c>
      <c r="K129" s="231">
        <v>4627.6000000000004</v>
      </c>
      <c r="L129" s="231">
        <v>4561.6499999999996</v>
      </c>
      <c r="M129" s="231">
        <v>3.1203699999999999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2165.3000000000002</v>
      </c>
      <c r="D130" s="232">
        <v>2162.4500000000003</v>
      </c>
      <c r="E130" s="232">
        <v>2152.9000000000005</v>
      </c>
      <c r="F130" s="232">
        <v>2140.5000000000005</v>
      </c>
      <c r="G130" s="232">
        <v>2130.9500000000007</v>
      </c>
      <c r="H130" s="232">
        <v>2174.8500000000004</v>
      </c>
      <c r="I130" s="232">
        <v>2184.4000000000005</v>
      </c>
      <c r="J130" s="232">
        <v>2196.8000000000002</v>
      </c>
      <c r="K130" s="231">
        <v>2172</v>
      </c>
      <c r="L130" s="231">
        <v>2150.0500000000002</v>
      </c>
      <c r="M130" s="231">
        <v>10.892480000000001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330.35</v>
      </c>
      <c r="D131" s="232">
        <v>331.7</v>
      </c>
      <c r="E131" s="232">
        <v>327.75</v>
      </c>
      <c r="F131" s="232">
        <v>325.15000000000003</v>
      </c>
      <c r="G131" s="232">
        <v>321.20000000000005</v>
      </c>
      <c r="H131" s="232">
        <v>334.29999999999995</v>
      </c>
      <c r="I131" s="232">
        <v>338.24999999999989</v>
      </c>
      <c r="J131" s="232">
        <v>340.84999999999991</v>
      </c>
      <c r="K131" s="231">
        <v>335.65</v>
      </c>
      <c r="L131" s="231">
        <v>329.1</v>
      </c>
      <c r="M131" s="231">
        <v>6.5410000000000004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603.04999999999995</v>
      </c>
      <c r="D132" s="232">
        <v>607.5</v>
      </c>
      <c r="E132" s="232">
        <v>596.79999999999995</v>
      </c>
      <c r="F132" s="232">
        <v>590.54999999999995</v>
      </c>
      <c r="G132" s="232">
        <v>579.84999999999991</v>
      </c>
      <c r="H132" s="232">
        <v>613.75</v>
      </c>
      <c r="I132" s="232">
        <v>624.45000000000005</v>
      </c>
      <c r="J132" s="232">
        <v>630.70000000000005</v>
      </c>
      <c r="K132" s="231">
        <v>618.20000000000005</v>
      </c>
      <c r="L132" s="231">
        <v>601.25</v>
      </c>
      <c r="M132" s="231">
        <v>20.845099999999999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3372.95</v>
      </c>
      <c r="D133" s="232">
        <v>3365.1833333333329</v>
      </c>
      <c r="E133" s="232">
        <v>3348.3666666666659</v>
      </c>
      <c r="F133" s="232">
        <v>3323.7833333333328</v>
      </c>
      <c r="G133" s="232">
        <v>3306.9666666666658</v>
      </c>
      <c r="H133" s="232">
        <v>3389.766666666666</v>
      </c>
      <c r="I133" s="232">
        <v>3406.5833333333326</v>
      </c>
      <c r="J133" s="232">
        <v>3431.1666666666661</v>
      </c>
      <c r="K133" s="231">
        <v>3382</v>
      </c>
      <c r="L133" s="231">
        <v>3340.6</v>
      </c>
      <c r="M133" s="231">
        <v>0.12433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751.35</v>
      </c>
      <c r="D134" s="232">
        <v>748.56666666666672</v>
      </c>
      <c r="E134" s="232">
        <v>743.43333333333339</v>
      </c>
      <c r="F134" s="232">
        <v>735.51666666666665</v>
      </c>
      <c r="G134" s="232">
        <v>730.38333333333333</v>
      </c>
      <c r="H134" s="232">
        <v>756.48333333333346</v>
      </c>
      <c r="I134" s="232">
        <v>761.6166666666669</v>
      </c>
      <c r="J134" s="232">
        <v>769.53333333333353</v>
      </c>
      <c r="K134" s="231">
        <v>753.7</v>
      </c>
      <c r="L134" s="231">
        <v>740.65</v>
      </c>
      <c r="M134" s="231">
        <v>5.4072500000000003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91739.85</v>
      </c>
      <c r="D135" s="232">
        <v>91996.616666666654</v>
      </c>
      <c r="E135" s="232">
        <v>91293.233333333308</v>
      </c>
      <c r="F135" s="232">
        <v>90846.616666666654</v>
      </c>
      <c r="G135" s="232">
        <v>90143.233333333308</v>
      </c>
      <c r="H135" s="232">
        <v>92443.233333333308</v>
      </c>
      <c r="I135" s="232">
        <v>93146.61666666664</v>
      </c>
      <c r="J135" s="232">
        <v>93593.233333333308</v>
      </c>
      <c r="K135" s="231">
        <v>92700</v>
      </c>
      <c r="L135" s="231">
        <v>91550</v>
      </c>
      <c r="M135" s="231">
        <v>5.7910000000000003E-2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267.45</v>
      </c>
      <c r="D136" s="232">
        <v>265.34999999999997</v>
      </c>
      <c r="E136" s="232">
        <v>262.39999999999992</v>
      </c>
      <c r="F136" s="232">
        <v>257.34999999999997</v>
      </c>
      <c r="G136" s="232">
        <v>254.39999999999992</v>
      </c>
      <c r="H136" s="232">
        <v>270.39999999999992</v>
      </c>
      <c r="I136" s="232">
        <v>273.34999999999997</v>
      </c>
      <c r="J136" s="232">
        <v>278.39999999999992</v>
      </c>
      <c r="K136" s="231">
        <v>268.3</v>
      </c>
      <c r="L136" s="231">
        <v>260.3</v>
      </c>
      <c r="M136" s="231">
        <v>63.023589999999999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1366.7</v>
      </c>
      <c r="D137" s="232">
        <v>1370.8999999999999</v>
      </c>
      <c r="E137" s="232">
        <v>1356.7999999999997</v>
      </c>
      <c r="F137" s="232">
        <v>1346.8999999999999</v>
      </c>
      <c r="G137" s="232">
        <v>1332.7999999999997</v>
      </c>
      <c r="H137" s="232">
        <v>1380.7999999999997</v>
      </c>
      <c r="I137" s="232">
        <v>1394.8999999999996</v>
      </c>
      <c r="J137" s="232">
        <v>1404.7999999999997</v>
      </c>
      <c r="K137" s="231">
        <v>1385</v>
      </c>
      <c r="L137" s="231">
        <v>1361</v>
      </c>
      <c r="M137" s="231">
        <v>14.138249999999999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497.6</v>
      </c>
      <c r="D138" s="232">
        <v>499.88333333333338</v>
      </c>
      <c r="E138" s="232">
        <v>491.56666666666678</v>
      </c>
      <c r="F138" s="232">
        <v>485.53333333333342</v>
      </c>
      <c r="G138" s="232">
        <v>477.21666666666681</v>
      </c>
      <c r="H138" s="232">
        <v>505.91666666666674</v>
      </c>
      <c r="I138" s="232">
        <v>514.23333333333335</v>
      </c>
      <c r="J138" s="232">
        <v>520.26666666666665</v>
      </c>
      <c r="K138" s="231">
        <v>508.2</v>
      </c>
      <c r="L138" s="231">
        <v>493.85</v>
      </c>
      <c r="M138" s="231">
        <v>13.31226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8762.4500000000007</v>
      </c>
      <c r="D139" s="232">
        <v>8811.6666666666661</v>
      </c>
      <c r="E139" s="232">
        <v>8703.3333333333321</v>
      </c>
      <c r="F139" s="232">
        <v>8644.2166666666653</v>
      </c>
      <c r="G139" s="232">
        <v>8535.8833333333314</v>
      </c>
      <c r="H139" s="232">
        <v>8870.7833333333328</v>
      </c>
      <c r="I139" s="232">
        <v>8979.116666666665</v>
      </c>
      <c r="J139" s="232">
        <v>9038.2333333333336</v>
      </c>
      <c r="K139" s="231">
        <v>8920</v>
      </c>
      <c r="L139" s="231">
        <v>8752.5499999999993</v>
      </c>
      <c r="M139" s="231">
        <v>3.18669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714.2</v>
      </c>
      <c r="D140" s="232">
        <v>713.6</v>
      </c>
      <c r="E140" s="232">
        <v>703.2</v>
      </c>
      <c r="F140" s="232">
        <v>692.2</v>
      </c>
      <c r="G140" s="232">
        <v>681.80000000000007</v>
      </c>
      <c r="H140" s="232">
        <v>724.6</v>
      </c>
      <c r="I140" s="232">
        <v>734.99999999999989</v>
      </c>
      <c r="J140" s="232">
        <v>746</v>
      </c>
      <c r="K140" s="231">
        <v>724</v>
      </c>
      <c r="L140" s="231">
        <v>702.6</v>
      </c>
      <c r="M140" s="231">
        <v>5.1649099999999999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439.85</v>
      </c>
      <c r="D141" s="232">
        <v>439.0333333333333</v>
      </c>
      <c r="E141" s="232">
        <v>435.91666666666663</v>
      </c>
      <c r="F141" s="232">
        <v>431.98333333333335</v>
      </c>
      <c r="G141" s="232">
        <v>428.86666666666667</v>
      </c>
      <c r="H141" s="232">
        <v>442.96666666666658</v>
      </c>
      <c r="I141" s="232">
        <v>446.08333333333326</v>
      </c>
      <c r="J141" s="232">
        <v>450.01666666666654</v>
      </c>
      <c r="K141" s="231">
        <v>442.15</v>
      </c>
      <c r="L141" s="231">
        <v>435.1</v>
      </c>
      <c r="M141" s="231">
        <v>9.5324100000000005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51.35</v>
      </c>
      <c r="D142" s="232">
        <v>51.783333333333331</v>
      </c>
      <c r="E142" s="232">
        <v>50.166666666666664</v>
      </c>
      <c r="F142" s="232">
        <v>48.983333333333334</v>
      </c>
      <c r="G142" s="232">
        <v>47.366666666666667</v>
      </c>
      <c r="H142" s="232">
        <v>52.966666666666661</v>
      </c>
      <c r="I142" s="232">
        <v>54.583333333333336</v>
      </c>
      <c r="J142" s="232">
        <v>55.766666666666659</v>
      </c>
      <c r="K142" s="231">
        <v>53.4</v>
      </c>
      <c r="L142" s="231">
        <v>50.6</v>
      </c>
      <c r="M142" s="231">
        <v>68.710430000000002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2091.15</v>
      </c>
      <c r="D143" s="232">
        <v>2099.2000000000003</v>
      </c>
      <c r="E143" s="232">
        <v>2078.7500000000005</v>
      </c>
      <c r="F143" s="232">
        <v>2066.3500000000004</v>
      </c>
      <c r="G143" s="232">
        <v>2045.9000000000005</v>
      </c>
      <c r="H143" s="232">
        <v>2111.6000000000004</v>
      </c>
      <c r="I143" s="232">
        <v>2132.0500000000002</v>
      </c>
      <c r="J143" s="232">
        <v>2144.4500000000003</v>
      </c>
      <c r="K143" s="231">
        <v>2119.65</v>
      </c>
      <c r="L143" s="231">
        <v>2086.8000000000002</v>
      </c>
      <c r="M143" s="231">
        <v>1.86256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1010.75</v>
      </c>
      <c r="D144" s="232">
        <v>1008.5500000000001</v>
      </c>
      <c r="E144" s="232">
        <v>982.2</v>
      </c>
      <c r="F144" s="232">
        <v>953.65</v>
      </c>
      <c r="G144" s="232">
        <v>927.3</v>
      </c>
      <c r="H144" s="232">
        <v>1037.1000000000001</v>
      </c>
      <c r="I144" s="232">
        <v>1063.4500000000003</v>
      </c>
      <c r="J144" s="232">
        <v>1092.0000000000002</v>
      </c>
      <c r="K144" s="231">
        <v>1034.9000000000001</v>
      </c>
      <c r="L144" s="231">
        <v>980</v>
      </c>
      <c r="M144" s="231">
        <v>13.52704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165.25</v>
      </c>
      <c r="D145" s="232">
        <v>165.75</v>
      </c>
      <c r="E145" s="232">
        <v>163.80000000000001</v>
      </c>
      <c r="F145" s="232">
        <v>162.35000000000002</v>
      </c>
      <c r="G145" s="232">
        <v>160.40000000000003</v>
      </c>
      <c r="H145" s="232">
        <v>167.2</v>
      </c>
      <c r="I145" s="232">
        <v>169.14999999999998</v>
      </c>
      <c r="J145" s="232">
        <v>170.59999999999997</v>
      </c>
      <c r="K145" s="231">
        <v>167.7</v>
      </c>
      <c r="L145" s="231">
        <v>164.3</v>
      </c>
      <c r="M145" s="231">
        <v>86.997579999999999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76.7</v>
      </c>
      <c r="D146" s="232">
        <v>76.650000000000006</v>
      </c>
      <c r="E146" s="232">
        <v>75.700000000000017</v>
      </c>
      <c r="F146" s="232">
        <v>74.700000000000017</v>
      </c>
      <c r="G146" s="232">
        <v>73.750000000000028</v>
      </c>
      <c r="H146" s="232">
        <v>77.650000000000006</v>
      </c>
      <c r="I146" s="232">
        <v>78.599999999999994</v>
      </c>
      <c r="J146" s="232">
        <v>79.599999999999994</v>
      </c>
      <c r="K146" s="231">
        <v>77.599999999999994</v>
      </c>
      <c r="L146" s="231">
        <v>75.650000000000006</v>
      </c>
      <c r="M146" s="231">
        <v>107.04992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4281.3</v>
      </c>
      <c r="D147" s="232">
        <v>4227.7833333333328</v>
      </c>
      <c r="E147" s="232">
        <v>4145.5666666666657</v>
      </c>
      <c r="F147" s="232">
        <v>4009.833333333333</v>
      </c>
      <c r="G147" s="232">
        <v>3927.6166666666659</v>
      </c>
      <c r="H147" s="232">
        <v>4363.5166666666655</v>
      </c>
      <c r="I147" s="232">
        <v>4445.7333333333327</v>
      </c>
      <c r="J147" s="232">
        <v>4581.4666666666653</v>
      </c>
      <c r="K147" s="231">
        <v>4310</v>
      </c>
      <c r="L147" s="231">
        <v>4092.05</v>
      </c>
      <c r="M147" s="231">
        <v>2.6008399999999998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18978</v>
      </c>
      <c r="D148" s="232">
        <v>18985.966666666667</v>
      </c>
      <c r="E148" s="232">
        <v>18872.033333333333</v>
      </c>
      <c r="F148" s="232">
        <v>18766.066666666666</v>
      </c>
      <c r="G148" s="232">
        <v>18652.133333333331</v>
      </c>
      <c r="H148" s="232">
        <v>19091.933333333334</v>
      </c>
      <c r="I148" s="232">
        <v>19205.866666666669</v>
      </c>
      <c r="J148" s="232">
        <v>19311.833333333336</v>
      </c>
      <c r="K148" s="231">
        <v>19099.900000000001</v>
      </c>
      <c r="L148" s="231">
        <v>18880</v>
      </c>
      <c r="M148" s="231">
        <v>0.39872999999999997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219.95</v>
      </c>
      <c r="D149" s="232">
        <v>223.11666666666667</v>
      </c>
      <c r="E149" s="232">
        <v>216.23333333333335</v>
      </c>
      <c r="F149" s="232">
        <v>212.51666666666668</v>
      </c>
      <c r="G149" s="232">
        <v>205.63333333333335</v>
      </c>
      <c r="H149" s="232">
        <v>226.83333333333334</v>
      </c>
      <c r="I149" s="232">
        <v>233.71666666666667</v>
      </c>
      <c r="J149" s="232">
        <v>237.43333333333334</v>
      </c>
      <c r="K149" s="231">
        <v>230</v>
      </c>
      <c r="L149" s="231">
        <v>219.4</v>
      </c>
      <c r="M149" s="231">
        <v>10.376670000000001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828.9</v>
      </c>
      <c r="D150" s="232">
        <v>828.5</v>
      </c>
      <c r="E150" s="232">
        <v>821.2</v>
      </c>
      <c r="F150" s="232">
        <v>813.5</v>
      </c>
      <c r="G150" s="232">
        <v>806.2</v>
      </c>
      <c r="H150" s="232">
        <v>836.2</v>
      </c>
      <c r="I150" s="232">
        <v>843.5</v>
      </c>
      <c r="J150" s="232">
        <v>851.2</v>
      </c>
      <c r="K150" s="231">
        <v>835.8</v>
      </c>
      <c r="L150" s="231">
        <v>820.8</v>
      </c>
      <c r="M150" s="231">
        <v>1.3796999999999999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144.65</v>
      </c>
      <c r="D151" s="232">
        <v>143.93333333333334</v>
      </c>
      <c r="E151" s="232">
        <v>142.91666666666669</v>
      </c>
      <c r="F151" s="232">
        <v>141.18333333333334</v>
      </c>
      <c r="G151" s="232">
        <v>140.16666666666669</v>
      </c>
      <c r="H151" s="232">
        <v>145.66666666666669</v>
      </c>
      <c r="I151" s="232">
        <v>146.68333333333334</v>
      </c>
      <c r="J151" s="232">
        <v>148.41666666666669</v>
      </c>
      <c r="K151" s="231">
        <v>144.94999999999999</v>
      </c>
      <c r="L151" s="231">
        <v>142.19999999999999</v>
      </c>
      <c r="M151" s="231">
        <v>86.815110000000004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225</v>
      </c>
      <c r="D152" s="232">
        <v>222.28333333333333</v>
      </c>
      <c r="E152" s="232">
        <v>218.56666666666666</v>
      </c>
      <c r="F152" s="232">
        <v>212.13333333333333</v>
      </c>
      <c r="G152" s="232">
        <v>208.41666666666666</v>
      </c>
      <c r="H152" s="232">
        <v>228.71666666666667</v>
      </c>
      <c r="I152" s="232">
        <v>232.43333333333331</v>
      </c>
      <c r="J152" s="232">
        <v>238.86666666666667</v>
      </c>
      <c r="K152" s="231">
        <v>226</v>
      </c>
      <c r="L152" s="231">
        <v>215.85</v>
      </c>
      <c r="M152" s="231">
        <v>15.95242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588.6</v>
      </c>
      <c r="D153" s="232">
        <v>604.9666666666667</v>
      </c>
      <c r="E153" s="232">
        <v>539.98333333333335</v>
      </c>
      <c r="F153" s="232">
        <v>491.36666666666667</v>
      </c>
      <c r="G153" s="232">
        <v>426.38333333333333</v>
      </c>
      <c r="H153" s="232">
        <v>653.58333333333337</v>
      </c>
      <c r="I153" s="232">
        <v>718.56666666666672</v>
      </c>
      <c r="J153" s="232">
        <v>767.18333333333339</v>
      </c>
      <c r="K153" s="231">
        <v>669.95</v>
      </c>
      <c r="L153" s="231">
        <v>556.35</v>
      </c>
      <c r="M153" s="231">
        <v>212.57463999999999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3171.4</v>
      </c>
      <c r="D154" s="232">
        <v>3160.1333333333332</v>
      </c>
      <c r="E154" s="232">
        <v>3141.2666666666664</v>
      </c>
      <c r="F154" s="232">
        <v>3111.1333333333332</v>
      </c>
      <c r="G154" s="232">
        <v>3092.2666666666664</v>
      </c>
      <c r="H154" s="232">
        <v>3190.2666666666664</v>
      </c>
      <c r="I154" s="232">
        <v>3209.1333333333332</v>
      </c>
      <c r="J154" s="232">
        <v>3239.2666666666664</v>
      </c>
      <c r="K154" s="231">
        <v>3179</v>
      </c>
      <c r="L154" s="231">
        <v>3130</v>
      </c>
      <c r="M154" s="231">
        <v>0.87963000000000002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451.5</v>
      </c>
      <c r="D155" s="232">
        <v>449.33333333333331</v>
      </c>
      <c r="E155" s="232">
        <v>440.66666666666663</v>
      </c>
      <c r="F155" s="232">
        <v>429.83333333333331</v>
      </c>
      <c r="G155" s="232">
        <v>421.16666666666663</v>
      </c>
      <c r="H155" s="232">
        <v>460.16666666666663</v>
      </c>
      <c r="I155" s="232">
        <v>468.83333333333326</v>
      </c>
      <c r="J155" s="232">
        <v>479.66666666666663</v>
      </c>
      <c r="K155" s="231">
        <v>458</v>
      </c>
      <c r="L155" s="231">
        <v>438.5</v>
      </c>
      <c r="M155" s="231">
        <v>13.56987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3044.65</v>
      </c>
      <c r="D156" s="232">
        <v>3045.8833333333332</v>
      </c>
      <c r="E156" s="232">
        <v>3023.1166666666663</v>
      </c>
      <c r="F156" s="232">
        <v>3001.583333333333</v>
      </c>
      <c r="G156" s="232">
        <v>2978.8166666666662</v>
      </c>
      <c r="H156" s="232">
        <v>3067.4166666666665</v>
      </c>
      <c r="I156" s="232">
        <v>3090.1833333333329</v>
      </c>
      <c r="J156" s="232">
        <v>3111.7166666666667</v>
      </c>
      <c r="K156" s="231">
        <v>3068.65</v>
      </c>
      <c r="L156" s="231">
        <v>3024.35</v>
      </c>
      <c r="M156" s="231">
        <v>1.4885999999999999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39455.85</v>
      </c>
      <c r="D157" s="232">
        <v>39472.15</v>
      </c>
      <c r="E157" s="232">
        <v>39244.300000000003</v>
      </c>
      <c r="F157" s="232">
        <v>39032.75</v>
      </c>
      <c r="G157" s="232">
        <v>38804.9</v>
      </c>
      <c r="H157" s="232">
        <v>39683.700000000004</v>
      </c>
      <c r="I157" s="232">
        <v>39911.549999999996</v>
      </c>
      <c r="J157" s="232">
        <v>40123.100000000006</v>
      </c>
      <c r="K157" s="231">
        <v>39700</v>
      </c>
      <c r="L157" s="231">
        <v>39260.6</v>
      </c>
      <c r="M157" s="231">
        <v>0.44964999999999999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949.25</v>
      </c>
      <c r="D158" s="232">
        <v>954.58333333333337</v>
      </c>
      <c r="E158" s="232">
        <v>935.91666666666674</v>
      </c>
      <c r="F158" s="232">
        <v>922.58333333333337</v>
      </c>
      <c r="G158" s="232">
        <v>903.91666666666674</v>
      </c>
      <c r="H158" s="232">
        <v>967.91666666666674</v>
      </c>
      <c r="I158" s="232">
        <v>986.58333333333348</v>
      </c>
      <c r="J158" s="232">
        <v>999.91666666666674</v>
      </c>
      <c r="K158" s="231">
        <v>973.25</v>
      </c>
      <c r="L158" s="231">
        <v>941.25</v>
      </c>
      <c r="M158" s="231">
        <v>2.4214099999999998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4820.6000000000004</v>
      </c>
      <c r="D159" s="232">
        <v>4832.5666666666666</v>
      </c>
      <c r="E159" s="232">
        <v>4790.5333333333328</v>
      </c>
      <c r="F159" s="232">
        <v>4760.4666666666662</v>
      </c>
      <c r="G159" s="232">
        <v>4718.4333333333325</v>
      </c>
      <c r="H159" s="232">
        <v>4862.6333333333332</v>
      </c>
      <c r="I159" s="232">
        <v>4904.6666666666679</v>
      </c>
      <c r="J159" s="232">
        <v>4934.7333333333336</v>
      </c>
      <c r="K159" s="231">
        <v>4874.6000000000004</v>
      </c>
      <c r="L159" s="231">
        <v>4802.5</v>
      </c>
      <c r="M159" s="231">
        <v>1.5443199999999999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218.75</v>
      </c>
      <c r="D160" s="232">
        <v>217.15</v>
      </c>
      <c r="E160" s="232">
        <v>214.3</v>
      </c>
      <c r="F160" s="232">
        <v>209.85</v>
      </c>
      <c r="G160" s="232">
        <v>207</v>
      </c>
      <c r="H160" s="232">
        <v>221.60000000000002</v>
      </c>
      <c r="I160" s="232">
        <v>224.45</v>
      </c>
      <c r="J160" s="232">
        <v>228.90000000000003</v>
      </c>
      <c r="K160" s="231">
        <v>220</v>
      </c>
      <c r="L160" s="231">
        <v>212.7</v>
      </c>
      <c r="M160" s="231">
        <v>39.62276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2315.1999999999998</v>
      </c>
      <c r="D161" s="232">
        <v>2323.7333333333331</v>
      </c>
      <c r="E161" s="232">
        <v>2304.4666666666662</v>
      </c>
      <c r="F161" s="232">
        <v>2293.7333333333331</v>
      </c>
      <c r="G161" s="232">
        <v>2274.4666666666662</v>
      </c>
      <c r="H161" s="232">
        <v>2334.4666666666662</v>
      </c>
      <c r="I161" s="232">
        <v>2353.7333333333336</v>
      </c>
      <c r="J161" s="232">
        <v>2364.4666666666662</v>
      </c>
      <c r="K161" s="231">
        <v>2343</v>
      </c>
      <c r="L161" s="231">
        <v>2313</v>
      </c>
      <c r="M161" s="231">
        <v>1.91927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2987.4</v>
      </c>
      <c r="D162" s="232">
        <v>2980.2833333333328</v>
      </c>
      <c r="E162" s="232">
        <v>2966.5666666666657</v>
      </c>
      <c r="F162" s="232">
        <v>2945.7333333333327</v>
      </c>
      <c r="G162" s="232">
        <v>2932.0166666666655</v>
      </c>
      <c r="H162" s="232">
        <v>3001.1166666666659</v>
      </c>
      <c r="I162" s="232">
        <v>3014.833333333333</v>
      </c>
      <c r="J162" s="232">
        <v>3035.6666666666661</v>
      </c>
      <c r="K162" s="231">
        <v>2994</v>
      </c>
      <c r="L162" s="231">
        <v>2959.45</v>
      </c>
      <c r="M162" s="231">
        <v>1.8610199999999999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300.60000000000002</v>
      </c>
      <c r="D163" s="232">
        <v>298.64999999999998</v>
      </c>
      <c r="E163" s="232">
        <v>293.09999999999997</v>
      </c>
      <c r="F163" s="232">
        <v>285.59999999999997</v>
      </c>
      <c r="G163" s="232">
        <v>280.04999999999995</v>
      </c>
      <c r="H163" s="232">
        <v>306.14999999999998</v>
      </c>
      <c r="I163" s="232">
        <v>311.69999999999993</v>
      </c>
      <c r="J163" s="232">
        <v>319.2</v>
      </c>
      <c r="K163" s="231">
        <v>304.2</v>
      </c>
      <c r="L163" s="231">
        <v>291.14999999999998</v>
      </c>
      <c r="M163" s="231">
        <v>31.300329999999999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143.30000000000001</v>
      </c>
      <c r="D164" s="232">
        <v>143.76666666666665</v>
      </c>
      <c r="E164" s="232">
        <v>141.68333333333331</v>
      </c>
      <c r="F164" s="232">
        <v>140.06666666666666</v>
      </c>
      <c r="G164" s="232">
        <v>137.98333333333332</v>
      </c>
      <c r="H164" s="232">
        <v>145.3833333333333</v>
      </c>
      <c r="I164" s="232">
        <v>147.46666666666667</v>
      </c>
      <c r="J164" s="232">
        <v>149.08333333333329</v>
      </c>
      <c r="K164" s="231">
        <v>145.85</v>
      </c>
      <c r="L164" s="231">
        <v>142.15</v>
      </c>
      <c r="M164" s="231">
        <v>54.645420000000001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216.85</v>
      </c>
      <c r="D165" s="232">
        <v>216.71666666666667</v>
      </c>
      <c r="E165" s="232">
        <v>215.23333333333335</v>
      </c>
      <c r="F165" s="232">
        <v>213.61666666666667</v>
      </c>
      <c r="G165" s="232">
        <v>212.13333333333335</v>
      </c>
      <c r="H165" s="232">
        <v>218.33333333333334</v>
      </c>
      <c r="I165" s="232">
        <v>219.81666666666663</v>
      </c>
      <c r="J165" s="232">
        <v>221.43333333333334</v>
      </c>
      <c r="K165" s="231">
        <v>218.2</v>
      </c>
      <c r="L165" s="231">
        <v>215.1</v>
      </c>
      <c r="M165" s="231">
        <v>75.266450000000006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402.8</v>
      </c>
      <c r="D166" s="232">
        <v>401.56666666666666</v>
      </c>
      <c r="E166" s="232">
        <v>397.73333333333335</v>
      </c>
      <c r="F166" s="232">
        <v>392.66666666666669</v>
      </c>
      <c r="G166" s="232">
        <v>388.83333333333337</v>
      </c>
      <c r="H166" s="232">
        <v>406.63333333333333</v>
      </c>
      <c r="I166" s="232">
        <v>410.4666666666667</v>
      </c>
      <c r="J166" s="232">
        <v>415.5333333333333</v>
      </c>
      <c r="K166" s="231">
        <v>405.4</v>
      </c>
      <c r="L166" s="231">
        <v>396.5</v>
      </c>
      <c r="M166" s="231">
        <v>1.7659499999999999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13646</v>
      </c>
      <c r="D167" s="232">
        <v>13675.133333333333</v>
      </c>
      <c r="E167" s="232">
        <v>13570.866666666667</v>
      </c>
      <c r="F167" s="232">
        <v>13495.733333333334</v>
      </c>
      <c r="G167" s="232">
        <v>13391.466666666667</v>
      </c>
      <c r="H167" s="232">
        <v>13750.266666666666</v>
      </c>
      <c r="I167" s="232">
        <v>13854.533333333333</v>
      </c>
      <c r="J167" s="232">
        <v>13929.666666666666</v>
      </c>
      <c r="K167" s="231">
        <v>13779.4</v>
      </c>
      <c r="L167" s="231">
        <v>13600</v>
      </c>
      <c r="M167" s="231">
        <v>3.9120000000000002E-2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51.3</v>
      </c>
      <c r="D168" s="232">
        <v>51.366666666666674</v>
      </c>
      <c r="E168" s="232">
        <v>50.633333333333347</v>
      </c>
      <c r="F168" s="232">
        <v>49.966666666666676</v>
      </c>
      <c r="G168" s="232">
        <v>49.233333333333348</v>
      </c>
      <c r="H168" s="232">
        <v>52.033333333333346</v>
      </c>
      <c r="I168" s="232">
        <v>52.766666666666666</v>
      </c>
      <c r="J168" s="232">
        <v>53.433333333333344</v>
      </c>
      <c r="K168" s="231">
        <v>52.1</v>
      </c>
      <c r="L168" s="231">
        <v>50.7</v>
      </c>
      <c r="M168" s="231">
        <v>547.86770000000001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120.6</v>
      </c>
      <c r="D169" s="232">
        <v>121.38333333333333</v>
      </c>
      <c r="E169" s="232">
        <v>119.41666666666666</v>
      </c>
      <c r="F169" s="232">
        <v>118.23333333333333</v>
      </c>
      <c r="G169" s="232">
        <v>116.26666666666667</v>
      </c>
      <c r="H169" s="232">
        <v>122.56666666666665</v>
      </c>
      <c r="I169" s="232">
        <v>124.53333333333332</v>
      </c>
      <c r="J169" s="232">
        <v>125.71666666666664</v>
      </c>
      <c r="K169" s="231">
        <v>123.35</v>
      </c>
      <c r="L169" s="231">
        <v>120.2</v>
      </c>
      <c r="M169" s="231">
        <v>93.550970000000007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2305.9</v>
      </c>
      <c r="D170" s="232">
        <v>2308.7666666666669</v>
      </c>
      <c r="E170" s="232">
        <v>2290.1333333333337</v>
      </c>
      <c r="F170" s="232">
        <v>2274.3666666666668</v>
      </c>
      <c r="G170" s="232">
        <v>2255.7333333333336</v>
      </c>
      <c r="H170" s="232">
        <v>2324.5333333333338</v>
      </c>
      <c r="I170" s="232">
        <v>2343.166666666667</v>
      </c>
      <c r="J170" s="232">
        <v>2358.9333333333338</v>
      </c>
      <c r="K170" s="231">
        <v>2327.4</v>
      </c>
      <c r="L170" s="231">
        <v>2293</v>
      </c>
      <c r="M170" s="231">
        <v>69.850009999999997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750.7</v>
      </c>
      <c r="D171" s="232">
        <v>749.63333333333321</v>
      </c>
      <c r="E171" s="232">
        <v>741.36666666666645</v>
      </c>
      <c r="F171" s="232">
        <v>732.03333333333319</v>
      </c>
      <c r="G171" s="232">
        <v>723.76666666666642</v>
      </c>
      <c r="H171" s="232">
        <v>758.96666666666647</v>
      </c>
      <c r="I171" s="232">
        <v>767.23333333333335</v>
      </c>
      <c r="J171" s="232">
        <v>776.56666666666649</v>
      </c>
      <c r="K171" s="231">
        <v>757.9</v>
      </c>
      <c r="L171" s="231">
        <v>740.3</v>
      </c>
      <c r="M171" s="231">
        <v>9.62622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1131.75</v>
      </c>
      <c r="D172" s="232">
        <v>1134.6833333333334</v>
      </c>
      <c r="E172" s="232">
        <v>1121.5166666666669</v>
      </c>
      <c r="F172" s="232">
        <v>1111.2833333333335</v>
      </c>
      <c r="G172" s="232">
        <v>1098.116666666667</v>
      </c>
      <c r="H172" s="232">
        <v>1144.9166666666667</v>
      </c>
      <c r="I172" s="232">
        <v>1158.0833333333333</v>
      </c>
      <c r="J172" s="232">
        <v>1168.3166666666666</v>
      </c>
      <c r="K172" s="231">
        <v>1147.8499999999999</v>
      </c>
      <c r="L172" s="231">
        <v>1124.45</v>
      </c>
      <c r="M172" s="231">
        <v>17.416419999999999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2204.4</v>
      </c>
      <c r="D173" s="232">
        <v>2207.5333333333333</v>
      </c>
      <c r="E173" s="232">
        <v>2193.1666666666665</v>
      </c>
      <c r="F173" s="232">
        <v>2181.9333333333334</v>
      </c>
      <c r="G173" s="232">
        <v>2167.5666666666666</v>
      </c>
      <c r="H173" s="232">
        <v>2218.7666666666664</v>
      </c>
      <c r="I173" s="232">
        <v>2233.1333333333332</v>
      </c>
      <c r="J173" s="232">
        <v>2244.3666666666663</v>
      </c>
      <c r="K173" s="231">
        <v>2221.9</v>
      </c>
      <c r="L173" s="231">
        <v>2196.3000000000002</v>
      </c>
      <c r="M173" s="231">
        <v>3.72736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80.099999999999994</v>
      </c>
      <c r="D174" s="232">
        <v>79.7</v>
      </c>
      <c r="E174" s="232">
        <v>78.800000000000011</v>
      </c>
      <c r="F174" s="232">
        <v>77.500000000000014</v>
      </c>
      <c r="G174" s="232">
        <v>76.600000000000023</v>
      </c>
      <c r="H174" s="232">
        <v>81</v>
      </c>
      <c r="I174" s="232">
        <v>81.900000000000006</v>
      </c>
      <c r="J174" s="232">
        <v>83.199999999999989</v>
      </c>
      <c r="K174" s="231">
        <v>80.599999999999994</v>
      </c>
      <c r="L174" s="231">
        <v>78.400000000000006</v>
      </c>
      <c r="M174" s="231">
        <v>260.99432999999999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24262.25</v>
      </c>
      <c r="D175" s="232">
        <v>24232.416666666668</v>
      </c>
      <c r="E175" s="232">
        <v>24054.833333333336</v>
      </c>
      <c r="F175" s="232">
        <v>23847.416666666668</v>
      </c>
      <c r="G175" s="232">
        <v>23669.833333333336</v>
      </c>
      <c r="H175" s="232">
        <v>24439.833333333336</v>
      </c>
      <c r="I175" s="232">
        <v>24617.416666666672</v>
      </c>
      <c r="J175" s="232">
        <v>24824.833333333336</v>
      </c>
      <c r="K175" s="231">
        <v>24410</v>
      </c>
      <c r="L175" s="231">
        <v>24025</v>
      </c>
      <c r="M175" s="231">
        <v>0.38891999999999999</v>
      </c>
      <c r="N175" s="1"/>
      <c r="O175" s="1"/>
    </row>
    <row r="176" spans="1:15" ht="12.75" customHeight="1">
      <c r="A176" s="214">
        <v>167</v>
      </c>
      <c r="B176" t="s">
        <v>877</v>
      </c>
      <c r="C176" s="314" t="e">
        <v>#N/A</v>
      </c>
      <c r="D176" s="315" t="e">
        <v>#N/A</v>
      </c>
      <c r="E176" s="315" t="e">
        <v>#N/A</v>
      </c>
      <c r="F176" s="315" t="e">
        <v>#N/A</v>
      </c>
      <c r="G176" s="315" t="e">
        <v>#N/A</v>
      </c>
      <c r="H176" s="315" t="e">
        <v>#N/A</v>
      </c>
      <c r="I176" s="315" t="e">
        <v>#N/A</v>
      </c>
      <c r="J176" s="315" t="e">
        <v>#N/A</v>
      </c>
      <c r="K176" s="314" t="e">
        <v>#N/A</v>
      </c>
      <c r="L176" s="314" t="e">
        <v>#N/A</v>
      </c>
      <c r="M176" s="314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3118.05</v>
      </c>
      <c r="D177" s="232">
        <v>3103.0166666666664</v>
      </c>
      <c r="E177" s="232">
        <v>3071.0333333333328</v>
      </c>
      <c r="F177" s="232">
        <v>3024.0166666666664</v>
      </c>
      <c r="G177" s="232">
        <v>2992.0333333333328</v>
      </c>
      <c r="H177" s="232">
        <v>3150.0333333333328</v>
      </c>
      <c r="I177" s="232">
        <v>3182.0166666666664</v>
      </c>
      <c r="J177" s="232">
        <v>3229.0333333333328</v>
      </c>
      <c r="K177" s="231">
        <v>3135</v>
      </c>
      <c r="L177" s="231">
        <v>3056</v>
      </c>
      <c r="M177" s="231">
        <v>3.7193000000000001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458</v>
      </c>
      <c r="D178" s="232">
        <v>461</v>
      </c>
      <c r="E178" s="232">
        <v>447</v>
      </c>
      <c r="F178" s="232">
        <v>436</v>
      </c>
      <c r="G178" s="232">
        <v>422</v>
      </c>
      <c r="H178" s="232">
        <v>472</v>
      </c>
      <c r="I178" s="232">
        <v>486</v>
      </c>
      <c r="J178" s="232">
        <v>497</v>
      </c>
      <c r="K178" s="231">
        <v>475</v>
      </c>
      <c r="L178" s="231">
        <v>450</v>
      </c>
      <c r="M178" s="231">
        <v>15.20621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547.1</v>
      </c>
      <c r="D179" s="232">
        <v>546.51666666666665</v>
      </c>
      <c r="E179" s="232">
        <v>541.63333333333333</v>
      </c>
      <c r="F179" s="232">
        <v>536.16666666666663</v>
      </c>
      <c r="G179" s="232">
        <v>531.2833333333333</v>
      </c>
      <c r="H179" s="232">
        <v>551.98333333333335</v>
      </c>
      <c r="I179" s="232">
        <v>556.86666666666656</v>
      </c>
      <c r="J179" s="232">
        <v>562.33333333333337</v>
      </c>
      <c r="K179" s="231">
        <v>551.4</v>
      </c>
      <c r="L179" s="231">
        <v>541.04999999999995</v>
      </c>
      <c r="M179" s="231">
        <v>161.95947000000001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82.45</v>
      </c>
      <c r="D180" s="232">
        <v>82.783333333333346</v>
      </c>
      <c r="E180" s="232">
        <v>81.116666666666688</v>
      </c>
      <c r="F180" s="232">
        <v>79.783333333333346</v>
      </c>
      <c r="G180" s="232">
        <v>78.116666666666688</v>
      </c>
      <c r="H180" s="232">
        <v>84.116666666666688</v>
      </c>
      <c r="I180" s="232">
        <v>85.783333333333346</v>
      </c>
      <c r="J180" s="232">
        <v>87.116666666666688</v>
      </c>
      <c r="K180" s="231">
        <v>84.45</v>
      </c>
      <c r="L180" s="231">
        <v>81.45</v>
      </c>
      <c r="M180" s="231">
        <v>191.23174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1006.4</v>
      </c>
      <c r="D181" s="232">
        <v>1012.3000000000001</v>
      </c>
      <c r="E181" s="232">
        <v>996.10000000000014</v>
      </c>
      <c r="F181" s="232">
        <v>985.80000000000007</v>
      </c>
      <c r="G181" s="232">
        <v>969.60000000000014</v>
      </c>
      <c r="H181" s="232">
        <v>1022.6000000000001</v>
      </c>
      <c r="I181" s="232">
        <v>1038.8000000000002</v>
      </c>
      <c r="J181" s="232">
        <v>1049.1000000000001</v>
      </c>
      <c r="K181" s="231">
        <v>1028.5</v>
      </c>
      <c r="L181" s="231">
        <v>1002</v>
      </c>
      <c r="M181" s="231">
        <v>23.606000000000002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457.65</v>
      </c>
      <c r="D182" s="232">
        <v>457.81666666666666</v>
      </c>
      <c r="E182" s="232">
        <v>452.63333333333333</v>
      </c>
      <c r="F182" s="232">
        <v>447.61666666666667</v>
      </c>
      <c r="G182" s="232">
        <v>442.43333333333334</v>
      </c>
      <c r="H182" s="232">
        <v>462.83333333333331</v>
      </c>
      <c r="I182" s="232">
        <v>468.01666666666659</v>
      </c>
      <c r="J182" s="232">
        <v>473.0333333333333</v>
      </c>
      <c r="K182" s="231">
        <v>463</v>
      </c>
      <c r="L182" s="231">
        <v>452.8</v>
      </c>
      <c r="M182" s="231">
        <v>4.6147299999999998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550.95000000000005</v>
      </c>
      <c r="D183" s="232">
        <v>554.33333333333337</v>
      </c>
      <c r="E183" s="232">
        <v>543.26666666666677</v>
      </c>
      <c r="F183" s="232">
        <v>535.58333333333337</v>
      </c>
      <c r="G183" s="232">
        <v>524.51666666666677</v>
      </c>
      <c r="H183" s="232">
        <v>562.01666666666677</v>
      </c>
      <c r="I183" s="232">
        <v>573.08333333333337</v>
      </c>
      <c r="J183" s="232">
        <v>580.76666666666677</v>
      </c>
      <c r="K183" s="231">
        <v>565.4</v>
      </c>
      <c r="L183" s="231">
        <v>546.65</v>
      </c>
      <c r="M183" s="231">
        <v>13.230399999999999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1050.6500000000001</v>
      </c>
      <c r="D184" s="232">
        <v>1055.95</v>
      </c>
      <c r="E184" s="232">
        <v>1034.7</v>
      </c>
      <c r="F184" s="232">
        <v>1018.75</v>
      </c>
      <c r="G184" s="232">
        <v>997.5</v>
      </c>
      <c r="H184" s="232">
        <v>1071.9000000000001</v>
      </c>
      <c r="I184" s="232">
        <v>1093.1500000000001</v>
      </c>
      <c r="J184" s="232">
        <v>1109.1000000000001</v>
      </c>
      <c r="K184" s="231">
        <v>1077.2</v>
      </c>
      <c r="L184" s="231">
        <v>1040</v>
      </c>
      <c r="M184" s="231">
        <v>16.695150000000002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1030.95</v>
      </c>
      <c r="D185" s="232">
        <v>1024.7166666666665</v>
      </c>
      <c r="E185" s="232">
        <v>1009.4333333333329</v>
      </c>
      <c r="F185" s="232">
        <v>987.91666666666652</v>
      </c>
      <c r="G185" s="232">
        <v>972.63333333333298</v>
      </c>
      <c r="H185" s="232">
        <v>1046.2333333333329</v>
      </c>
      <c r="I185" s="232">
        <v>1061.5166666666662</v>
      </c>
      <c r="J185" s="232">
        <v>1083.0333333333328</v>
      </c>
      <c r="K185" s="231">
        <v>1040</v>
      </c>
      <c r="L185" s="231">
        <v>1003.2</v>
      </c>
      <c r="M185" s="231">
        <v>26.302669999999999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1233.55</v>
      </c>
      <c r="D186" s="232">
        <v>1243.3999999999999</v>
      </c>
      <c r="E186" s="232">
        <v>1220.1499999999996</v>
      </c>
      <c r="F186" s="232">
        <v>1206.7499999999998</v>
      </c>
      <c r="G186" s="232">
        <v>1183.4999999999995</v>
      </c>
      <c r="H186" s="232">
        <v>1256.7999999999997</v>
      </c>
      <c r="I186" s="232">
        <v>1280.0500000000002</v>
      </c>
      <c r="J186" s="232">
        <v>1293.4499999999998</v>
      </c>
      <c r="K186" s="231">
        <v>1266.6500000000001</v>
      </c>
      <c r="L186" s="231">
        <v>1230</v>
      </c>
      <c r="M186" s="231">
        <v>4.1642900000000003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3472.55</v>
      </c>
      <c r="D187" s="232">
        <v>3475.65</v>
      </c>
      <c r="E187" s="232">
        <v>3458.3</v>
      </c>
      <c r="F187" s="232">
        <v>3444.05</v>
      </c>
      <c r="G187" s="232">
        <v>3426.7000000000003</v>
      </c>
      <c r="H187" s="232">
        <v>3489.9</v>
      </c>
      <c r="I187" s="232">
        <v>3507.2499999999995</v>
      </c>
      <c r="J187" s="232">
        <v>3521.5</v>
      </c>
      <c r="K187" s="231">
        <v>3493</v>
      </c>
      <c r="L187" s="231">
        <v>3461.4</v>
      </c>
      <c r="M187" s="231">
        <v>14.556469999999999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728.2</v>
      </c>
      <c r="D188" s="232">
        <v>728.38333333333333</v>
      </c>
      <c r="E188" s="232">
        <v>721.81666666666661</v>
      </c>
      <c r="F188" s="232">
        <v>715.43333333333328</v>
      </c>
      <c r="G188" s="232">
        <v>708.86666666666656</v>
      </c>
      <c r="H188" s="232">
        <v>734.76666666666665</v>
      </c>
      <c r="I188" s="232">
        <v>741.33333333333348</v>
      </c>
      <c r="J188" s="232">
        <v>747.7166666666667</v>
      </c>
      <c r="K188" s="231">
        <v>734.95</v>
      </c>
      <c r="L188" s="231">
        <v>722</v>
      </c>
      <c r="M188" s="231">
        <v>12.44247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6692.5</v>
      </c>
      <c r="D189" s="232">
        <v>6683.2333333333336</v>
      </c>
      <c r="E189" s="232">
        <v>6633.2666666666673</v>
      </c>
      <c r="F189" s="232">
        <v>6574.0333333333338</v>
      </c>
      <c r="G189" s="232">
        <v>6524.0666666666675</v>
      </c>
      <c r="H189" s="232">
        <v>6742.4666666666672</v>
      </c>
      <c r="I189" s="232">
        <v>6792.4333333333343</v>
      </c>
      <c r="J189" s="232">
        <v>6851.666666666667</v>
      </c>
      <c r="K189" s="231">
        <v>6733.2</v>
      </c>
      <c r="L189" s="231">
        <v>6624</v>
      </c>
      <c r="M189" s="231">
        <v>1.3782099999999999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435.45</v>
      </c>
      <c r="D190" s="232">
        <v>437.25</v>
      </c>
      <c r="E190" s="232">
        <v>431.1</v>
      </c>
      <c r="F190" s="232">
        <v>426.75</v>
      </c>
      <c r="G190" s="232">
        <v>420.6</v>
      </c>
      <c r="H190" s="232">
        <v>441.6</v>
      </c>
      <c r="I190" s="232">
        <v>447.75</v>
      </c>
      <c r="J190" s="232">
        <v>452.1</v>
      </c>
      <c r="K190" s="231">
        <v>443.4</v>
      </c>
      <c r="L190" s="231">
        <v>432.9</v>
      </c>
      <c r="M190" s="231">
        <v>90.236450000000005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206.3</v>
      </c>
      <c r="D191" s="232">
        <v>207.1</v>
      </c>
      <c r="E191" s="232">
        <v>204.2</v>
      </c>
      <c r="F191" s="232">
        <v>202.1</v>
      </c>
      <c r="G191" s="232">
        <v>199.2</v>
      </c>
      <c r="H191" s="232">
        <v>209.2</v>
      </c>
      <c r="I191" s="232">
        <v>212.10000000000002</v>
      </c>
      <c r="J191" s="232">
        <v>214.2</v>
      </c>
      <c r="K191" s="231">
        <v>210</v>
      </c>
      <c r="L191" s="231">
        <v>205</v>
      </c>
      <c r="M191" s="231">
        <v>80.951920000000001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111.45</v>
      </c>
      <c r="D192" s="232">
        <v>112.45</v>
      </c>
      <c r="E192" s="232">
        <v>109.55000000000001</v>
      </c>
      <c r="F192" s="232">
        <v>107.65</v>
      </c>
      <c r="G192" s="232">
        <v>104.75000000000001</v>
      </c>
      <c r="H192" s="232">
        <v>114.35000000000001</v>
      </c>
      <c r="I192" s="232">
        <v>117.25000000000001</v>
      </c>
      <c r="J192" s="232">
        <v>119.15</v>
      </c>
      <c r="K192" s="231">
        <v>115.35</v>
      </c>
      <c r="L192" s="231">
        <v>110.55</v>
      </c>
      <c r="M192" s="231">
        <v>1109.5324599999999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74.599999999999994</v>
      </c>
      <c r="D193" s="232">
        <v>75.399999999999991</v>
      </c>
      <c r="E193" s="232">
        <v>72.199999999999989</v>
      </c>
      <c r="F193" s="232">
        <v>69.8</v>
      </c>
      <c r="G193" s="232">
        <v>66.599999999999994</v>
      </c>
      <c r="H193" s="232">
        <v>77.799999999999983</v>
      </c>
      <c r="I193" s="232">
        <v>81</v>
      </c>
      <c r="J193" s="232">
        <v>83.399999999999977</v>
      </c>
      <c r="K193" s="231">
        <v>78.599999999999994</v>
      </c>
      <c r="L193" s="231">
        <v>73</v>
      </c>
      <c r="M193" s="231">
        <v>21.03218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1002.45</v>
      </c>
      <c r="D194" s="232">
        <v>1002.6333333333333</v>
      </c>
      <c r="E194" s="232">
        <v>996.81666666666661</v>
      </c>
      <c r="F194" s="232">
        <v>991.18333333333328</v>
      </c>
      <c r="G194" s="232">
        <v>985.36666666666656</v>
      </c>
      <c r="H194" s="232">
        <v>1008.2666666666667</v>
      </c>
      <c r="I194" s="232">
        <v>1014.0833333333335</v>
      </c>
      <c r="J194" s="232">
        <v>1019.7166666666667</v>
      </c>
      <c r="K194" s="231">
        <v>1008.45</v>
      </c>
      <c r="L194" s="231">
        <v>997</v>
      </c>
      <c r="M194" s="231">
        <v>16.976330000000001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701.2</v>
      </c>
      <c r="D195" s="232">
        <v>702.23333333333323</v>
      </c>
      <c r="E195" s="232">
        <v>669.76666666666642</v>
      </c>
      <c r="F195" s="232">
        <v>638.33333333333314</v>
      </c>
      <c r="G195" s="232">
        <v>605.86666666666633</v>
      </c>
      <c r="H195" s="232">
        <v>733.66666666666652</v>
      </c>
      <c r="I195" s="232">
        <v>766.13333333333344</v>
      </c>
      <c r="J195" s="232">
        <v>797.56666666666661</v>
      </c>
      <c r="K195" s="231">
        <v>734.7</v>
      </c>
      <c r="L195" s="231">
        <v>670.8</v>
      </c>
      <c r="M195" s="231">
        <v>12.349399999999999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2446.9</v>
      </c>
      <c r="D196" s="232">
        <v>2446.25</v>
      </c>
      <c r="E196" s="232">
        <v>2432.75</v>
      </c>
      <c r="F196" s="232">
        <v>2418.6</v>
      </c>
      <c r="G196" s="232">
        <v>2405.1</v>
      </c>
      <c r="H196" s="232">
        <v>2460.4</v>
      </c>
      <c r="I196" s="232">
        <v>2473.9</v>
      </c>
      <c r="J196" s="232">
        <v>2488.0500000000002</v>
      </c>
      <c r="K196" s="231">
        <v>2459.75</v>
      </c>
      <c r="L196" s="231">
        <v>2432.1</v>
      </c>
      <c r="M196" s="231">
        <v>5.6319499999999998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1536.1</v>
      </c>
      <c r="D197" s="232">
        <v>1536.8999999999999</v>
      </c>
      <c r="E197" s="232">
        <v>1523.2999999999997</v>
      </c>
      <c r="F197" s="232">
        <v>1510.4999999999998</v>
      </c>
      <c r="G197" s="232">
        <v>1496.8999999999996</v>
      </c>
      <c r="H197" s="232">
        <v>1549.6999999999998</v>
      </c>
      <c r="I197" s="232">
        <v>1563.2999999999997</v>
      </c>
      <c r="J197" s="232">
        <v>1576.1</v>
      </c>
      <c r="K197" s="231">
        <v>1550.5</v>
      </c>
      <c r="L197" s="231">
        <v>1524.1</v>
      </c>
      <c r="M197" s="231">
        <v>0.85858000000000001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446.75</v>
      </c>
      <c r="D198" s="232">
        <v>444.43333333333334</v>
      </c>
      <c r="E198" s="232">
        <v>439.81666666666666</v>
      </c>
      <c r="F198" s="232">
        <v>432.88333333333333</v>
      </c>
      <c r="G198" s="232">
        <v>428.26666666666665</v>
      </c>
      <c r="H198" s="232">
        <v>451.36666666666667</v>
      </c>
      <c r="I198" s="232">
        <v>455.98333333333335</v>
      </c>
      <c r="J198" s="232">
        <v>462.91666666666669</v>
      </c>
      <c r="K198" s="231">
        <v>449.05</v>
      </c>
      <c r="L198" s="231">
        <v>437.5</v>
      </c>
      <c r="M198" s="231">
        <v>2.93974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1213.1500000000001</v>
      </c>
      <c r="D199" s="232">
        <v>1222.6499999999999</v>
      </c>
      <c r="E199" s="232">
        <v>1196.5499999999997</v>
      </c>
      <c r="F199" s="232">
        <v>1179.9499999999998</v>
      </c>
      <c r="G199" s="232">
        <v>1153.8499999999997</v>
      </c>
      <c r="H199" s="232">
        <v>1239.2499999999998</v>
      </c>
      <c r="I199" s="232">
        <v>1265.3499999999997</v>
      </c>
      <c r="J199" s="232">
        <v>1281.9499999999998</v>
      </c>
      <c r="K199" s="231">
        <v>1248.75</v>
      </c>
      <c r="L199" s="231">
        <v>1206.05</v>
      </c>
      <c r="M199" s="231">
        <v>4.99648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32.1</v>
      </c>
      <c r="D200" s="232">
        <v>32.216666666666669</v>
      </c>
      <c r="E200" s="232">
        <v>31.88333333333334</v>
      </c>
      <c r="F200" s="232">
        <v>31.666666666666671</v>
      </c>
      <c r="G200" s="232">
        <v>31.333333333333343</v>
      </c>
      <c r="H200" s="232">
        <v>32.433333333333337</v>
      </c>
      <c r="I200" s="232">
        <v>32.766666666666666</v>
      </c>
      <c r="J200" s="232">
        <v>32.983333333333334</v>
      </c>
      <c r="K200" s="231">
        <v>32.549999999999997</v>
      </c>
      <c r="L200" s="231">
        <v>32</v>
      </c>
      <c r="M200" s="231">
        <v>39.20532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2584.1999999999998</v>
      </c>
      <c r="D201" s="232">
        <v>2612.5499999999997</v>
      </c>
      <c r="E201" s="232">
        <v>2538.6499999999996</v>
      </c>
      <c r="F201" s="232">
        <v>2493.1</v>
      </c>
      <c r="G201" s="232">
        <v>2419.1999999999998</v>
      </c>
      <c r="H201" s="232">
        <v>2658.0999999999995</v>
      </c>
      <c r="I201" s="232">
        <v>2732</v>
      </c>
      <c r="J201" s="232">
        <v>2777.5499999999993</v>
      </c>
      <c r="K201" s="231">
        <v>2686.45</v>
      </c>
      <c r="L201" s="231">
        <v>2567</v>
      </c>
      <c r="M201" s="231">
        <v>1.28061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709.25</v>
      </c>
      <c r="D202" s="232">
        <v>709.11666666666667</v>
      </c>
      <c r="E202" s="232">
        <v>701.2833333333333</v>
      </c>
      <c r="F202" s="232">
        <v>693.31666666666661</v>
      </c>
      <c r="G202" s="232">
        <v>685.48333333333323</v>
      </c>
      <c r="H202" s="232">
        <v>717.08333333333337</v>
      </c>
      <c r="I202" s="232">
        <v>724.91666666666663</v>
      </c>
      <c r="J202" s="232">
        <v>732.88333333333344</v>
      </c>
      <c r="K202" s="231">
        <v>716.95</v>
      </c>
      <c r="L202" s="231">
        <v>701.15</v>
      </c>
      <c r="M202" s="231">
        <v>15.712870000000001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7071.8</v>
      </c>
      <c r="D203" s="232">
        <v>7109.6499999999987</v>
      </c>
      <c r="E203" s="232">
        <v>7014.2999999999975</v>
      </c>
      <c r="F203" s="232">
        <v>6956.7999999999984</v>
      </c>
      <c r="G203" s="232">
        <v>6861.4499999999971</v>
      </c>
      <c r="H203" s="232">
        <v>7167.1499999999978</v>
      </c>
      <c r="I203" s="232">
        <v>7262.4999999999982</v>
      </c>
      <c r="J203" s="232">
        <v>7319.9999999999982</v>
      </c>
      <c r="K203" s="231">
        <v>7205</v>
      </c>
      <c r="L203" s="231">
        <v>7052.15</v>
      </c>
      <c r="M203" s="231">
        <v>2.9506700000000001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73.25</v>
      </c>
      <c r="D204" s="232">
        <v>73.5</v>
      </c>
      <c r="E204" s="232">
        <v>72.599999999999994</v>
      </c>
      <c r="F204" s="232">
        <v>71.949999999999989</v>
      </c>
      <c r="G204" s="232">
        <v>71.049999999999983</v>
      </c>
      <c r="H204" s="232">
        <v>74.150000000000006</v>
      </c>
      <c r="I204" s="232">
        <v>75.050000000000011</v>
      </c>
      <c r="J204" s="232">
        <v>75.700000000000017</v>
      </c>
      <c r="K204" s="231">
        <v>74.400000000000006</v>
      </c>
      <c r="L204" s="231">
        <v>72.849999999999994</v>
      </c>
      <c r="M204" s="231">
        <v>63.507750000000001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1588.1</v>
      </c>
      <c r="D205" s="232">
        <v>1587.3500000000001</v>
      </c>
      <c r="E205" s="232">
        <v>1578.7500000000002</v>
      </c>
      <c r="F205" s="232">
        <v>1569.4</v>
      </c>
      <c r="G205" s="232">
        <v>1560.8000000000002</v>
      </c>
      <c r="H205" s="232">
        <v>1596.7000000000003</v>
      </c>
      <c r="I205" s="232">
        <v>1605.3000000000002</v>
      </c>
      <c r="J205" s="232">
        <v>1614.6500000000003</v>
      </c>
      <c r="K205" s="231">
        <v>1595.95</v>
      </c>
      <c r="L205" s="231">
        <v>1578</v>
      </c>
      <c r="M205" s="231">
        <v>1.7288600000000001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780.3</v>
      </c>
      <c r="D206" s="232">
        <v>779.1</v>
      </c>
      <c r="E206" s="232">
        <v>772.2</v>
      </c>
      <c r="F206" s="232">
        <v>764.1</v>
      </c>
      <c r="G206" s="232">
        <v>757.2</v>
      </c>
      <c r="H206" s="232">
        <v>787.2</v>
      </c>
      <c r="I206" s="232">
        <v>794.09999999999991</v>
      </c>
      <c r="J206" s="232">
        <v>802.2</v>
      </c>
      <c r="K206" s="231">
        <v>786</v>
      </c>
      <c r="L206" s="231">
        <v>771</v>
      </c>
      <c r="M206" s="231">
        <v>8.5717300000000005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1304.0999999999999</v>
      </c>
      <c r="D207" s="232">
        <v>1284.6833333333332</v>
      </c>
      <c r="E207" s="232">
        <v>1254.5166666666664</v>
      </c>
      <c r="F207" s="232">
        <v>1204.9333333333332</v>
      </c>
      <c r="G207" s="232">
        <v>1174.7666666666664</v>
      </c>
      <c r="H207" s="232">
        <v>1334.2666666666664</v>
      </c>
      <c r="I207" s="232">
        <v>1364.4333333333329</v>
      </c>
      <c r="J207" s="232">
        <v>1414.0166666666664</v>
      </c>
      <c r="K207" s="231">
        <v>1314.85</v>
      </c>
      <c r="L207" s="231">
        <v>1235.0999999999999</v>
      </c>
      <c r="M207" s="231">
        <v>38.868220000000001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308.14999999999998</v>
      </c>
      <c r="D208" s="232">
        <v>305.41666666666663</v>
      </c>
      <c r="E208" s="232">
        <v>301.88333333333327</v>
      </c>
      <c r="F208" s="232">
        <v>295.61666666666662</v>
      </c>
      <c r="G208" s="232">
        <v>292.08333333333326</v>
      </c>
      <c r="H208" s="232">
        <v>311.68333333333328</v>
      </c>
      <c r="I208" s="232">
        <v>315.21666666666658</v>
      </c>
      <c r="J208" s="232">
        <v>321.48333333333329</v>
      </c>
      <c r="K208" s="231">
        <v>308.95</v>
      </c>
      <c r="L208" s="231">
        <v>299.14999999999998</v>
      </c>
      <c r="M208" s="231">
        <v>104.73033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7.95</v>
      </c>
      <c r="D209" s="232">
        <v>8.1</v>
      </c>
      <c r="E209" s="232">
        <v>7.6499999999999986</v>
      </c>
      <c r="F209" s="232">
        <v>7.3499999999999988</v>
      </c>
      <c r="G209" s="232">
        <v>6.8999999999999977</v>
      </c>
      <c r="H209" s="232">
        <v>8.3999999999999986</v>
      </c>
      <c r="I209" s="232">
        <v>8.8499999999999979</v>
      </c>
      <c r="J209" s="232">
        <v>9.15</v>
      </c>
      <c r="K209" s="231">
        <v>8.5500000000000007</v>
      </c>
      <c r="L209" s="231">
        <v>7.8</v>
      </c>
      <c r="M209" s="231">
        <v>2243.3361599999998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815.2</v>
      </c>
      <c r="D210" s="232">
        <v>817.51666666666677</v>
      </c>
      <c r="E210" s="232">
        <v>803.73333333333358</v>
      </c>
      <c r="F210" s="232">
        <v>792.26666666666677</v>
      </c>
      <c r="G210" s="232">
        <v>778.48333333333358</v>
      </c>
      <c r="H210" s="232">
        <v>828.98333333333358</v>
      </c>
      <c r="I210" s="232">
        <v>842.76666666666665</v>
      </c>
      <c r="J210" s="232">
        <v>854.23333333333358</v>
      </c>
      <c r="K210" s="231">
        <v>831.3</v>
      </c>
      <c r="L210" s="231">
        <v>806.05</v>
      </c>
      <c r="M210" s="231">
        <v>15.871420000000001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1253.8499999999999</v>
      </c>
      <c r="D211" s="232">
        <v>1254.75</v>
      </c>
      <c r="E211" s="232">
        <v>1242.25</v>
      </c>
      <c r="F211" s="232">
        <v>1230.6500000000001</v>
      </c>
      <c r="G211" s="232">
        <v>1218.1500000000001</v>
      </c>
      <c r="H211" s="232">
        <v>1266.3499999999999</v>
      </c>
      <c r="I211" s="232">
        <v>1278.8499999999999</v>
      </c>
      <c r="J211" s="232">
        <v>1290.4499999999998</v>
      </c>
      <c r="K211" s="231">
        <v>1267.25</v>
      </c>
      <c r="L211" s="231">
        <v>1243.1500000000001</v>
      </c>
      <c r="M211" s="231">
        <v>0.47071000000000002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400.5</v>
      </c>
      <c r="D212" s="232">
        <v>401.68333333333334</v>
      </c>
      <c r="E212" s="232">
        <v>397.86666666666667</v>
      </c>
      <c r="F212" s="232">
        <v>395.23333333333335</v>
      </c>
      <c r="G212" s="232">
        <v>391.41666666666669</v>
      </c>
      <c r="H212" s="232">
        <v>404.31666666666666</v>
      </c>
      <c r="I212" s="232">
        <v>408.13333333333338</v>
      </c>
      <c r="J212" s="232">
        <v>410.76666666666665</v>
      </c>
      <c r="K212" s="231">
        <v>405.5</v>
      </c>
      <c r="L212" s="231">
        <v>399.05</v>
      </c>
      <c r="M212" s="231">
        <v>33.417900000000003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16.850000000000001</v>
      </c>
      <c r="D213" s="232">
        <v>16.783333333333331</v>
      </c>
      <c r="E213" s="232">
        <v>16.616666666666664</v>
      </c>
      <c r="F213" s="232">
        <v>16.383333333333333</v>
      </c>
      <c r="G213" s="232">
        <v>16.216666666666665</v>
      </c>
      <c r="H213" s="232">
        <v>17.016666666666662</v>
      </c>
      <c r="I213" s="232">
        <v>17.183333333333334</v>
      </c>
      <c r="J213" s="232">
        <v>17.416666666666661</v>
      </c>
      <c r="K213" s="231">
        <v>16.95</v>
      </c>
      <c r="L213" s="231">
        <v>16.55</v>
      </c>
      <c r="M213" s="231">
        <v>922.70861000000002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221.3</v>
      </c>
      <c r="D214" s="232">
        <v>221.79999999999998</v>
      </c>
      <c r="E214" s="232">
        <v>219.59999999999997</v>
      </c>
      <c r="F214" s="232">
        <v>217.89999999999998</v>
      </c>
      <c r="G214" s="232">
        <v>215.69999999999996</v>
      </c>
      <c r="H214" s="232">
        <v>223.49999999999997</v>
      </c>
      <c r="I214" s="232">
        <v>225.69999999999996</v>
      </c>
      <c r="J214" s="232">
        <v>227.39999999999998</v>
      </c>
      <c r="K214" s="231">
        <v>224</v>
      </c>
      <c r="L214" s="231">
        <v>220.1</v>
      </c>
      <c r="M214" s="231">
        <v>16.575399999999998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49.35</v>
      </c>
      <c r="D215" s="232">
        <v>49.316666666666663</v>
      </c>
      <c r="E215" s="232">
        <v>47.633333333333326</v>
      </c>
      <c r="F215" s="232">
        <v>45.916666666666664</v>
      </c>
      <c r="G215" s="232">
        <v>44.233333333333327</v>
      </c>
      <c r="H215" s="232">
        <v>51.033333333333324</v>
      </c>
      <c r="I215" s="232">
        <v>52.716666666666661</v>
      </c>
      <c r="J215" s="232">
        <v>54.433333333333323</v>
      </c>
      <c r="K215" s="231">
        <v>51</v>
      </c>
      <c r="L215" s="231">
        <v>47.6</v>
      </c>
      <c r="M215" s="231">
        <v>610.77398000000005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479.45</v>
      </c>
      <c r="D216" s="232">
        <v>476.38333333333338</v>
      </c>
      <c r="E216" s="232">
        <v>472.06666666666678</v>
      </c>
      <c r="F216" s="232">
        <v>464.68333333333339</v>
      </c>
      <c r="G216" s="232">
        <v>460.36666666666679</v>
      </c>
      <c r="H216" s="232">
        <v>483.76666666666677</v>
      </c>
      <c r="I216" s="232">
        <v>488.08333333333337</v>
      </c>
      <c r="J216" s="232">
        <v>495.46666666666675</v>
      </c>
      <c r="K216" s="231">
        <v>480.7</v>
      </c>
      <c r="L216" s="231">
        <v>469</v>
      </c>
      <c r="M216" s="231">
        <v>25.92361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5"/>
      <c r="B1" s="38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44965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8" t="s">
        <v>16</v>
      </c>
      <c r="B9" s="380" t="s">
        <v>18</v>
      </c>
      <c r="C9" s="384" t="s">
        <v>20</v>
      </c>
      <c r="D9" s="384" t="s">
        <v>21</v>
      </c>
      <c r="E9" s="375" t="s">
        <v>22</v>
      </c>
      <c r="F9" s="376"/>
      <c r="G9" s="377"/>
      <c r="H9" s="375" t="s">
        <v>23</v>
      </c>
      <c r="I9" s="376"/>
      <c r="J9" s="377"/>
      <c r="K9" s="23"/>
      <c r="L9" s="24"/>
      <c r="M9" s="50"/>
      <c r="N9" s="1"/>
      <c r="O9" s="1"/>
    </row>
    <row r="10" spans="1:15" ht="42.75" customHeight="1">
      <c r="A10" s="382"/>
      <c r="B10" s="383"/>
      <c r="C10" s="383"/>
      <c r="D10" s="38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22900.05</v>
      </c>
      <c r="D11" s="232">
        <v>22913.083333333332</v>
      </c>
      <c r="E11" s="232">
        <v>22628.166666666664</v>
      </c>
      <c r="F11" s="232">
        <v>22356.283333333333</v>
      </c>
      <c r="G11" s="232">
        <v>22071.366666666665</v>
      </c>
      <c r="H11" s="232">
        <v>23184.966666666664</v>
      </c>
      <c r="I11" s="232">
        <v>23469.883333333328</v>
      </c>
      <c r="J11" s="232">
        <v>23741.766666666663</v>
      </c>
      <c r="K11" s="231">
        <v>23198</v>
      </c>
      <c r="L11" s="231">
        <v>22641.200000000001</v>
      </c>
      <c r="M11" s="231">
        <v>1.49E-2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3023.5</v>
      </c>
      <c r="D12" s="232">
        <v>2986.5</v>
      </c>
      <c r="E12" s="232">
        <v>2938</v>
      </c>
      <c r="F12" s="232">
        <v>2852.5</v>
      </c>
      <c r="G12" s="232">
        <v>2804</v>
      </c>
      <c r="H12" s="232">
        <v>3072</v>
      </c>
      <c r="I12" s="232">
        <v>3120.5</v>
      </c>
      <c r="J12" s="232">
        <v>3206</v>
      </c>
      <c r="K12" s="231">
        <v>3035</v>
      </c>
      <c r="L12" s="231">
        <v>2901</v>
      </c>
      <c r="M12" s="231">
        <v>3.7003900000000001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1994.05</v>
      </c>
      <c r="D13" s="232">
        <v>2008.3333333333333</v>
      </c>
      <c r="E13" s="232">
        <v>1951.0166666666664</v>
      </c>
      <c r="F13" s="232">
        <v>1907.9833333333331</v>
      </c>
      <c r="G13" s="232">
        <v>1850.6666666666663</v>
      </c>
      <c r="H13" s="232">
        <v>2051.3666666666668</v>
      </c>
      <c r="I13" s="232">
        <v>2108.6833333333334</v>
      </c>
      <c r="J13" s="232">
        <v>2151.7166666666667</v>
      </c>
      <c r="K13" s="231">
        <v>2065.65</v>
      </c>
      <c r="L13" s="231">
        <v>1965.3</v>
      </c>
      <c r="M13" s="231">
        <v>24.738659999999999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2790.45</v>
      </c>
      <c r="D14" s="232">
        <v>2796.25</v>
      </c>
      <c r="E14" s="232">
        <v>2765.25</v>
      </c>
      <c r="F14" s="232">
        <v>2740.05</v>
      </c>
      <c r="G14" s="232">
        <v>2709.05</v>
      </c>
      <c r="H14" s="232">
        <v>2821.45</v>
      </c>
      <c r="I14" s="232">
        <v>2852.45</v>
      </c>
      <c r="J14" s="232">
        <v>2877.6499999999996</v>
      </c>
      <c r="K14" s="231">
        <v>2827.25</v>
      </c>
      <c r="L14" s="231">
        <v>2771.05</v>
      </c>
      <c r="M14" s="231">
        <v>0.39809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1179.75</v>
      </c>
      <c r="D15" s="232">
        <v>1178.9166666666667</v>
      </c>
      <c r="E15" s="232">
        <v>1165.8333333333335</v>
      </c>
      <c r="F15" s="232">
        <v>1151.9166666666667</v>
      </c>
      <c r="G15" s="232">
        <v>1138.8333333333335</v>
      </c>
      <c r="H15" s="232">
        <v>1192.8333333333335</v>
      </c>
      <c r="I15" s="232">
        <v>1205.916666666667</v>
      </c>
      <c r="J15" s="232">
        <v>1219.8333333333335</v>
      </c>
      <c r="K15" s="231">
        <v>1192</v>
      </c>
      <c r="L15" s="231">
        <v>1165</v>
      </c>
      <c r="M15" s="231">
        <v>2.9874800000000001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649</v>
      </c>
      <c r="D16" s="232">
        <v>643.05000000000007</v>
      </c>
      <c r="E16" s="232">
        <v>636.10000000000014</v>
      </c>
      <c r="F16" s="232">
        <v>623.20000000000005</v>
      </c>
      <c r="G16" s="232">
        <v>616.25000000000011</v>
      </c>
      <c r="H16" s="232">
        <v>655.95000000000016</v>
      </c>
      <c r="I16" s="232">
        <v>662.9000000000002</v>
      </c>
      <c r="J16" s="232">
        <v>675.80000000000018</v>
      </c>
      <c r="K16" s="231">
        <v>650</v>
      </c>
      <c r="L16" s="231">
        <v>630.15</v>
      </c>
      <c r="M16" s="231">
        <v>15.628920000000001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393.4</v>
      </c>
      <c r="D17" s="232">
        <v>395.9666666666667</v>
      </c>
      <c r="E17" s="232">
        <v>389.58333333333337</v>
      </c>
      <c r="F17" s="232">
        <v>385.76666666666665</v>
      </c>
      <c r="G17" s="232">
        <v>379.38333333333333</v>
      </c>
      <c r="H17" s="232">
        <v>399.78333333333342</v>
      </c>
      <c r="I17" s="232">
        <v>406.16666666666674</v>
      </c>
      <c r="J17" s="232">
        <v>409.98333333333346</v>
      </c>
      <c r="K17" s="231">
        <v>402.35</v>
      </c>
      <c r="L17" s="231">
        <v>392.15</v>
      </c>
      <c r="M17" s="231">
        <v>1.4070400000000001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1957.7</v>
      </c>
      <c r="D18" s="232">
        <v>1968.95</v>
      </c>
      <c r="E18" s="232">
        <v>1938.75</v>
      </c>
      <c r="F18" s="232">
        <v>1919.8</v>
      </c>
      <c r="G18" s="232">
        <v>1889.6</v>
      </c>
      <c r="H18" s="232">
        <v>1987.9</v>
      </c>
      <c r="I18" s="232">
        <v>2018.1000000000004</v>
      </c>
      <c r="J18" s="232">
        <v>2037.0500000000002</v>
      </c>
      <c r="K18" s="231">
        <v>1999.15</v>
      </c>
      <c r="L18" s="231">
        <v>1950</v>
      </c>
      <c r="M18" s="231">
        <v>0.57730999999999999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20991.45</v>
      </c>
      <c r="D19" s="232">
        <v>20919.800000000003</v>
      </c>
      <c r="E19" s="232">
        <v>20779.700000000004</v>
      </c>
      <c r="F19" s="232">
        <v>20567.95</v>
      </c>
      <c r="G19" s="232">
        <v>20427.850000000002</v>
      </c>
      <c r="H19" s="232">
        <v>21131.550000000007</v>
      </c>
      <c r="I19" s="232">
        <v>21271.650000000005</v>
      </c>
      <c r="J19" s="232">
        <v>21483.400000000009</v>
      </c>
      <c r="K19" s="231">
        <v>21059.9</v>
      </c>
      <c r="L19" s="231">
        <v>20708.05</v>
      </c>
      <c r="M19" s="231">
        <v>5.9810000000000002E-2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1802.95</v>
      </c>
      <c r="D20" s="232">
        <v>1763.75</v>
      </c>
      <c r="E20" s="232">
        <v>1564.8</v>
      </c>
      <c r="F20" s="232">
        <v>1326.6499999999999</v>
      </c>
      <c r="G20" s="232">
        <v>1127.6999999999998</v>
      </c>
      <c r="H20" s="232">
        <v>2001.9</v>
      </c>
      <c r="I20" s="232">
        <v>2200.85</v>
      </c>
      <c r="J20" s="232">
        <v>2439</v>
      </c>
      <c r="K20" s="231">
        <v>1962.7</v>
      </c>
      <c r="L20" s="231">
        <v>1525.6</v>
      </c>
      <c r="M20" s="231">
        <v>191.88072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844.65</v>
      </c>
      <c r="D21" s="232">
        <v>874.2833333333333</v>
      </c>
      <c r="E21" s="232">
        <v>815.01666666666665</v>
      </c>
      <c r="F21" s="232">
        <v>785.38333333333333</v>
      </c>
      <c r="G21" s="232">
        <v>726.11666666666667</v>
      </c>
      <c r="H21" s="232">
        <v>903.91666666666663</v>
      </c>
      <c r="I21" s="232">
        <v>963.18333333333328</v>
      </c>
      <c r="J21" s="232">
        <v>992.81666666666661</v>
      </c>
      <c r="K21" s="231">
        <v>933.55</v>
      </c>
      <c r="L21" s="231">
        <v>844.65</v>
      </c>
      <c r="M21" s="231">
        <v>142.39086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553.15</v>
      </c>
      <c r="D22" s="232">
        <v>564.86666666666667</v>
      </c>
      <c r="E22" s="232">
        <v>531.2833333333333</v>
      </c>
      <c r="F22" s="232">
        <v>509.41666666666663</v>
      </c>
      <c r="G22" s="232">
        <v>475.83333333333326</v>
      </c>
      <c r="H22" s="232">
        <v>586.73333333333335</v>
      </c>
      <c r="I22" s="232">
        <v>620.31666666666661</v>
      </c>
      <c r="J22" s="232">
        <v>642.18333333333339</v>
      </c>
      <c r="K22" s="231">
        <v>598.45000000000005</v>
      </c>
      <c r="L22" s="231">
        <v>543</v>
      </c>
      <c r="M22" s="231">
        <v>466.50736000000001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1464.2</v>
      </c>
      <c r="D23" s="232">
        <v>1482.4666666666665</v>
      </c>
      <c r="E23" s="232">
        <v>1445.9333333333329</v>
      </c>
      <c r="F23" s="232">
        <v>1427.6666666666665</v>
      </c>
      <c r="G23" s="232">
        <v>1391.133333333333</v>
      </c>
      <c r="H23" s="232">
        <v>1500.7333333333329</v>
      </c>
      <c r="I23" s="232">
        <v>1537.2666666666662</v>
      </c>
      <c r="J23" s="232">
        <v>1555.5333333333328</v>
      </c>
      <c r="K23" s="231">
        <v>1519</v>
      </c>
      <c r="L23" s="231">
        <v>1464.2</v>
      </c>
      <c r="M23" s="231">
        <v>35.610239999999997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1252.2</v>
      </c>
      <c r="D24" s="232">
        <v>1255.0333333333333</v>
      </c>
      <c r="E24" s="232">
        <v>1190.8166666666666</v>
      </c>
      <c r="F24" s="232">
        <v>1129.4333333333334</v>
      </c>
      <c r="G24" s="232">
        <v>1065.2166666666667</v>
      </c>
      <c r="H24" s="232">
        <v>1316.4166666666665</v>
      </c>
      <c r="I24" s="232">
        <v>1380.6333333333332</v>
      </c>
      <c r="J24" s="232">
        <v>1442.0166666666664</v>
      </c>
      <c r="K24" s="231">
        <v>1319.25</v>
      </c>
      <c r="L24" s="231">
        <v>1193.6500000000001</v>
      </c>
      <c r="M24" s="231">
        <v>28.339600000000001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398.9</v>
      </c>
      <c r="D25" s="232">
        <v>386.25</v>
      </c>
      <c r="E25" s="232">
        <v>373.6</v>
      </c>
      <c r="F25" s="232">
        <v>348.3</v>
      </c>
      <c r="G25" s="232">
        <v>335.65000000000003</v>
      </c>
      <c r="H25" s="232">
        <v>411.55</v>
      </c>
      <c r="I25" s="232">
        <v>424.2</v>
      </c>
      <c r="J25" s="232">
        <v>449.5</v>
      </c>
      <c r="K25" s="231">
        <v>398.9</v>
      </c>
      <c r="L25" s="231">
        <v>360.95</v>
      </c>
      <c r="M25" s="231">
        <v>176.81627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145.6</v>
      </c>
      <c r="D26" s="232">
        <v>145.53333333333333</v>
      </c>
      <c r="E26" s="232">
        <v>143.96666666666667</v>
      </c>
      <c r="F26" s="232">
        <v>142.33333333333334</v>
      </c>
      <c r="G26" s="232">
        <v>140.76666666666668</v>
      </c>
      <c r="H26" s="232">
        <v>147.16666666666666</v>
      </c>
      <c r="I26" s="232">
        <v>148.73333333333332</v>
      </c>
      <c r="J26" s="232">
        <v>150.36666666666665</v>
      </c>
      <c r="K26" s="231">
        <v>147.1</v>
      </c>
      <c r="L26" s="231">
        <v>143.9</v>
      </c>
      <c r="M26" s="231">
        <v>22.116029999999999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251.65</v>
      </c>
      <c r="D27" s="232">
        <v>254.01666666666665</v>
      </c>
      <c r="E27" s="232">
        <v>245.68333333333328</v>
      </c>
      <c r="F27" s="232">
        <v>239.71666666666664</v>
      </c>
      <c r="G27" s="232">
        <v>231.38333333333327</v>
      </c>
      <c r="H27" s="232">
        <v>259.98333333333329</v>
      </c>
      <c r="I27" s="232">
        <v>268.31666666666666</v>
      </c>
      <c r="J27" s="232">
        <v>274.2833333333333</v>
      </c>
      <c r="K27" s="231">
        <v>262.35000000000002</v>
      </c>
      <c r="L27" s="231">
        <v>248.05</v>
      </c>
      <c r="M27" s="231">
        <v>54.01153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404.85</v>
      </c>
      <c r="D28" s="232">
        <v>405.84999999999997</v>
      </c>
      <c r="E28" s="232">
        <v>402.74999999999994</v>
      </c>
      <c r="F28" s="232">
        <v>400.65</v>
      </c>
      <c r="G28" s="232">
        <v>397.54999999999995</v>
      </c>
      <c r="H28" s="232">
        <v>407.94999999999993</v>
      </c>
      <c r="I28" s="232">
        <v>411.04999999999995</v>
      </c>
      <c r="J28" s="232">
        <v>413.14999999999992</v>
      </c>
      <c r="K28" s="231">
        <v>408.95</v>
      </c>
      <c r="L28" s="231">
        <v>403.75</v>
      </c>
      <c r="M28" s="231">
        <v>0.27355000000000002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364.95</v>
      </c>
      <c r="D29" s="232">
        <v>363.13333333333327</v>
      </c>
      <c r="E29" s="232">
        <v>357.36666666666656</v>
      </c>
      <c r="F29" s="232">
        <v>349.7833333333333</v>
      </c>
      <c r="G29" s="232">
        <v>344.01666666666659</v>
      </c>
      <c r="H29" s="232">
        <v>370.71666666666653</v>
      </c>
      <c r="I29" s="232">
        <v>376.48333333333329</v>
      </c>
      <c r="J29" s="232">
        <v>384.06666666666649</v>
      </c>
      <c r="K29" s="231">
        <v>368.9</v>
      </c>
      <c r="L29" s="231">
        <v>355.55</v>
      </c>
      <c r="M29" s="231">
        <v>4.4694900000000004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880.6</v>
      </c>
      <c r="D30" s="232">
        <v>878.80000000000007</v>
      </c>
      <c r="E30" s="232">
        <v>873.90000000000009</v>
      </c>
      <c r="F30" s="232">
        <v>867.2</v>
      </c>
      <c r="G30" s="232">
        <v>862.30000000000007</v>
      </c>
      <c r="H30" s="232">
        <v>885.50000000000011</v>
      </c>
      <c r="I30" s="232">
        <v>890.4</v>
      </c>
      <c r="J30" s="232">
        <v>897.10000000000014</v>
      </c>
      <c r="K30" s="231">
        <v>883.7</v>
      </c>
      <c r="L30" s="231">
        <v>872.1</v>
      </c>
      <c r="M30" s="231">
        <v>0.16005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1063.7</v>
      </c>
      <c r="D31" s="232">
        <v>1069.0333333333335</v>
      </c>
      <c r="E31" s="232">
        <v>1053.4666666666672</v>
      </c>
      <c r="F31" s="232">
        <v>1043.2333333333336</v>
      </c>
      <c r="G31" s="232">
        <v>1027.6666666666672</v>
      </c>
      <c r="H31" s="232">
        <v>1079.2666666666671</v>
      </c>
      <c r="I31" s="232">
        <v>1094.8333333333333</v>
      </c>
      <c r="J31" s="232">
        <v>1105.0666666666671</v>
      </c>
      <c r="K31" s="231">
        <v>1084.5999999999999</v>
      </c>
      <c r="L31" s="231">
        <v>1058.8</v>
      </c>
      <c r="M31" s="231">
        <v>1.90059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1192.2</v>
      </c>
      <c r="D32" s="232">
        <v>1185.6833333333332</v>
      </c>
      <c r="E32" s="232">
        <v>1166.3666666666663</v>
      </c>
      <c r="F32" s="232">
        <v>1140.5333333333331</v>
      </c>
      <c r="G32" s="232">
        <v>1121.2166666666662</v>
      </c>
      <c r="H32" s="232">
        <v>1211.5166666666664</v>
      </c>
      <c r="I32" s="232">
        <v>1230.8333333333335</v>
      </c>
      <c r="J32" s="232">
        <v>1256.6666666666665</v>
      </c>
      <c r="K32" s="231">
        <v>1205</v>
      </c>
      <c r="L32" s="231">
        <v>1159.8499999999999</v>
      </c>
      <c r="M32" s="231">
        <v>0.48324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522.9</v>
      </c>
      <c r="D33" s="232">
        <v>523.54999999999995</v>
      </c>
      <c r="E33" s="232">
        <v>517.64999999999986</v>
      </c>
      <c r="F33" s="232">
        <v>512.39999999999986</v>
      </c>
      <c r="G33" s="232">
        <v>506.49999999999977</v>
      </c>
      <c r="H33" s="232">
        <v>528.79999999999995</v>
      </c>
      <c r="I33" s="232">
        <v>534.70000000000005</v>
      </c>
      <c r="J33" s="232">
        <v>539.95000000000005</v>
      </c>
      <c r="K33" s="231">
        <v>529.45000000000005</v>
      </c>
      <c r="L33" s="231">
        <v>518.29999999999995</v>
      </c>
      <c r="M33" s="231">
        <v>1.5536300000000001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3069.55</v>
      </c>
      <c r="D34" s="232">
        <v>3067.1166666666668</v>
      </c>
      <c r="E34" s="232">
        <v>3051.2333333333336</v>
      </c>
      <c r="F34" s="232">
        <v>3032.916666666667</v>
      </c>
      <c r="G34" s="232">
        <v>3017.0333333333338</v>
      </c>
      <c r="H34" s="232">
        <v>3085.4333333333334</v>
      </c>
      <c r="I34" s="232">
        <v>3101.3166666666666</v>
      </c>
      <c r="J34" s="232">
        <v>3119.6333333333332</v>
      </c>
      <c r="K34" s="231">
        <v>3083</v>
      </c>
      <c r="L34" s="231">
        <v>3048.8</v>
      </c>
      <c r="M34" s="231">
        <v>0.24204000000000001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2639.1</v>
      </c>
      <c r="D35" s="232">
        <v>2630.0333333333333</v>
      </c>
      <c r="E35" s="232">
        <v>2609.0666666666666</v>
      </c>
      <c r="F35" s="232">
        <v>2579.0333333333333</v>
      </c>
      <c r="G35" s="232">
        <v>2558.0666666666666</v>
      </c>
      <c r="H35" s="232">
        <v>2660.0666666666666</v>
      </c>
      <c r="I35" s="232">
        <v>2681.0333333333328</v>
      </c>
      <c r="J35" s="232">
        <v>2711.0666666666666</v>
      </c>
      <c r="K35" s="231">
        <v>2651</v>
      </c>
      <c r="L35" s="231">
        <v>2600</v>
      </c>
      <c r="M35" s="231">
        <v>0.17679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415</v>
      </c>
      <c r="D36" s="232">
        <v>415.0333333333333</v>
      </c>
      <c r="E36" s="232">
        <v>410.06666666666661</v>
      </c>
      <c r="F36" s="232">
        <v>405.13333333333333</v>
      </c>
      <c r="G36" s="232">
        <v>400.16666666666663</v>
      </c>
      <c r="H36" s="232">
        <v>419.96666666666658</v>
      </c>
      <c r="I36" s="232">
        <v>424.93333333333328</v>
      </c>
      <c r="J36" s="232">
        <v>429.86666666666656</v>
      </c>
      <c r="K36" s="231">
        <v>420</v>
      </c>
      <c r="L36" s="231">
        <v>410.1</v>
      </c>
      <c r="M36" s="231">
        <v>1.9104399999999999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12.6</v>
      </c>
      <c r="D37" s="232">
        <v>12.700000000000001</v>
      </c>
      <c r="E37" s="232">
        <v>12.400000000000002</v>
      </c>
      <c r="F37" s="232">
        <v>12.200000000000001</v>
      </c>
      <c r="G37" s="232">
        <v>11.900000000000002</v>
      </c>
      <c r="H37" s="232">
        <v>12.900000000000002</v>
      </c>
      <c r="I37" s="232">
        <v>13.200000000000003</v>
      </c>
      <c r="J37" s="232">
        <v>13.400000000000002</v>
      </c>
      <c r="K37" s="231">
        <v>13</v>
      </c>
      <c r="L37" s="231">
        <v>12.5</v>
      </c>
      <c r="M37" s="231">
        <v>27.539020000000001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588.29999999999995</v>
      </c>
      <c r="D38" s="232">
        <v>591.58333333333337</v>
      </c>
      <c r="E38" s="232">
        <v>581.7166666666667</v>
      </c>
      <c r="F38" s="232">
        <v>575.13333333333333</v>
      </c>
      <c r="G38" s="232">
        <v>565.26666666666665</v>
      </c>
      <c r="H38" s="232">
        <v>598.16666666666674</v>
      </c>
      <c r="I38" s="232">
        <v>608.0333333333333</v>
      </c>
      <c r="J38" s="232">
        <v>614.61666666666679</v>
      </c>
      <c r="K38" s="231">
        <v>601.45000000000005</v>
      </c>
      <c r="L38" s="231">
        <v>585</v>
      </c>
      <c r="M38" s="231">
        <v>2.61572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1880.7</v>
      </c>
      <c r="D39" s="232">
        <v>1888.8999999999999</v>
      </c>
      <c r="E39" s="232">
        <v>1863.9999999999998</v>
      </c>
      <c r="F39" s="232">
        <v>1847.3</v>
      </c>
      <c r="G39" s="232">
        <v>1822.3999999999999</v>
      </c>
      <c r="H39" s="232">
        <v>1905.5999999999997</v>
      </c>
      <c r="I39" s="232">
        <v>1930.4999999999998</v>
      </c>
      <c r="J39" s="232">
        <v>1947.1999999999996</v>
      </c>
      <c r="K39" s="231">
        <v>1913.8</v>
      </c>
      <c r="L39" s="231">
        <v>1872.2</v>
      </c>
      <c r="M39" s="231">
        <v>0.37108999999999998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384.05</v>
      </c>
      <c r="D40" s="232">
        <v>387.48333333333335</v>
      </c>
      <c r="E40" s="232">
        <v>368.26666666666671</v>
      </c>
      <c r="F40" s="232">
        <v>352.48333333333335</v>
      </c>
      <c r="G40" s="232">
        <v>333.26666666666671</v>
      </c>
      <c r="H40" s="232">
        <v>403.26666666666671</v>
      </c>
      <c r="I40" s="232">
        <v>422.48333333333341</v>
      </c>
      <c r="J40" s="232">
        <v>438.26666666666671</v>
      </c>
      <c r="K40" s="231">
        <v>406.7</v>
      </c>
      <c r="L40" s="231">
        <v>371.7</v>
      </c>
      <c r="M40" s="231">
        <v>427.23721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1167.8499999999999</v>
      </c>
      <c r="D41" s="232">
        <v>1180.2333333333333</v>
      </c>
      <c r="E41" s="232">
        <v>1152.6166666666668</v>
      </c>
      <c r="F41" s="232">
        <v>1137.3833333333334</v>
      </c>
      <c r="G41" s="232">
        <v>1109.7666666666669</v>
      </c>
      <c r="H41" s="232">
        <v>1195.4666666666667</v>
      </c>
      <c r="I41" s="232">
        <v>1223.083333333333</v>
      </c>
      <c r="J41" s="232">
        <v>1238.3166666666666</v>
      </c>
      <c r="K41" s="231">
        <v>1207.8499999999999</v>
      </c>
      <c r="L41" s="231">
        <v>1165</v>
      </c>
      <c r="M41" s="231">
        <v>2.1961499999999998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617.54999999999995</v>
      </c>
      <c r="D42" s="232">
        <v>614.44999999999993</v>
      </c>
      <c r="E42" s="232">
        <v>606.89999999999986</v>
      </c>
      <c r="F42" s="232">
        <v>596.24999999999989</v>
      </c>
      <c r="G42" s="232">
        <v>588.69999999999982</v>
      </c>
      <c r="H42" s="232">
        <v>625.09999999999991</v>
      </c>
      <c r="I42" s="232">
        <v>632.64999999999986</v>
      </c>
      <c r="J42" s="232">
        <v>643.29999999999995</v>
      </c>
      <c r="K42" s="231">
        <v>622</v>
      </c>
      <c r="L42" s="231">
        <v>603.79999999999995</v>
      </c>
      <c r="M42" s="231">
        <v>2.1223200000000002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4315.6000000000004</v>
      </c>
      <c r="D43" s="232">
        <v>4315.6500000000005</v>
      </c>
      <c r="E43" s="232">
        <v>4271.3000000000011</v>
      </c>
      <c r="F43" s="232">
        <v>4227.0000000000009</v>
      </c>
      <c r="G43" s="232">
        <v>4182.6500000000015</v>
      </c>
      <c r="H43" s="232">
        <v>4359.9500000000007</v>
      </c>
      <c r="I43" s="232">
        <v>4404.3000000000011</v>
      </c>
      <c r="J43" s="232">
        <v>4448.6000000000004</v>
      </c>
      <c r="K43" s="231">
        <v>4360</v>
      </c>
      <c r="L43" s="231">
        <v>4271.3500000000004</v>
      </c>
      <c r="M43" s="231">
        <v>3.1909000000000001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328.1</v>
      </c>
      <c r="D44" s="232">
        <v>331.01666666666671</v>
      </c>
      <c r="E44" s="232">
        <v>322.18333333333339</v>
      </c>
      <c r="F44" s="232">
        <v>316.26666666666671</v>
      </c>
      <c r="G44" s="232">
        <v>307.43333333333339</v>
      </c>
      <c r="H44" s="232">
        <v>336.93333333333339</v>
      </c>
      <c r="I44" s="232">
        <v>345.76666666666677</v>
      </c>
      <c r="J44" s="232">
        <v>351.68333333333339</v>
      </c>
      <c r="K44" s="231">
        <v>339.85</v>
      </c>
      <c r="L44" s="231">
        <v>325.10000000000002</v>
      </c>
      <c r="M44" s="231">
        <v>42.097189999999998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275.14999999999998</v>
      </c>
      <c r="D45" s="232">
        <v>275.71666666666664</v>
      </c>
      <c r="E45" s="232">
        <v>271.43333333333328</v>
      </c>
      <c r="F45" s="232">
        <v>267.71666666666664</v>
      </c>
      <c r="G45" s="232">
        <v>263.43333333333328</v>
      </c>
      <c r="H45" s="232">
        <v>279.43333333333328</v>
      </c>
      <c r="I45" s="232">
        <v>283.7166666666667</v>
      </c>
      <c r="J45" s="232">
        <v>287.43333333333328</v>
      </c>
      <c r="K45" s="231">
        <v>280</v>
      </c>
      <c r="L45" s="231">
        <v>272</v>
      </c>
      <c r="M45" s="231">
        <v>1.0691900000000001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515.04999999999995</v>
      </c>
      <c r="D46" s="232">
        <v>510.7833333333333</v>
      </c>
      <c r="E46" s="232">
        <v>503.56666666666661</v>
      </c>
      <c r="F46" s="232">
        <v>492.08333333333331</v>
      </c>
      <c r="G46" s="232">
        <v>484.86666666666662</v>
      </c>
      <c r="H46" s="232">
        <v>522.26666666666665</v>
      </c>
      <c r="I46" s="232">
        <v>529.48333333333335</v>
      </c>
      <c r="J46" s="232">
        <v>540.96666666666658</v>
      </c>
      <c r="K46" s="231">
        <v>518</v>
      </c>
      <c r="L46" s="231">
        <v>499.3</v>
      </c>
      <c r="M46" s="231">
        <v>0.65964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149.44999999999999</v>
      </c>
      <c r="D47" s="232">
        <v>150.75</v>
      </c>
      <c r="E47" s="232">
        <v>146.85</v>
      </c>
      <c r="F47" s="232">
        <v>144.25</v>
      </c>
      <c r="G47" s="232">
        <v>140.35</v>
      </c>
      <c r="H47" s="232">
        <v>153.35</v>
      </c>
      <c r="I47" s="232">
        <v>157.24999999999997</v>
      </c>
      <c r="J47" s="232">
        <v>159.85</v>
      </c>
      <c r="K47" s="231">
        <v>154.65</v>
      </c>
      <c r="L47" s="231">
        <v>148.15</v>
      </c>
      <c r="M47" s="231">
        <v>79.366979999999998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2758.05</v>
      </c>
      <c r="D48" s="232">
        <v>2760.2333333333336</v>
      </c>
      <c r="E48" s="232">
        <v>2745.9666666666672</v>
      </c>
      <c r="F48" s="232">
        <v>2733.8833333333337</v>
      </c>
      <c r="G48" s="232">
        <v>2719.6166666666672</v>
      </c>
      <c r="H48" s="232">
        <v>2772.3166666666671</v>
      </c>
      <c r="I48" s="232">
        <v>2786.5833333333335</v>
      </c>
      <c r="J48" s="232">
        <v>2798.666666666667</v>
      </c>
      <c r="K48" s="231">
        <v>2774.5</v>
      </c>
      <c r="L48" s="231">
        <v>2748.15</v>
      </c>
      <c r="M48" s="231">
        <v>7.3224999999999998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211.9</v>
      </c>
      <c r="D49" s="232">
        <v>210.5</v>
      </c>
      <c r="E49" s="232">
        <v>207.75</v>
      </c>
      <c r="F49" s="232">
        <v>203.6</v>
      </c>
      <c r="G49" s="232">
        <v>200.85</v>
      </c>
      <c r="H49" s="232">
        <v>214.65</v>
      </c>
      <c r="I49" s="232">
        <v>217.4</v>
      </c>
      <c r="J49" s="232">
        <v>221.55</v>
      </c>
      <c r="K49" s="231">
        <v>213.25</v>
      </c>
      <c r="L49" s="231">
        <v>206.35</v>
      </c>
      <c r="M49" s="231">
        <v>1.7802899999999999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3241.9</v>
      </c>
      <c r="D50" s="232">
        <v>3226.7333333333336</v>
      </c>
      <c r="E50" s="232">
        <v>3201.2166666666672</v>
      </c>
      <c r="F50" s="232">
        <v>3160.5333333333338</v>
      </c>
      <c r="G50" s="232">
        <v>3135.0166666666673</v>
      </c>
      <c r="H50" s="232">
        <v>3267.416666666667</v>
      </c>
      <c r="I50" s="232">
        <v>3292.9333333333334</v>
      </c>
      <c r="J50" s="232">
        <v>3333.6166666666668</v>
      </c>
      <c r="K50" s="231">
        <v>3252.25</v>
      </c>
      <c r="L50" s="231">
        <v>3186.05</v>
      </c>
      <c r="M50" s="231">
        <v>0.10147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2074.5500000000002</v>
      </c>
      <c r="D51" s="232">
        <v>2088.1833333333334</v>
      </c>
      <c r="E51" s="232">
        <v>2046.416666666667</v>
      </c>
      <c r="F51" s="232">
        <v>2018.2833333333338</v>
      </c>
      <c r="G51" s="232">
        <v>1976.5166666666673</v>
      </c>
      <c r="H51" s="232">
        <v>2116.3166666666666</v>
      </c>
      <c r="I51" s="232">
        <v>2158.083333333333</v>
      </c>
      <c r="J51" s="232">
        <v>2186.2166666666662</v>
      </c>
      <c r="K51" s="231">
        <v>2129.9499999999998</v>
      </c>
      <c r="L51" s="231">
        <v>2060.0500000000002</v>
      </c>
      <c r="M51" s="231">
        <v>4.1604700000000001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7162.35</v>
      </c>
      <c r="D52" s="232">
        <v>7227.7833333333328</v>
      </c>
      <c r="E52" s="232">
        <v>7034.5666666666657</v>
      </c>
      <c r="F52" s="232">
        <v>6906.7833333333328</v>
      </c>
      <c r="G52" s="232">
        <v>6713.5666666666657</v>
      </c>
      <c r="H52" s="232">
        <v>7355.5666666666657</v>
      </c>
      <c r="I52" s="232">
        <v>7548.7833333333328</v>
      </c>
      <c r="J52" s="232">
        <v>7676.5666666666657</v>
      </c>
      <c r="K52" s="231">
        <v>7421</v>
      </c>
      <c r="L52" s="231">
        <v>7100</v>
      </c>
      <c r="M52" s="231">
        <v>0.36241000000000001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418.65</v>
      </c>
      <c r="D53" s="232">
        <v>416.76666666666665</v>
      </c>
      <c r="E53" s="232">
        <v>412.33333333333331</v>
      </c>
      <c r="F53" s="232">
        <v>406.01666666666665</v>
      </c>
      <c r="G53" s="232">
        <v>401.58333333333331</v>
      </c>
      <c r="H53" s="232">
        <v>423.08333333333331</v>
      </c>
      <c r="I53" s="232">
        <v>427.51666666666671</v>
      </c>
      <c r="J53" s="232">
        <v>433.83333333333331</v>
      </c>
      <c r="K53" s="231">
        <v>421.2</v>
      </c>
      <c r="L53" s="231">
        <v>410.45</v>
      </c>
      <c r="M53" s="231">
        <v>16.63758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385.6</v>
      </c>
      <c r="D54" s="232">
        <v>387.23333333333335</v>
      </c>
      <c r="E54" s="232">
        <v>381.41666666666669</v>
      </c>
      <c r="F54" s="232">
        <v>377.23333333333335</v>
      </c>
      <c r="G54" s="232">
        <v>371.41666666666669</v>
      </c>
      <c r="H54" s="232">
        <v>391.41666666666669</v>
      </c>
      <c r="I54" s="232">
        <v>397.23333333333329</v>
      </c>
      <c r="J54" s="232">
        <v>401.41666666666669</v>
      </c>
      <c r="K54" s="231">
        <v>393.05</v>
      </c>
      <c r="L54" s="231">
        <v>383.05</v>
      </c>
      <c r="M54" s="231">
        <v>0.59357000000000004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3440.9</v>
      </c>
      <c r="D55" s="232">
        <v>3451.6166666666663</v>
      </c>
      <c r="E55" s="232">
        <v>3428.2333333333327</v>
      </c>
      <c r="F55" s="232">
        <v>3415.5666666666662</v>
      </c>
      <c r="G55" s="232">
        <v>3392.1833333333325</v>
      </c>
      <c r="H55" s="232">
        <v>3464.2833333333328</v>
      </c>
      <c r="I55" s="232">
        <v>3487.666666666667</v>
      </c>
      <c r="J55" s="232">
        <v>3500.333333333333</v>
      </c>
      <c r="K55" s="231">
        <v>3475</v>
      </c>
      <c r="L55" s="231">
        <v>3438.95</v>
      </c>
      <c r="M55" s="231">
        <v>3.6928800000000002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879.1</v>
      </c>
      <c r="D56" s="232">
        <v>879.66666666666663</v>
      </c>
      <c r="E56" s="232">
        <v>870.93333333333328</v>
      </c>
      <c r="F56" s="232">
        <v>862.76666666666665</v>
      </c>
      <c r="G56" s="232">
        <v>854.0333333333333</v>
      </c>
      <c r="H56" s="232">
        <v>887.83333333333326</v>
      </c>
      <c r="I56" s="232">
        <v>896.56666666666661</v>
      </c>
      <c r="J56" s="232">
        <v>904.73333333333323</v>
      </c>
      <c r="K56" s="231">
        <v>888.4</v>
      </c>
      <c r="L56" s="231">
        <v>871.5</v>
      </c>
      <c r="M56" s="231">
        <v>50.551870000000001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2287.1</v>
      </c>
      <c r="D57" s="232">
        <v>2294.9833333333331</v>
      </c>
      <c r="E57" s="232">
        <v>2269.1166666666663</v>
      </c>
      <c r="F57" s="232">
        <v>2251.1333333333332</v>
      </c>
      <c r="G57" s="232">
        <v>2225.2666666666664</v>
      </c>
      <c r="H57" s="232">
        <v>2312.9666666666662</v>
      </c>
      <c r="I57" s="232">
        <v>2338.833333333333</v>
      </c>
      <c r="J57" s="232">
        <v>2356.8166666666662</v>
      </c>
      <c r="K57" s="231">
        <v>2320.85</v>
      </c>
      <c r="L57" s="231">
        <v>2277</v>
      </c>
      <c r="M57" s="231">
        <v>0.18254000000000001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493.6</v>
      </c>
      <c r="D58" s="232">
        <v>495.86666666666662</v>
      </c>
      <c r="E58" s="232">
        <v>489.73333333333323</v>
      </c>
      <c r="F58" s="232">
        <v>485.86666666666662</v>
      </c>
      <c r="G58" s="232">
        <v>479.73333333333323</v>
      </c>
      <c r="H58" s="232">
        <v>499.73333333333323</v>
      </c>
      <c r="I58" s="232">
        <v>505.86666666666656</v>
      </c>
      <c r="J58" s="232">
        <v>509.73333333333323</v>
      </c>
      <c r="K58" s="231">
        <v>502</v>
      </c>
      <c r="L58" s="231">
        <v>492</v>
      </c>
      <c r="M58" s="231">
        <v>3.5655399999999999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3879.45</v>
      </c>
      <c r="D59" s="232">
        <v>3864.2166666666667</v>
      </c>
      <c r="E59" s="232">
        <v>3833.4333333333334</v>
      </c>
      <c r="F59" s="232">
        <v>3787.4166666666665</v>
      </c>
      <c r="G59" s="232">
        <v>3756.6333333333332</v>
      </c>
      <c r="H59" s="232">
        <v>3910.2333333333336</v>
      </c>
      <c r="I59" s="232">
        <v>3941.0166666666673</v>
      </c>
      <c r="J59" s="232">
        <v>3987.0333333333338</v>
      </c>
      <c r="K59" s="231">
        <v>3895</v>
      </c>
      <c r="L59" s="231">
        <v>3818.2</v>
      </c>
      <c r="M59" s="231">
        <v>2.4667300000000001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1176</v>
      </c>
      <c r="D60" s="232">
        <v>1168.2833333333333</v>
      </c>
      <c r="E60" s="232">
        <v>1158.1166666666666</v>
      </c>
      <c r="F60" s="232">
        <v>1140.2333333333333</v>
      </c>
      <c r="G60" s="232">
        <v>1130.0666666666666</v>
      </c>
      <c r="H60" s="232">
        <v>1186.1666666666665</v>
      </c>
      <c r="I60" s="232">
        <v>1196.3333333333335</v>
      </c>
      <c r="J60" s="232">
        <v>1214.2166666666665</v>
      </c>
      <c r="K60" s="231">
        <v>1178.45</v>
      </c>
      <c r="L60" s="231">
        <v>1150.4000000000001</v>
      </c>
      <c r="M60" s="231">
        <v>0.64709000000000005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6160.55</v>
      </c>
      <c r="D61" s="232">
        <v>6147.5166666666664</v>
      </c>
      <c r="E61" s="232">
        <v>6113.0333333333328</v>
      </c>
      <c r="F61" s="232">
        <v>6065.5166666666664</v>
      </c>
      <c r="G61" s="232">
        <v>6031.0333333333328</v>
      </c>
      <c r="H61" s="232">
        <v>6195.0333333333328</v>
      </c>
      <c r="I61" s="232">
        <v>6229.5166666666664</v>
      </c>
      <c r="J61" s="232">
        <v>6277.0333333333328</v>
      </c>
      <c r="K61" s="231">
        <v>6182</v>
      </c>
      <c r="L61" s="231">
        <v>6100</v>
      </c>
      <c r="M61" s="231">
        <v>14.72193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1350.4</v>
      </c>
      <c r="D62" s="232">
        <v>1349.95</v>
      </c>
      <c r="E62" s="232">
        <v>1337.5500000000002</v>
      </c>
      <c r="F62" s="232">
        <v>1324.7</v>
      </c>
      <c r="G62" s="232">
        <v>1312.3000000000002</v>
      </c>
      <c r="H62" s="232">
        <v>1362.8000000000002</v>
      </c>
      <c r="I62" s="232">
        <v>1375.2000000000003</v>
      </c>
      <c r="J62" s="232">
        <v>1388.0500000000002</v>
      </c>
      <c r="K62" s="231">
        <v>1362.35</v>
      </c>
      <c r="L62" s="231">
        <v>1337.1</v>
      </c>
      <c r="M62" s="231">
        <v>16.044239999999999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6078.45</v>
      </c>
      <c r="D63" s="232">
        <v>6024.5166666666673</v>
      </c>
      <c r="E63" s="232">
        <v>5949.0333333333347</v>
      </c>
      <c r="F63" s="232">
        <v>5819.6166666666677</v>
      </c>
      <c r="G63" s="232">
        <v>5744.133333333335</v>
      </c>
      <c r="H63" s="232">
        <v>6153.9333333333343</v>
      </c>
      <c r="I63" s="232">
        <v>6229.4166666666661</v>
      </c>
      <c r="J63" s="232">
        <v>6358.8333333333339</v>
      </c>
      <c r="K63" s="231">
        <v>6100</v>
      </c>
      <c r="L63" s="231">
        <v>5895.1</v>
      </c>
      <c r="M63" s="231">
        <v>0.59467999999999999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2172.4</v>
      </c>
      <c r="D64" s="232">
        <v>2197.0500000000002</v>
      </c>
      <c r="E64" s="232">
        <v>2139.1500000000005</v>
      </c>
      <c r="F64" s="232">
        <v>2105.9000000000005</v>
      </c>
      <c r="G64" s="232">
        <v>2048.0000000000009</v>
      </c>
      <c r="H64" s="232">
        <v>2230.3000000000002</v>
      </c>
      <c r="I64" s="232">
        <v>2288.1999999999998</v>
      </c>
      <c r="J64" s="232">
        <v>2321.4499999999998</v>
      </c>
      <c r="K64" s="231">
        <v>2254.9499999999998</v>
      </c>
      <c r="L64" s="231">
        <v>2163.8000000000002</v>
      </c>
      <c r="M64" s="231">
        <v>1.8460300000000001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2273.9499999999998</v>
      </c>
      <c r="D65" s="232">
        <v>2282.3166666666671</v>
      </c>
      <c r="E65" s="232">
        <v>2256.233333333334</v>
      </c>
      <c r="F65" s="232">
        <v>2238.5166666666669</v>
      </c>
      <c r="G65" s="232">
        <v>2212.4333333333338</v>
      </c>
      <c r="H65" s="232">
        <v>2300.0333333333342</v>
      </c>
      <c r="I65" s="232">
        <v>2326.1166666666672</v>
      </c>
      <c r="J65" s="232">
        <v>2343.8333333333344</v>
      </c>
      <c r="K65" s="231">
        <v>2308.4</v>
      </c>
      <c r="L65" s="231">
        <v>2264.6</v>
      </c>
      <c r="M65" s="231">
        <v>2.0311699999999999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363.15</v>
      </c>
      <c r="D66" s="232">
        <v>362.23333333333335</v>
      </c>
      <c r="E66" s="232">
        <v>358.7166666666667</v>
      </c>
      <c r="F66" s="232">
        <v>354.28333333333336</v>
      </c>
      <c r="G66" s="232">
        <v>350.76666666666671</v>
      </c>
      <c r="H66" s="232">
        <v>366.66666666666669</v>
      </c>
      <c r="I66" s="232">
        <v>370.18333333333334</v>
      </c>
      <c r="J66" s="232">
        <v>374.61666666666667</v>
      </c>
      <c r="K66" s="231">
        <v>365.75</v>
      </c>
      <c r="L66" s="231">
        <v>357.8</v>
      </c>
      <c r="M66" s="231">
        <v>15.802899999999999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234.95</v>
      </c>
      <c r="D67" s="232">
        <v>235.5333333333333</v>
      </c>
      <c r="E67" s="232">
        <v>232.71666666666661</v>
      </c>
      <c r="F67" s="232">
        <v>230.48333333333332</v>
      </c>
      <c r="G67" s="232">
        <v>227.66666666666663</v>
      </c>
      <c r="H67" s="232">
        <v>237.76666666666659</v>
      </c>
      <c r="I67" s="232">
        <v>240.58333333333331</v>
      </c>
      <c r="J67" s="232">
        <v>242.81666666666658</v>
      </c>
      <c r="K67" s="231">
        <v>238.35</v>
      </c>
      <c r="L67" s="231">
        <v>233.3</v>
      </c>
      <c r="M67" s="231">
        <v>68.25488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168.55</v>
      </c>
      <c r="D68" s="232">
        <v>168.53333333333333</v>
      </c>
      <c r="E68" s="232">
        <v>166.56666666666666</v>
      </c>
      <c r="F68" s="232">
        <v>164.58333333333334</v>
      </c>
      <c r="G68" s="232">
        <v>162.61666666666667</v>
      </c>
      <c r="H68" s="232">
        <v>170.51666666666665</v>
      </c>
      <c r="I68" s="232">
        <v>172.48333333333329</v>
      </c>
      <c r="J68" s="232">
        <v>174.46666666666664</v>
      </c>
      <c r="K68" s="231">
        <v>170.5</v>
      </c>
      <c r="L68" s="231">
        <v>166.55</v>
      </c>
      <c r="M68" s="231">
        <v>266.50769000000003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78</v>
      </c>
      <c r="D69" s="232">
        <v>78.349999999999994</v>
      </c>
      <c r="E69" s="232">
        <v>77.249999999999986</v>
      </c>
      <c r="F69" s="232">
        <v>76.499999999999986</v>
      </c>
      <c r="G69" s="232">
        <v>75.399999999999977</v>
      </c>
      <c r="H69" s="232">
        <v>79.099999999999994</v>
      </c>
      <c r="I69" s="232">
        <v>80.200000000000017</v>
      </c>
      <c r="J69" s="232">
        <v>80.95</v>
      </c>
      <c r="K69" s="231">
        <v>79.45</v>
      </c>
      <c r="L69" s="231">
        <v>77.599999999999994</v>
      </c>
      <c r="M69" s="231">
        <v>58.047960000000003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28.15</v>
      </c>
      <c r="D70" s="232">
        <v>28.3</v>
      </c>
      <c r="E70" s="232">
        <v>27.8</v>
      </c>
      <c r="F70" s="232">
        <v>27.45</v>
      </c>
      <c r="G70" s="232">
        <v>26.95</v>
      </c>
      <c r="H70" s="232">
        <v>28.650000000000002</v>
      </c>
      <c r="I70" s="232">
        <v>29.150000000000002</v>
      </c>
      <c r="J70" s="232">
        <v>29.500000000000004</v>
      </c>
      <c r="K70" s="231">
        <v>28.8</v>
      </c>
      <c r="L70" s="231">
        <v>27.95</v>
      </c>
      <c r="M70" s="231">
        <v>106.52575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1527.1</v>
      </c>
      <c r="D71" s="232">
        <v>1524.6833333333334</v>
      </c>
      <c r="E71" s="232">
        <v>1517.6666666666667</v>
      </c>
      <c r="F71" s="232">
        <v>1508.2333333333333</v>
      </c>
      <c r="G71" s="232">
        <v>1501.2166666666667</v>
      </c>
      <c r="H71" s="232">
        <v>1534.1166666666668</v>
      </c>
      <c r="I71" s="232">
        <v>1541.1333333333332</v>
      </c>
      <c r="J71" s="232">
        <v>1550.5666666666668</v>
      </c>
      <c r="K71" s="231">
        <v>1531.7</v>
      </c>
      <c r="L71" s="231">
        <v>1515.25</v>
      </c>
      <c r="M71" s="231">
        <v>0.85838000000000003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4492.75</v>
      </c>
      <c r="D72" s="232">
        <v>4456.916666666667</v>
      </c>
      <c r="E72" s="232">
        <v>4390.8333333333339</v>
      </c>
      <c r="F72" s="232">
        <v>4288.916666666667</v>
      </c>
      <c r="G72" s="232">
        <v>4222.8333333333339</v>
      </c>
      <c r="H72" s="232">
        <v>4558.8333333333339</v>
      </c>
      <c r="I72" s="232">
        <v>4624.9166666666679</v>
      </c>
      <c r="J72" s="232">
        <v>4726.8333333333339</v>
      </c>
      <c r="K72" s="231">
        <v>4523</v>
      </c>
      <c r="L72" s="231">
        <v>4355</v>
      </c>
      <c r="M72" s="231">
        <v>0.10698000000000001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562.45000000000005</v>
      </c>
      <c r="D73" s="232">
        <v>561.5</v>
      </c>
      <c r="E73" s="232">
        <v>554</v>
      </c>
      <c r="F73" s="232">
        <v>545.54999999999995</v>
      </c>
      <c r="G73" s="232">
        <v>538.04999999999995</v>
      </c>
      <c r="H73" s="232">
        <v>569.95000000000005</v>
      </c>
      <c r="I73" s="232">
        <v>577.45000000000005</v>
      </c>
      <c r="J73" s="232">
        <v>585.90000000000009</v>
      </c>
      <c r="K73" s="231">
        <v>569</v>
      </c>
      <c r="L73" s="231">
        <v>553.04999999999995</v>
      </c>
      <c r="M73" s="231">
        <v>5.7228399999999997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888.9</v>
      </c>
      <c r="D74" s="232">
        <v>888.26666666666677</v>
      </c>
      <c r="E74" s="232">
        <v>861.63333333333355</v>
      </c>
      <c r="F74" s="232">
        <v>834.36666666666679</v>
      </c>
      <c r="G74" s="232">
        <v>807.73333333333358</v>
      </c>
      <c r="H74" s="232">
        <v>915.53333333333353</v>
      </c>
      <c r="I74" s="232">
        <v>942.16666666666674</v>
      </c>
      <c r="J74" s="232">
        <v>969.43333333333351</v>
      </c>
      <c r="K74" s="231">
        <v>914.9</v>
      </c>
      <c r="L74" s="231">
        <v>861</v>
      </c>
      <c r="M74" s="231">
        <v>9.7816700000000001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94.45</v>
      </c>
      <c r="D75" s="232">
        <v>94.433333333333337</v>
      </c>
      <c r="E75" s="232">
        <v>93.76666666666668</v>
      </c>
      <c r="F75" s="232">
        <v>93.083333333333343</v>
      </c>
      <c r="G75" s="232">
        <v>92.416666666666686</v>
      </c>
      <c r="H75" s="232">
        <v>95.116666666666674</v>
      </c>
      <c r="I75" s="232">
        <v>95.783333333333331</v>
      </c>
      <c r="J75" s="232">
        <v>96.466666666666669</v>
      </c>
      <c r="K75" s="231">
        <v>95.1</v>
      </c>
      <c r="L75" s="231">
        <v>93.75</v>
      </c>
      <c r="M75" s="231">
        <v>103.1567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866.15</v>
      </c>
      <c r="D76" s="232">
        <v>868.08333333333337</v>
      </c>
      <c r="E76" s="232">
        <v>857.26666666666677</v>
      </c>
      <c r="F76" s="232">
        <v>848.38333333333344</v>
      </c>
      <c r="G76" s="232">
        <v>837.56666666666683</v>
      </c>
      <c r="H76" s="232">
        <v>876.9666666666667</v>
      </c>
      <c r="I76" s="232">
        <v>887.7833333333333</v>
      </c>
      <c r="J76" s="232">
        <v>896.66666666666663</v>
      </c>
      <c r="K76" s="231">
        <v>878.9</v>
      </c>
      <c r="L76" s="231">
        <v>859.2</v>
      </c>
      <c r="M76" s="231">
        <v>6.4606700000000004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75.099999999999994</v>
      </c>
      <c r="D77" s="232">
        <v>75.283333333333317</v>
      </c>
      <c r="E77" s="232">
        <v>74.266666666666637</v>
      </c>
      <c r="F77" s="232">
        <v>73.433333333333323</v>
      </c>
      <c r="G77" s="232">
        <v>72.416666666666643</v>
      </c>
      <c r="H77" s="232">
        <v>76.116666666666632</v>
      </c>
      <c r="I77" s="232">
        <v>77.133333333333312</v>
      </c>
      <c r="J77" s="232">
        <v>77.966666666666626</v>
      </c>
      <c r="K77" s="231">
        <v>76.3</v>
      </c>
      <c r="L77" s="231">
        <v>74.45</v>
      </c>
      <c r="M77" s="231">
        <v>109.50829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332.15</v>
      </c>
      <c r="D78" s="232">
        <v>333.29999999999995</v>
      </c>
      <c r="E78" s="232">
        <v>330.39999999999992</v>
      </c>
      <c r="F78" s="232">
        <v>328.65</v>
      </c>
      <c r="G78" s="232">
        <v>325.74999999999994</v>
      </c>
      <c r="H78" s="232">
        <v>335.0499999999999</v>
      </c>
      <c r="I78" s="232">
        <v>337.95</v>
      </c>
      <c r="J78" s="232">
        <v>339.69999999999987</v>
      </c>
      <c r="K78" s="231">
        <v>336.2</v>
      </c>
      <c r="L78" s="231">
        <v>331.55</v>
      </c>
      <c r="M78" s="231">
        <v>17.40354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9005</v>
      </c>
      <c r="D79" s="232">
        <v>9012.6833333333325</v>
      </c>
      <c r="E79" s="232">
        <v>8966.366666666665</v>
      </c>
      <c r="F79" s="232">
        <v>8927.7333333333318</v>
      </c>
      <c r="G79" s="232">
        <v>8881.4166666666642</v>
      </c>
      <c r="H79" s="232">
        <v>9051.3166666666657</v>
      </c>
      <c r="I79" s="232">
        <v>9097.633333333335</v>
      </c>
      <c r="J79" s="232">
        <v>9136.2666666666664</v>
      </c>
      <c r="K79" s="231">
        <v>9059</v>
      </c>
      <c r="L79" s="231">
        <v>8974.0499999999993</v>
      </c>
      <c r="M79" s="231">
        <v>1.259E-2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785.9</v>
      </c>
      <c r="D80" s="232">
        <v>788.25</v>
      </c>
      <c r="E80" s="232">
        <v>780.65</v>
      </c>
      <c r="F80" s="232">
        <v>775.4</v>
      </c>
      <c r="G80" s="232">
        <v>767.8</v>
      </c>
      <c r="H80" s="232">
        <v>793.5</v>
      </c>
      <c r="I80" s="232">
        <v>801.09999999999991</v>
      </c>
      <c r="J80" s="232">
        <v>806.35</v>
      </c>
      <c r="K80" s="231">
        <v>795.85</v>
      </c>
      <c r="L80" s="231">
        <v>783</v>
      </c>
      <c r="M80" s="231">
        <v>41.26502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237.75</v>
      </c>
      <c r="D81" s="232">
        <v>238.88333333333333</v>
      </c>
      <c r="E81" s="232">
        <v>235.51666666666665</v>
      </c>
      <c r="F81" s="232">
        <v>233.28333333333333</v>
      </c>
      <c r="G81" s="232">
        <v>229.91666666666666</v>
      </c>
      <c r="H81" s="232">
        <v>241.11666666666665</v>
      </c>
      <c r="I81" s="232">
        <v>244.48333333333332</v>
      </c>
      <c r="J81" s="232">
        <v>246.71666666666664</v>
      </c>
      <c r="K81" s="231">
        <v>242.25</v>
      </c>
      <c r="L81" s="231">
        <v>236.65</v>
      </c>
      <c r="M81" s="231">
        <v>9.0756399999999999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902.6</v>
      </c>
      <c r="D82" s="232">
        <v>905.18333333333339</v>
      </c>
      <c r="E82" s="232">
        <v>897.41666666666674</v>
      </c>
      <c r="F82" s="232">
        <v>892.23333333333335</v>
      </c>
      <c r="G82" s="232">
        <v>884.4666666666667</v>
      </c>
      <c r="H82" s="232">
        <v>910.36666666666679</v>
      </c>
      <c r="I82" s="232">
        <v>918.13333333333344</v>
      </c>
      <c r="J82" s="232">
        <v>923.31666666666683</v>
      </c>
      <c r="K82" s="231">
        <v>912.95</v>
      </c>
      <c r="L82" s="231">
        <v>900</v>
      </c>
      <c r="M82" s="231">
        <v>1.0818099999999999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277.7</v>
      </c>
      <c r="D83" s="232">
        <v>279.98333333333329</v>
      </c>
      <c r="E83" s="232">
        <v>274.06666666666661</v>
      </c>
      <c r="F83" s="232">
        <v>270.43333333333334</v>
      </c>
      <c r="G83" s="232">
        <v>264.51666666666665</v>
      </c>
      <c r="H83" s="232">
        <v>283.61666666666656</v>
      </c>
      <c r="I83" s="232">
        <v>289.53333333333319</v>
      </c>
      <c r="J83" s="232">
        <v>293.16666666666652</v>
      </c>
      <c r="K83" s="231">
        <v>285.89999999999998</v>
      </c>
      <c r="L83" s="231">
        <v>276.35000000000002</v>
      </c>
      <c r="M83" s="231">
        <v>15.599080000000001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6566.6</v>
      </c>
      <c r="D84" s="232">
        <v>6506.0166666666664</v>
      </c>
      <c r="E84" s="232">
        <v>6365.583333333333</v>
      </c>
      <c r="F84" s="232">
        <v>6164.5666666666666</v>
      </c>
      <c r="G84" s="232">
        <v>6024.1333333333332</v>
      </c>
      <c r="H84" s="232">
        <v>6707.0333333333328</v>
      </c>
      <c r="I84" s="232">
        <v>6847.4666666666672</v>
      </c>
      <c r="J84" s="232">
        <v>7048.4833333333327</v>
      </c>
      <c r="K84" s="231">
        <v>6646.45</v>
      </c>
      <c r="L84" s="231">
        <v>6305</v>
      </c>
      <c r="M84" s="231">
        <v>0.54190000000000005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1371.5</v>
      </c>
      <c r="D85" s="232">
        <v>1373</v>
      </c>
      <c r="E85" s="232">
        <v>1352.25</v>
      </c>
      <c r="F85" s="232">
        <v>1333</v>
      </c>
      <c r="G85" s="232">
        <v>1312.25</v>
      </c>
      <c r="H85" s="232">
        <v>1392.25</v>
      </c>
      <c r="I85" s="232">
        <v>1413</v>
      </c>
      <c r="J85" s="232">
        <v>1432.25</v>
      </c>
      <c r="K85" s="231">
        <v>1393.75</v>
      </c>
      <c r="L85" s="231">
        <v>1353.75</v>
      </c>
      <c r="M85" s="231">
        <v>0.50492000000000004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906.4</v>
      </c>
      <c r="D86" s="232">
        <v>909.43333333333339</v>
      </c>
      <c r="E86" s="232">
        <v>898.96666666666681</v>
      </c>
      <c r="F86" s="232">
        <v>891.53333333333342</v>
      </c>
      <c r="G86" s="232">
        <v>881.06666666666683</v>
      </c>
      <c r="H86" s="232">
        <v>916.86666666666679</v>
      </c>
      <c r="I86" s="232">
        <v>927.33333333333348</v>
      </c>
      <c r="J86" s="232">
        <v>934.76666666666677</v>
      </c>
      <c r="K86" s="231">
        <v>919.9</v>
      </c>
      <c r="L86" s="231">
        <v>902</v>
      </c>
      <c r="M86" s="231">
        <v>0.23533999999999999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478.2</v>
      </c>
      <c r="D87" s="232">
        <v>481.36666666666662</v>
      </c>
      <c r="E87" s="232">
        <v>472.78333333333325</v>
      </c>
      <c r="F87" s="232">
        <v>467.36666666666662</v>
      </c>
      <c r="G87" s="232">
        <v>458.78333333333325</v>
      </c>
      <c r="H87" s="232">
        <v>486.78333333333325</v>
      </c>
      <c r="I87" s="232">
        <v>495.36666666666662</v>
      </c>
      <c r="J87" s="232">
        <v>500.78333333333325</v>
      </c>
      <c r="K87" s="231">
        <v>489.95</v>
      </c>
      <c r="L87" s="231">
        <v>475.95</v>
      </c>
      <c r="M87" s="231">
        <v>1.6211800000000001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17414.900000000001</v>
      </c>
      <c r="D88" s="232">
        <v>17388.333333333332</v>
      </c>
      <c r="E88" s="232">
        <v>17296.666666666664</v>
      </c>
      <c r="F88" s="232">
        <v>17178.433333333331</v>
      </c>
      <c r="G88" s="232">
        <v>17086.766666666663</v>
      </c>
      <c r="H88" s="232">
        <v>17506.566666666666</v>
      </c>
      <c r="I88" s="232">
        <v>17598.23333333333</v>
      </c>
      <c r="J88" s="232">
        <v>17716.466666666667</v>
      </c>
      <c r="K88" s="231">
        <v>17480</v>
      </c>
      <c r="L88" s="231">
        <v>17270.099999999999</v>
      </c>
      <c r="M88" s="231">
        <v>7.1330000000000005E-2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491.05</v>
      </c>
      <c r="D89" s="232">
        <v>485.75</v>
      </c>
      <c r="E89" s="232">
        <v>476.5</v>
      </c>
      <c r="F89" s="232">
        <v>461.95</v>
      </c>
      <c r="G89" s="232">
        <v>452.7</v>
      </c>
      <c r="H89" s="232">
        <v>500.3</v>
      </c>
      <c r="I89" s="232">
        <v>509.55</v>
      </c>
      <c r="J89" s="232">
        <v>524.1</v>
      </c>
      <c r="K89" s="231">
        <v>495</v>
      </c>
      <c r="L89" s="231">
        <v>471.2</v>
      </c>
      <c r="M89" s="231">
        <v>1.8502799999999999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26.8</v>
      </c>
      <c r="D90" s="232">
        <v>27.033333333333331</v>
      </c>
      <c r="E90" s="232">
        <v>26.116666666666664</v>
      </c>
      <c r="F90" s="232">
        <v>25.433333333333334</v>
      </c>
      <c r="G90" s="232">
        <v>24.516666666666666</v>
      </c>
      <c r="H90" s="232">
        <v>27.716666666666661</v>
      </c>
      <c r="I90" s="232">
        <v>28.633333333333333</v>
      </c>
      <c r="J90" s="232">
        <v>29.316666666666659</v>
      </c>
      <c r="K90" s="231">
        <v>27.95</v>
      </c>
      <c r="L90" s="231">
        <v>26.35</v>
      </c>
      <c r="M90" s="231">
        <v>314.71125000000001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4606.8500000000004</v>
      </c>
      <c r="D91" s="232">
        <v>4622.5166666666664</v>
      </c>
      <c r="E91" s="232">
        <v>4581.0333333333328</v>
      </c>
      <c r="F91" s="232">
        <v>4555.2166666666662</v>
      </c>
      <c r="G91" s="232">
        <v>4513.7333333333327</v>
      </c>
      <c r="H91" s="232">
        <v>4648.333333333333</v>
      </c>
      <c r="I91" s="232">
        <v>4689.8166666666666</v>
      </c>
      <c r="J91" s="232">
        <v>4715.6333333333332</v>
      </c>
      <c r="K91" s="231">
        <v>4664</v>
      </c>
      <c r="L91" s="231">
        <v>4596.7</v>
      </c>
      <c r="M91" s="231">
        <v>3.2704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1057.5</v>
      </c>
      <c r="D92" s="232">
        <v>1058.5166666666667</v>
      </c>
      <c r="E92" s="232">
        <v>1039.5333333333333</v>
      </c>
      <c r="F92" s="232">
        <v>1021.5666666666666</v>
      </c>
      <c r="G92" s="232">
        <v>1002.5833333333333</v>
      </c>
      <c r="H92" s="232">
        <v>1076.4833333333333</v>
      </c>
      <c r="I92" s="232">
        <v>1095.4666666666665</v>
      </c>
      <c r="J92" s="232">
        <v>1113.4333333333334</v>
      </c>
      <c r="K92" s="231">
        <v>1077.5</v>
      </c>
      <c r="L92" s="231">
        <v>1040.55</v>
      </c>
      <c r="M92" s="231">
        <v>0.42437000000000002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538.04999999999995</v>
      </c>
      <c r="D93" s="232">
        <v>543.86666666666667</v>
      </c>
      <c r="E93" s="232">
        <v>529.5333333333333</v>
      </c>
      <c r="F93" s="232">
        <v>521.01666666666665</v>
      </c>
      <c r="G93" s="232">
        <v>506.68333333333328</v>
      </c>
      <c r="H93" s="232">
        <v>552.38333333333333</v>
      </c>
      <c r="I93" s="232">
        <v>566.71666666666658</v>
      </c>
      <c r="J93" s="232">
        <v>575.23333333333335</v>
      </c>
      <c r="K93" s="231">
        <v>558.20000000000005</v>
      </c>
      <c r="L93" s="231">
        <v>535.35</v>
      </c>
      <c r="M93" s="231">
        <v>1.45197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73.099999999999994</v>
      </c>
      <c r="D94" s="232">
        <v>72.86666666666666</v>
      </c>
      <c r="E94" s="232">
        <v>72.48333333333332</v>
      </c>
      <c r="F94" s="232">
        <v>71.86666666666666</v>
      </c>
      <c r="G94" s="232">
        <v>71.48333333333332</v>
      </c>
      <c r="H94" s="232">
        <v>73.48333333333332</v>
      </c>
      <c r="I94" s="232">
        <v>73.866666666666674</v>
      </c>
      <c r="J94" s="232">
        <v>74.48333333333332</v>
      </c>
      <c r="K94" s="231">
        <v>73.25</v>
      </c>
      <c r="L94" s="231">
        <v>72.25</v>
      </c>
      <c r="M94" s="231">
        <v>12.119899999999999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315.3</v>
      </c>
      <c r="D95" s="232">
        <v>314.21666666666664</v>
      </c>
      <c r="E95" s="232">
        <v>308.93333333333328</v>
      </c>
      <c r="F95" s="232">
        <v>302.56666666666666</v>
      </c>
      <c r="G95" s="232">
        <v>297.2833333333333</v>
      </c>
      <c r="H95" s="232">
        <v>320.58333333333326</v>
      </c>
      <c r="I95" s="232">
        <v>325.86666666666667</v>
      </c>
      <c r="J95" s="232">
        <v>332.23333333333323</v>
      </c>
      <c r="K95" s="231">
        <v>319.5</v>
      </c>
      <c r="L95" s="231">
        <v>307.85000000000002</v>
      </c>
      <c r="M95" s="231">
        <v>37.159730000000003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3184.7</v>
      </c>
      <c r="D96" s="232">
        <v>3167.15</v>
      </c>
      <c r="E96" s="232">
        <v>3134.3</v>
      </c>
      <c r="F96" s="232">
        <v>3083.9</v>
      </c>
      <c r="G96" s="232">
        <v>3051.05</v>
      </c>
      <c r="H96" s="232">
        <v>3217.55</v>
      </c>
      <c r="I96" s="232">
        <v>3250.3999999999996</v>
      </c>
      <c r="J96" s="232">
        <v>3300.8</v>
      </c>
      <c r="K96" s="231">
        <v>3200</v>
      </c>
      <c r="L96" s="231">
        <v>3116.75</v>
      </c>
      <c r="M96" s="231">
        <v>0.18088000000000001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248.7</v>
      </c>
      <c r="D97" s="232">
        <v>249.71666666666667</v>
      </c>
      <c r="E97" s="232">
        <v>244.48333333333335</v>
      </c>
      <c r="F97" s="232">
        <v>240.26666666666668</v>
      </c>
      <c r="G97" s="232">
        <v>235.03333333333336</v>
      </c>
      <c r="H97" s="232">
        <v>253.93333333333334</v>
      </c>
      <c r="I97" s="232">
        <v>259.16666666666663</v>
      </c>
      <c r="J97" s="232">
        <v>263.38333333333333</v>
      </c>
      <c r="K97" s="231">
        <v>254.95</v>
      </c>
      <c r="L97" s="231">
        <v>245.5</v>
      </c>
      <c r="M97" s="231">
        <v>2.5502899999999999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371.35</v>
      </c>
      <c r="D98" s="232">
        <v>369.88333333333338</v>
      </c>
      <c r="E98" s="232">
        <v>364.76666666666677</v>
      </c>
      <c r="F98" s="232">
        <v>358.18333333333339</v>
      </c>
      <c r="G98" s="232">
        <v>353.06666666666678</v>
      </c>
      <c r="H98" s="232">
        <v>376.46666666666675</v>
      </c>
      <c r="I98" s="232">
        <v>381.58333333333343</v>
      </c>
      <c r="J98" s="232">
        <v>388.16666666666674</v>
      </c>
      <c r="K98" s="231">
        <v>375</v>
      </c>
      <c r="L98" s="231">
        <v>363.3</v>
      </c>
      <c r="M98" s="231">
        <v>1.5759700000000001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579.79999999999995</v>
      </c>
      <c r="D99" s="232">
        <v>578.19999999999993</v>
      </c>
      <c r="E99" s="232">
        <v>571.64999999999986</v>
      </c>
      <c r="F99" s="232">
        <v>563.49999999999989</v>
      </c>
      <c r="G99" s="232">
        <v>556.94999999999982</v>
      </c>
      <c r="H99" s="232">
        <v>586.34999999999991</v>
      </c>
      <c r="I99" s="232">
        <v>592.89999999999986</v>
      </c>
      <c r="J99" s="232">
        <v>601.04999999999995</v>
      </c>
      <c r="K99" s="231">
        <v>584.75</v>
      </c>
      <c r="L99" s="231">
        <v>570.04999999999995</v>
      </c>
      <c r="M99" s="231">
        <v>5.9237200000000003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294.75</v>
      </c>
      <c r="D100" s="232">
        <v>296.21666666666664</v>
      </c>
      <c r="E100" s="232">
        <v>291.93333333333328</v>
      </c>
      <c r="F100" s="232">
        <v>289.11666666666662</v>
      </c>
      <c r="G100" s="232">
        <v>284.83333333333326</v>
      </c>
      <c r="H100" s="232">
        <v>299.0333333333333</v>
      </c>
      <c r="I100" s="232">
        <v>303.31666666666672</v>
      </c>
      <c r="J100" s="232">
        <v>306.13333333333333</v>
      </c>
      <c r="K100" s="231">
        <v>300.5</v>
      </c>
      <c r="L100" s="231">
        <v>293.39999999999998</v>
      </c>
      <c r="M100" s="231">
        <v>65.722350000000006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705.9</v>
      </c>
      <c r="D101" s="232">
        <v>702.16666666666663</v>
      </c>
      <c r="E101" s="232">
        <v>696.63333333333321</v>
      </c>
      <c r="F101" s="232">
        <v>687.36666666666656</v>
      </c>
      <c r="G101" s="232">
        <v>681.83333333333314</v>
      </c>
      <c r="H101" s="232">
        <v>711.43333333333328</v>
      </c>
      <c r="I101" s="232">
        <v>716.96666666666681</v>
      </c>
      <c r="J101" s="232">
        <v>726.23333333333335</v>
      </c>
      <c r="K101" s="231">
        <v>707.7</v>
      </c>
      <c r="L101" s="231">
        <v>692.9</v>
      </c>
      <c r="M101" s="231">
        <v>0.33825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751.1</v>
      </c>
      <c r="D102" s="232">
        <v>752.15</v>
      </c>
      <c r="E102" s="232">
        <v>749.4</v>
      </c>
      <c r="F102" s="232">
        <v>747.7</v>
      </c>
      <c r="G102" s="232">
        <v>744.95</v>
      </c>
      <c r="H102" s="232">
        <v>753.84999999999991</v>
      </c>
      <c r="I102" s="232">
        <v>756.59999999999991</v>
      </c>
      <c r="J102" s="232">
        <v>758.29999999999984</v>
      </c>
      <c r="K102" s="231">
        <v>754.9</v>
      </c>
      <c r="L102" s="231">
        <v>750.45</v>
      </c>
      <c r="M102" s="231">
        <v>0.86160000000000003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1009.1</v>
      </c>
      <c r="D103" s="232">
        <v>1007.9166666666666</v>
      </c>
      <c r="E103" s="232">
        <v>1000.8333333333333</v>
      </c>
      <c r="F103" s="232">
        <v>992.56666666666661</v>
      </c>
      <c r="G103" s="232">
        <v>985.48333333333323</v>
      </c>
      <c r="H103" s="232">
        <v>1016.1833333333333</v>
      </c>
      <c r="I103" s="232">
        <v>1023.2666666666665</v>
      </c>
      <c r="J103" s="232">
        <v>1031.5333333333333</v>
      </c>
      <c r="K103" s="231">
        <v>1015</v>
      </c>
      <c r="L103" s="231">
        <v>999.65</v>
      </c>
      <c r="M103" s="231">
        <v>1.3868499999999999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119.4</v>
      </c>
      <c r="D104" s="232">
        <v>118.63333333333334</v>
      </c>
      <c r="E104" s="232">
        <v>117.56666666666668</v>
      </c>
      <c r="F104" s="232">
        <v>115.73333333333333</v>
      </c>
      <c r="G104" s="232">
        <v>114.66666666666667</v>
      </c>
      <c r="H104" s="232">
        <v>120.46666666666668</v>
      </c>
      <c r="I104" s="232">
        <v>121.53333333333335</v>
      </c>
      <c r="J104" s="232">
        <v>123.36666666666669</v>
      </c>
      <c r="K104" s="231">
        <v>119.7</v>
      </c>
      <c r="L104" s="231">
        <v>116.8</v>
      </c>
      <c r="M104" s="231">
        <v>5.4854900000000004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1544.8</v>
      </c>
      <c r="D105" s="232">
        <v>1556</v>
      </c>
      <c r="E105" s="232">
        <v>1526.05</v>
      </c>
      <c r="F105" s="232">
        <v>1507.3</v>
      </c>
      <c r="G105" s="232">
        <v>1477.35</v>
      </c>
      <c r="H105" s="232">
        <v>1574.75</v>
      </c>
      <c r="I105" s="232">
        <v>1604.6999999999998</v>
      </c>
      <c r="J105" s="232">
        <v>1623.45</v>
      </c>
      <c r="K105" s="231">
        <v>1585.95</v>
      </c>
      <c r="L105" s="231">
        <v>1537.25</v>
      </c>
      <c r="M105" s="231">
        <v>0.41897000000000001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27.1</v>
      </c>
      <c r="D106" s="232">
        <v>27.283333333333331</v>
      </c>
      <c r="E106" s="232">
        <v>26.666666666666664</v>
      </c>
      <c r="F106" s="232">
        <v>26.233333333333334</v>
      </c>
      <c r="G106" s="232">
        <v>25.616666666666667</v>
      </c>
      <c r="H106" s="232">
        <v>27.716666666666661</v>
      </c>
      <c r="I106" s="232">
        <v>28.333333333333329</v>
      </c>
      <c r="J106" s="232">
        <v>28.766666666666659</v>
      </c>
      <c r="K106" s="231">
        <v>27.9</v>
      </c>
      <c r="L106" s="231">
        <v>26.85</v>
      </c>
      <c r="M106" s="231">
        <v>51.940890000000003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1001.15</v>
      </c>
      <c r="D107" s="232">
        <v>1005.1666666666666</v>
      </c>
      <c r="E107" s="232">
        <v>995.13333333333321</v>
      </c>
      <c r="F107" s="232">
        <v>989.11666666666656</v>
      </c>
      <c r="G107" s="232">
        <v>979.08333333333314</v>
      </c>
      <c r="H107" s="232">
        <v>1011.1833333333333</v>
      </c>
      <c r="I107" s="232">
        <v>1021.2166666666668</v>
      </c>
      <c r="J107" s="232">
        <v>1027.2333333333333</v>
      </c>
      <c r="K107" s="231">
        <v>1015.2</v>
      </c>
      <c r="L107" s="231">
        <v>999.15</v>
      </c>
      <c r="M107" s="231">
        <v>2.8278400000000001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509.75</v>
      </c>
      <c r="D108" s="232">
        <v>507.58333333333331</v>
      </c>
      <c r="E108" s="232">
        <v>495.16666666666663</v>
      </c>
      <c r="F108" s="232">
        <v>480.58333333333331</v>
      </c>
      <c r="G108" s="232">
        <v>468.16666666666663</v>
      </c>
      <c r="H108" s="232">
        <v>522.16666666666663</v>
      </c>
      <c r="I108" s="232">
        <v>534.58333333333326</v>
      </c>
      <c r="J108" s="232">
        <v>549.16666666666663</v>
      </c>
      <c r="K108" s="231">
        <v>520</v>
      </c>
      <c r="L108" s="231">
        <v>493</v>
      </c>
      <c r="M108" s="231">
        <v>1.9835100000000001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636.79999999999995</v>
      </c>
      <c r="D109" s="232">
        <v>643.91666666666663</v>
      </c>
      <c r="E109" s="232">
        <v>627.93333333333328</v>
      </c>
      <c r="F109" s="232">
        <v>619.06666666666661</v>
      </c>
      <c r="G109" s="232">
        <v>603.08333333333326</v>
      </c>
      <c r="H109" s="232">
        <v>652.7833333333333</v>
      </c>
      <c r="I109" s="232">
        <v>668.76666666666665</v>
      </c>
      <c r="J109" s="232">
        <v>677.63333333333333</v>
      </c>
      <c r="K109" s="231">
        <v>659.9</v>
      </c>
      <c r="L109" s="231">
        <v>635.04999999999995</v>
      </c>
      <c r="M109" s="231">
        <v>2.1760000000000002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5781.25</v>
      </c>
      <c r="D110" s="232">
        <v>5757.0666666666666</v>
      </c>
      <c r="E110" s="232">
        <v>5714.1833333333334</v>
      </c>
      <c r="F110" s="232">
        <v>5647.1166666666668</v>
      </c>
      <c r="G110" s="232">
        <v>5604.2333333333336</v>
      </c>
      <c r="H110" s="232">
        <v>5824.1333333333332</v>
      </c>
      <c r="I110" s="232">
        <v>5867.0166666666664</v>
      </c>
      <c r="J110" s="232">
        <v>5934.083333333333</v>
      </c>
      <c r="K110" s="231">
        <v>5799.95</v>
      </c>
      <c r="L110" s="231">
        <v>5690</v>
      </c>
      <c r="M110" s="231">
        <v>0.10441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362.05</v>
      </c>
      <c r="D111" s="232">
        <v>363.81666666666666</v>
      </c>
      <c r="E111" s="232">
        <v>355.5333333333333</v>
      </c>
      <c r="F111" s="232">
        <v>349.01666666666665</v>
      </c>
      <c r="G111" s="232">
        <v>340.73333333333329</v>
      </c>
      <c r="H111" s="232">
        <v>370.33333333333331</v>
      </c>
      <c r="I111" s="232">
        <v>378.61666666666673</v>
      </c>
      <c r="J111" s="232">
        <v>385.13333333333333</v>
      </c>
      <c r="K111" s="231">
        <v>372.1</v>
      </c>
      <c r="L111" s="231">
        <v>357.3</v>
      </c>
      <c r="M111" s="231">
        <v>1.0082899999999999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289.89999999999998</v>
      </c>
      <c r="D112" s="232">
        <v>289.90000000000003</v>
      </c>
      <c r="E112" s="232">
        <v>284.25000000000006</v>
      </c>
      <c r="F112" s="232">
        <v>278.60000000000002</v>
      </c>
      <c r="G112" s="232">
        <v>272.95000000000005</v>
      </c>
      <c r="H112" s="232">
        <v>295.55000000000007</v>
      </c>
      <c r="I112" s="232">
        <v>301.20000000000005</v>
      </c>
      <c r="J112" s="232">
        <v>306.85000000000008</v>
      </c>
      <c r="K112" s="231">
        <v>295.55</v>
      </c>
      <c r="L112" s="231">
        <v>284.25</v>
      </c>
      <c r="M112" s="231">
        <v>23.256989999999998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439.6</v>
      </c>
      <c r="D113" s="232">
        <v>436.18333333333334</v>
      </c>
      <c r="E113" s="232">
        <v>429.41666666666669</v>
      </c>
      <c r="F113" s="232">
        <v>419.23333333333335</v>
      </c>
      <c r="G113" s="232">
        <v>412.4666666666667</v>
      </c>
      <c r="H113" s="232">
        <v>446.36666666666667</v>
      </c>
      <c r="I113" s="232">
        <v>453.13333333333333</v>
      </c>
      <c r="J113" s="232">
        <v>463.31666666666666</v>
      </c>
      <c r="K113" s="231">
        <v>442.95</v>
      </c>
      <c r="L113" s="231">
        <v>426</v>
      </c>
      <c r="M113" s="231">
        <v>0.86324000000000001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629.54999999999995</v>
      </c>
      <c r="D114" s="232">
        <v>630.03333333333342</v>
      </c>
      <c r="E114" s="232">
        <v>620.71666666666681</v>
      </c>
      <c r="F114" s="232">
        <v>611.88333333333344</v>
      </c>
      <c r="G114" s="232">
        <v>602.56666666666683</v>
      </c>
      <c r="H114" s="232">
        <v>638.86666666666679</v>
      </c>
      <c r="I114" s="232">
        <v>648.18333333333339</v>
      </c>
      <c r="J114" s="232">
        <v>657.01666666666677</v>
      </c>
      <c r="K114" s="231">
        <v>639.35</v>
      </c>
      <c r="L114" s="231">
        <v>621.20000000000005</v>
      </c>
      <c r="M114" s="231">
        <v>0.67252999999999996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781.4</v>
      </c>
      <c r="D115" s="232">
        <v>780.23333333333323</v>
      </c>
      <c r="E115" s="232">
        <v>771.96666666666647</v>
      </c>
      <c r="F115" s="232">
        <v>762.53333333333319</v>
      </c>
      <c r="G115" s="232">
        <v>754.26666666666642</v>
      </c>
      <c r="H115" s="232">
        <v>789.66666666666652</v>
      </c>
      <c r="I115" s="232">
        <v>797.93333333333317</v>
      </c>
      <c r="J115" s="232">
        <v>807.36666666666656</v>
      </c>
      <c r="K115" s="231">
        <v>788.5</v>
      </c>
      <c r="L115" s="231">
        <v>770.8</v>
      </c>
      <c r="M115" s="231">
        <v>10.906510000000001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1031.3</v>
      </c>
      <c r="D116" s="232">
        <v>1029.1499999999999</v>
      </c>
      <c r="E116" s="232">
        <v>1023.4499999999998</v>
      </c>
      <c r="F116" s="232">
        <v>1015.5999999999999</v>
      </c>
      <c r="G116" s="232">
        <v>1009.8999999999999</v>
      </c>
      <c r="H116" s="232">
        <v>1036.9999999999998</v>
      </c>
      <c r="I116" s="232">
        <v>1042.7</v>
      </c>
      <c r="J116" s="232">
        <v>1050.5499999999997</v>
      </c>
      <c r="K116" s="231">
        <v>1034.8499999999999</v>
      </c>
      <c r="L116" s="231">
        <v>1021.3</v>
      </c>
      <c r="M116" s="231">
        <v>9.6532199999999992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159.35</v>
      </c>
      <c r="D117" s="232">
        <v>158.79999999999998</v>
      </c>
      <c r="E117" s="232">
        <v>157.39999999999998</v>
      </c>
      <c r="F117" s="232">
        <v>155.44999999999999</v>
      </c>
      <c r="G117" s="232">
        <v>154.04999999999998</v>
      </c>
      <c r="H117" s="232">
        <v>160.74999999999997</v>
      </c>
      <c r="I117" s="232">
        <v>162.15</v>
      </c>
      <c r="J117" s="232">
        <v>164.09999999999997</v>
      </c>
      <c r="K117" s="231">
        <v>160.19999999999999</v>
      </c>
      <c r="L117" s="231">
        <v>156.85</v>
      </c>
      <c r="M117" s="231">
        <v>19.378319999999999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1451.45</v>
      </c>
      <c r="D118" s="232">
        <v>1463.4833333333333</v>
      </c>
      <c r="E118" s="232">
        <v>1432.9666666666667</v>
      </c>
      <c r="F118" s="232">
        <v>1414.4833333333333</v>
      </c>
      <c r="G118" s="232">
        <v>1383.9666666666667</v>
      </c>
      <c r="H118" s="232">
        <v>1481.9666666666667</v>
      </c>
      <c r="I118" s="232">
        <v>1512.4833333333336</v>
      </c>
      <c r="J118" s="232">
        <v>1530.9666666666667</v>
      </c>
      <c r="K118" s="231">
        <v>1494</v>
      </c>
      <c r="L118" s="231">
        <v>1445</v>
      </c>
      <c r="M118" s="231">
        <v>0.42687000000000003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219.7</v>
      </c>
      <c r="D119" s="232">
        <v>219.28333333333333</v>
      </c>
      <c r="E119" s="232">
        <v>217.41666666666666</v>
      </c>
      <c r="F119" s="232">
        <v>215.13333333333333</v>
      </c>
      <c r="G119" s="232">
        <v>213.26666666666665</v>
      </c>
      <c r="H119" s="232">
        <v>221.56666666666666</v>
      </c>
      <c r="I119" s="232">
        <v>223.43333333333334</v>
      </c>
      <c r="J119" s="232">
        <v>225.71666666666667</v>
      </c>
      <c r="K119" s="231">
        <v>221.15</v>
      </c>
      <c r="L119" s="231">
        <v>217</v>
      </c>
      <c r="M119" s="231">
        <v>49.071669999999997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485.4</v>
      </c>
      <c r="D120" s="232">
        <v>483.4666666666667</v>
      </c>
      <c r="E120" s="232">
        <v>477.93333333333339</v>
      </c>
      <c r="F120" s="232">
        <v>470.4666666666667</v>
      </c>
      <c r="G120" s="232">
        <v>464.93333333333339</v>
      </c>
      <c r="H120" s="232">
        <v>490.93333333333339</v>
      </c>
      <c r="I120" s="232">
        <v>496.4666666666667</v>
      </c>
      <c r="J120" s="232">
        <v>503.93333333333339</v>
      </c>
      <c r="K120" s="231">
        <v>489</v>
      </c>
      <c r="L120" s="231">
        <v>476</v>
      </c>
      <c r="M120" s="231">
        <v>3.3460299999999998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4302.6000000000004</v>
      </c>
      <c r="D121" s="232">
        <v>4324.916666666667</v>
      </c>
      <c r="E121" s="232">
        <v>4270.6833333333343</v>
      </c>
      <c r="F121" s="232">
        <v>4238.7666666666673</v>
      </c>
      <c r="G121" s="232">
        <v>4184.5333333333347</v>
      </c>
      <c r="H121" s="232">
        <v>4356.8333333333339</v>
      </c>
      <c r="I121" s="232">
        <v>4411.0666666666657</v>
      </c>
      <c r="J121" s="232">
        <v>4442.9833333333336</v>
      </c>
      <c r="K121" s="231">
        <v>4379.1499999999996</v>
      </c>
      <c r="L121" s="231">
        <v>4293</v>
      </c>
      <c r="M121" s="231">
        <v>1.4876100000000001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1469</v>
      </c>
      <c r="D122" s="232">
        <v>1463.5166666666667</v>
      </c>
      <c r="E122" s="232">
        <v>1455.5333333333333</v>
      </c>
      <c r="F122" s="232">
        <v>1442.0666666666666</v>
      </c>
      <c r="G122" s="232">
        <v>1434.0833333333333</v>
      </c>
      <c r="H122" s="232">
        <v>1476.9833333333333</v>
      </c>
      <c r="I122" s="232">
        <v>1484.9666666666665</v>
      </c>
      <c r="J122" s="232">
        <v>1498.4333333333334</v>
      </c>
      <c r="K122" s="231">
        <v>1471.5</v>
      </c>
      <c r="L122" s="231">
        <v>1450.05</v>
      </c>
      <c r="M122" s="231">
        <v>3.0700699999999999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2260.4</v>
      </c>
      <c r="D123" s="232">
        <v>2252.4666666666667</v>
      </c>
      <c r="E123" s="232">
        <v>2212.9333333333334</v>
      </c>
      <c r="F123" s="232">
        <v>2165.4666666666667</v>
      </c>
      <c r="G123" s="232">
        <v>2125.9333333333334</v>
      </c>
      <c r="H123" s="232">
        <v>2299.9333333333334</v>
      </c>
      <c r="I123" s="232">
        <v>2339.4666666666672</v>
      </c>
      <c r="J123" s="232">
        <v>2386.9333333333334</v>
      </c>
      <c r="K123" s="231">
        <v>2292</v>
      </c>
      <c r="L123" s="231">
        <v>2205</v>
      </c>
      <c r="M123" s="231">
        <v>1.1011599999999999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624.70000000000005</v>
      </c>
      <c r="D124" s="232">
        <v>622.69999999999993</v>
      </c>
      <c r="E124" s="232">
        <v>616.89999999999986</v>
      </c>
      <c r="F124" s="232">
        <v>609.09999999999991</v>
      </c>
      <c r="G124" s="232">
        <v>603.29999999999984</v>
      </c>
      <c r="H124" s="232">
        <v>630.49999999999989</v>
      </c>
      <c r="I124" s="232">
        <v>636.29999999999984</v>
      </c>
      <c r="J124" s="232">
        <v>644.09999999999991</v>
      </c>
      <c r="K124" s="231">
        <v>628.5</v>
      </c>
      <c r="L124" s="231">
        <v>614.9</v>
      </c>
      <c r="M124" s="231">
        <v>17.94623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901.15</v>
      </c>
      <c r="D125" s="232">
        <v>896.75</v>
      </c>
      <c r="E125" s="232">
        <v>889</v>
      </c>
      <c r="F125" s="232">
        <v>876.85</v>
      </c>
      <c r="G125" s="232">
        <v>869.1</v>
      </c>
      <c r="H125" s="232">
        <v>908.9</v>
      </c>
      <c r="I125" s="232">
        <v>916.65</v>
      </c>
      <c r="J125" s="232">
        <v>928.8</v>
      </c>
      <c r="K125" s="231">
        <v>904.5</v>
      </c>
      <c r="L125" s="231">
        <v>884.6</v>
      </c>
      <c r="M125" s="231">
        <v>4.2280899999999999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901.35</v>
      </c>
      <c r="D126" s="232">
        <v>894.11666666666667</v>
      </c>
      <c r="E126" s="232">
        <v>883.63333333333333</v>
      </c>
      <c r="F126" s="232">
        <v>865.91666666666663</v>
      </c>
      <c r="G126" s="232">
        <v>855.43333333333328</v>
      </c>
      <c r="H126" s="232">
        <v>911.83333333333337</v>
      </c>
      <c r="I126" s="232">
        <v>922.31666666666672</v>
      </c>
      <c r="J126" s="232">
        <v>940.03333333333342</v>
      </c>
      <c r="K126" s="231">
        <v>904.6</v>
      </c>
      <c r="L126" s="231">
        <v>876.4</v>
      </c>
      <c r="M126" s="231">
        <v>0.36735000000000001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319.7</v>
      </c>
      <c r="D127" s="232">
        <v>318.49999999999994</v>
      </c>
      <c r="E127" s="232">
        <v>315.09999999999991</v>
      </c>
      <c r="F127" s="232">
        <v>310.49999999999994</v>
      </c>
      <c r="G127" s="232">
        <v>307.09999999999991</v>
      </c>
      <c r="H127" s="232">
        <v>323.09999999999991</v>
      </c>
      <c r="I127" s="232">
        <v>326.49999999999989</v>
      </c>
      <c r="J127" s="232">
        <v>331.09999999999991</v>
      </c>
      <c r="K127" s="231">
        <v>321.89999999999998</v>
      </c>
      <c r="L127" s="231">
        <v>313.89999999999998</v>
      </c>
      <c r="M127" s="231">
        <v>16.177250000000001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1446.65</v>
      </c>
      <c r="D128" s="232">
        <v>1447.0166666666667</v>
      </c>
      <c r="E128" s="232">
        <v>1432.5333333333333</v>
      </c>
      <c r="F128" s="232">
        <v>1418.4166666666667</v>
      </c>
      <c r="G128" s="232">
        <v>1403.9333333333334</v>
      </c>
      <c r="H128" s="232">
        <v>1461.1333333333332</v>
      </c>
      <c r="I128" s="232">
        <v>1475.6166666666663</v>
      </c>
      <c r="J128" s="232">
        <v>1489.7333333333331</v>
      </c>
      <c r="K128" s="231">
        <v>1461.5</v>
      </c>
      <c r="L128" s="231">
        <v>1432.9</v>
      </c>
      <c r="M128" s="231">
        <v>3.3207499999999999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886.9</v>
      </c>
      <c r="D129" s="232">
        <v>897.58333333333337</v>
      </c>
      <c r="E129" s="232">
        <v>867.41666666666674</v>
      </c>
      <c r="F129" s="232">
        <v>847.93333333333339</v>
      </c>
      <c r="G129" s="232">
        <v>817.76666666666677</v>
      </c>
      <c r="H129" s="232">
        <v>917.06666666666672</v>
      </c>
      <c r="I129" s="232">
        <v>947.23333333333346</v>
      </c>
      <c r="J129" s="232">
        <v>966.7166666666667</v>
      </c>
      <c r="K129" s="231">
        <v>927.75</v>
      </c>
      <c r="L129" s="231">
        <v>878.1</v>
      </c>
      <c r="M129" s="231">
        <v>1.9794099999999999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848.3</v>
      </c>
      <c r="D130" s="232">
        <v>847.85</v>
      </c>
      <c r="E130" s="232">
        <v>841.65000000000009</v>
      </c>
      <c r="F130" s="232">
        <v>835.00000000000011</v>
      </c>
      <c r="G130" s="232">
        <v>828.80000000000018</v>
      </c>
      <c r="H130" s="232">
        <v>854.5</v>
      </c>
      <c r="I130" s="232">
        <v>860.7</v>
      </c>
      <c r="J130" s="232">
        <v>867.34999999999991</v>
      </c>
      <c r="K130" s="231">
        <v>854.05</v>
      </c>
      <c r="L130" s="231">
        <v>841.2</v>
      </c>
      <c r="M130" s="231">
        <v>0.14410000000000001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357.15</v>
      </c>
      <c r="D131" s="232">
        <v>356.43333333333334</v>
      </c>
      <c r="E131" s="232">
        <v>353.76666666666665</v>
      </c>
      <c r="F131" s="232">
        <v>350.38333333333333</v>
      </c>
      <c r="G131" s="232">
        <v>347.71666666666664</v>
      </c>
      <c r="H131" s="232">
        <v>359.81666666666666</v>
      </c>
      <c r="I131" s="232">
        <v>362.48333333333329</v>
      </c>
      <c r="J131" s="232">
        <v>365.86666666666667</v>
      </c>
      <c r="K131" s="231">
        <v>359.1</v>
      </c>
      <c r="L131" s="231">
        <v>353.05</v>
      </c>
      <c r="M131" s="231">
        <v>28.469529999999999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535.65</v>
      </c>
      <c r="D132" s="232">
        <v>538.18333333333328</v>
      </c>
      <c r="E132" s="232">
        <v>530.46666666666658</v>
      </c>
      <c r="F132" s="232">
        <v>525.2833333333333</v>
      </c>
      <c r="G132" s="232">
        <v>517.56666666666661</v>
      </c>
      <c r="H132" s="232">
        <v>543.36666666666656</v>
      </c>
      <c r="I132" s="232">
        <v>551.08333333333326</v>
      </c>
      <c r="J132" s="232">
        <v>556.26666666666654</v>
      </c>
      <c r="K132" s="231">
        <v>545.9</v>
      </c>
      <c r="L132" s="231">
        <v>533</v>
      </c>
      <c r="M132" s="231">
        <v>22.93797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1853</v>
      </c>
      <c r="D133" s="232">
        <v>1868.2166666666665</v>
      </c>
      <c r="E133" s="232">
        <v>1826.4333333333329</v>
      </c>
      <c r="F133" s="232">
        <v>1799.8666666666666</v>
      </c>
      <c r="G133" s="232">
        <v>1758.083333333333</v>
      </c>
      <c r="H133" s="232">
        <v>1894.7833333333328</v>
      </c>
      <c r="I133" s="232">
        <v>1936.5666666666662</v>
      </c>
      <c r="J133" s="232">
        <v>1963.1333333333328</v>
      </c>
      <c r="K133" s="231">
        <v>1910</v>
      </c>
      <c r="L133" s="231">
        <v>1841.65</v>
      </c>
      <c r="M133" s="231">
        <v>2.44455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647.35</v>
      </c>
      <c r="D134" s="232">
        <v>656.4</v>
      </c>
      <c r="E134" s="232">
        <v>634.9</v>
      </c>
      <c r="F134" s="232">
        <v>622.45000000000005</v>
      </c>
      <c r="G134" s="232">
        <v>600.95000000000005</v>
      </c>
      <c r="H134" s="232">
        <v>668.84999999999991</v>
      </c>
      <c r="I134" s="232">
        <v>690.34999999999991</v>
      </c>
      <c r="J134" s="232">
        <v>702.79999999999984</v>
      </c>
      <c r="K134" s="231">
        <v>677.9</v>
      </c>
      <c r="L134" s="231">
        <v>643.95000000000005</v>
      </c>
      <c r="M134" s="231">
        <v>3.3048999999999999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1775</v>
      </c>
      <c r="D135" s="232">
        <v>1773.3333333333333</v>
      </c>
      <c r="E135" s="232">
        <v>1731.6666666666665</v>
      </c>
      <c r="F135" s="232">
        <v>1688.3333333333333</v>
      </c>
      <c r="G135" s="232">
        <v>1646.6666666666665</v>
      </c>
      <c r="H135" s="232">
        <v>1816.6666666666665</v>
      </c>
      <c r="I135" s="232">
        <v>1858.333333333333</v>
      </c>
      <c r="J135" s="232">
        <v>1901.6666666666665</v>
      </c>
      <c r="K135" s="231">
        <v>1815</v>
      </c>
      <c r="L135" s="231">
        <v>1730</v>
      </c>
      <c r="M135" s="231">
        <v>10.747210000000001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319.7</v>
      </c>
      <c r="D136" s="232">
        <v>318.73333333333335</v>
      </c>
      <c r="E136" s="232">
        <v>315.2166666666667</v>
      </c>
      <c r="F136" s="232">
        <v>310.73333333333335</v>
      </c>
      <c r="G136" s="232">
        <v>307.2166666666667</v>
      </c>
      <c r="H136" s="232">
        <v>323.2166666666667</v>
      </c>
      <c r="I136" s="232">
        <v>326.73333333333335</v>
      </c>
      <c r="J136" s="232">
        <v>331.2166666666667</v>
      </c>
      <c r="K136" s="231">
        <v>322.25</v>
      </c>
      <c r="L136" s="231">
        <v>314.25</v>
      </c>
      <c r="M136" s="231">
        <v>8.0434900000000003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189.3</v>
      </c>
      <c r="D137" s="232">
        <v>189.61666666666667</v>
      </c>
      <c r="E137" s="232">
        <v>187.68333333333334</v>
      </c>
      <c r="F137" s="232">
        <v>186.06666666666666</v>
      </c>
      <c r="G137" s="232">
        <v>184.13333333333333</v>
      </c>
      <c r="H137" s="232">
        <v>191.23333333333335</v>
      </c>
      <c r="I137" s="232">
        <v>193.16666666666669</v>
      </c>
      <c r="J137" s="232">
        <v>194.78333333333336</v>
      </c>
      <c r="K137" s="231">
        <v>191.55</v>
      </c>
      <c r="L137" s="231">
        <v>188</v>
      </c>
      <c r="M137" s="231">
        <v>25.129200000000001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153.05000000000001</v>
      </c>
      <c r="D138" s="232">
        <v>153.26666666666668</v>
      </c>
      <c r="E138" s="232">
        <v>151.78333333333336</v>
      </c>
      <c r="F138" s="232">
        <v>150.51666666666668</v>
      </c>
      <c r="G138" s="232">
        <v>149.03333333333336</v>
      </c>
      <c r="H138" s="232">
        <v>154.53333333333336</v>
      </c>
      <c r="I138" s="232">
        <v>156.01666666666665</v>
      </c>
      <c r="J138" s="232">
        <v>157.28333333333336</v>
      </c>
      <c r="K138" s="231">
        <v>154.75</v>
      </c>
      <c r="L138" s="231">
        <v>152</v>
      </c>
      <c r="M138" s="231">
        <v>5.4980099999999998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32.75</v>
      </c>
      <c r="D139" s="232">
        <v>32.85</v>
      </c>
      <c r="E139" s="232">
        <v>32.400000000000006</v>
      </c>
      <c r="F139" s="232">
        <v>32.050000000000004</v>
      </c>
      <c r="G139" s="232">
        <v>31.600000000000009</v>
      </c>
      <c r="H139" s="232">
        <v>33.200000000000003</v>
      </c>
      <c r="I139" s="232">
        <v>33.650000000000006</v>
      </c>
      <c r="J139" s="232">
        <v>34</v>
      </c>
      <c r="K139" s="231">
        <v>33.299999999999997</v>
      </c>
      <c r="L139" s="231">
        <v>32.5</v>
      </c>
      <c r="M139" s="231">
        <v>11.868220000000001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206.5</v>
      </c>
      <c r="D140" s="232">
        <v>207.28333333333333</v>
      </c>
      <c r="E140" s="232">
        <v>204.31666666666666</v>
      </c>
      <c r="F140" s="232">
        <v>202.13333333333333</v>
      </c>
      <c r="G140" s="232">
        <v>199.16666666666666</v>
      </c>
      <c r="H140" s="232">
        <v>209.46666666666667</v>
      </c>
      <c r="I140" s="232">
        <v>212.43333333333331</v>
      </c>
      <c r="J140" s="232">
        <v>214.61666666666667</v>
      </c>
      <c r="K140" s="231">
        <v>210.25</v>
      </c>
      <c r="L140" s="231">
        <v>205.1</v>
      </c>
      <c r="M140" s="231">
        <v>1.85293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2750.85</v>
      </c>
      <c r="D141" s="232">
        <v>2770.2999999999997</v>
      </c>
      <c r="E141" s="232">
        <v>2720.6499999999996</v>
      </c>
      <c r="F141" s="232">
        <v>2690.45</v>
      </c>
      <c r="G141" s="232">
        <v>2640.7999999999997</v>
      </c>
      <c r="H141" s="232">
        <v>2800.4999999999995</v>
      </c>
      <c r="I141" s="232">
        <v>2850.15</v>
      </c>
      <c r="J141" s="232">
        <v>2880.3499999999995</v>
      </c>
      <c r="K141" s="231">
        <v>2819.95</v>
      </c>
      <c r="L141" s="231">
        <v>2740.1</v>
      </c>
      <c r="M141" s="231">
        <v>14.692170000000001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2706.75</v>
      </c>
      <c r="D142" s="232">
        <v>2731.7833333333333</v>
      </c>
      <c r="E142" s="232">
        <v>2666.0666666666666</v>
      </c>
      <c r="F142" s="232">
        <v>2625.3833333333332</v>
      </c>
      <c r="G142" s="232">
        <v>2559.6666666666665</v>
      </c>
      <c r="H142" s="232">
        <v>2772.4666666666667</v>
      </c>
      <c r="I142" s="232">
        <v>2838.1833333333329</v>
      </c>
      <c r="J142" s="232">
        <v>2878.8666666666668</v>
      </c>
      <c r="K142" s="231">
        <v>2797.5</v>
      </c>
      <c r="L142" s="231">
        <v>2691.1</v>
      </c>
      <c r="M142" s="231">
        <v>5.6771399999999996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1914.9</v>
      </c>
      <c r="D143" s="232">
        <v>1930.6000000000001</v>
      </c>
      <c r="E143" s="232">
        <v>1890.5500000000002</v>
      </c>
      <c r="F143" s="232">
        <v>1866.2</v>
      </c>
      <c r="G143" s="232">
        <v>1826.15</v>
      </c>
      <c r="H143" s="232">
        <v>1954.9500000000003</v>
      </c>
      <c r="I143" s="232">
        <v>1995</v>
      </c>
      <c r="J143" s="232">
        <v>2019.3500000000004</v>
      </c>
      <c r="K143" s="231">
        <v>1970.65</v>
      </c>
      <c r="L143" s="231">
        <v>1906.25</v>
      </c>
      <c r="M143" s="231">
        <v>2.0830799999999998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4440.25</v>
      </c>
      <c r="D144" s="232">
        <v>4422.916666666667</v>
      </c>
      <c r="E144" s="232">
        <v>4377.5833333333339</v>
      </c>
      <c r="F144" s="232">
        <v>4314.916666666667</v>
      </c>
      <c r="G144" s="232">
        <v>4269.5833333333339</v>
      </c>
      <c r="H144" s="232">
        <v>4485.5833333333339</v>
      </c>
      <c r="I144" s="232">
        <v>4530.9166666666679</v>
      </c>
      <c r="J144" s="232">
        <v>4593.5833333333339</v>
      </c>
      <c r="K144" s="231">
        <v>4468.25</v>
      </c>
      <c r="L144" s="231">
        <v>4360.25</v>
      </c>
      <c r="M144" s="231">
        <v>5.9748099999999997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521.9</v>
      </c>
      <c r="D145" s="232">
        <v>527.93333333333328</v>
      </c>
      <c r="E145" s="232">
        <v>512.96666666666658</v>
      </c>
      <c r="F145" s="232">
        <v>504.0333333333333</v>
      </c>
      <c r="G145" s="232">
        <v>489.06666666666661</v>
      </c>
      <c r="H145" s="232">
        <v>536.86666666666656</v>
      </c>
      <c r="I145" s="232">
        <v>551.83333333333326</v>
      </c>
      <c r="J145" s="232">
        <v>560.76666666666654</v>
      </c>
      <c r="K145" s="231">
        <v>542.9</v>
      </c>
      <c r="L145" s="231">
        <v>519</v>
      </c>
      <c r="M145" s="231">
        <v>1.7323200000000001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166.85</v>
      </c>
      <c r="D146" s="232">
        <v>168.13333333333333</v>
      </c>
      <c r="E146" s="232">
        <v>164.96666666666664</v>
      </c>
      <c r="F146" s="232">
        <v>163.08333333333331</v>
      </c>
      <c r="G146" s="232">
        <v>159.91666666666663</v>
      </c>
      <c r="H146" s="232">
        <v>170.01666666666665</v>
      </c>
      <c r="I146" s="232">
        <v>173.18333333333334</v>
      </c>
      <c r="J146" s="232">
        <v>175.06666666666666</v>
      </c>
      <c r="K146" s="231">
        <v>171.3</v>
      </c>
      <c r="L146" s="231">
        <v>166.25</v>
      </c>
      <c r="M146" s="231">
        <v>5.6031500000000003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152.05000000000001</v>
      </c>
      <c r="D147" s="232">
        <v>151.85</v>
      </c>
      <c r="E147" s="232">
        <v>150</v>
      </c>
      <c r="F147" s="232">
        <v>147.95000000000002</v>
      </c>
      <c r="G147" s="232">
        <v>146.10000000000002</v>
      </c>
      <c r="H147" s="232">
        <v>153.89999999999998</v>
      </c>
      <c r="I147" s="232">
        <v>155.74999999999994</v>
      </c>
      <c r="J147" s="232">
        <v>157.79999999999995</v>
      </c>
      <c r="K147" s="231">
        <v>153.69999999999999</v>
      </c>
      <c r="L147" s="231">
        <v>149.80000000000001</v>
      </c>
      <c r="M147" s="231">
        <v>2.8072499999999998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50.75</v>
      </c>
      <c r="D148" s="232">
        <v>51.016666666666673</v>
      </c>
      <c r="E148" s="232">
        <v>50.133333333333347</v>
      </c>
      <c r="F148" s="232">
        <v>49.516666666666673</v>
      </c>
      <c r="G148" s="232">
        <v>48.633333333333347</v>
      </c>
      <c r="H148" s="232">
        <v>51.633333333333347</v>
      </c>
      <c r="I148" s="232">
        <v>52.516666666666673</v>
      </c>
      <c r="J148" s="232">
        <v>53.133333333333347</v>
      </c>
      <c r="K148" s="231">
        <v>51.9</v>
      </c>
      <c r="L148" s="231">
        <v>50.4</v>
      </c>
      <c r="M148" s="231">
        <v>68.236289999999997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67.349999999999994</v>
      </c>
      <c r="D149" s="232">
        <v>66.61666666666666</v>
      </c>
      <c r="E149" s="232">
        <v>65.183333333333323</v>
      </c>
      <c r="F149" s="232">
        <v>63.016666666666666</v>
      </c>
      <c r="G149" s="232">
        <v>61.583333333333329</v>
      </c>
      <c r="H149" s="232">
        <v>68.783333333333317</v>
      </c>
      <c r="I149" s="232">
        <v>70.216666666666654</v>
      </c>
      <c r="J149" s="232">
        <v>72.383333333333312</v>
      </c>
      <c r="K149" s="231">
        <v>68.05</v>
      </c>
      <c r="L149" s="231">
        <v>64.45</v>
      </c>
      <c r="M149" s="231">
        <v>20.17407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3274.7</v>
      </c>
      <c r="D150" s="232">
        <v>3271.25</v>
      </c>
      <c r="E150" s="232">
        <v>3243.5</v>
      </c>
      <c r="F150" s="232">
        <v>3212.3</v>
      </c>
      <c r="G150" s="232">
        <v>3184.55</v>
      </c>
      <c r="H150" s="232">
        <v>3302.45</v>
      </c>
      <c r="I150" s="232">
        <v>3330.2</v>
      </c>
      <c r="J150" s="232">
        <v>3361.3999999999996</v>
      </c>
      <c r="K150" s="231">
        <v>3299</v>
      </c>
      <c r="L150" s="231">
        <v>3240.05</v>
      </c>
      <c r="M150" s="231">
        <v>4.4724000000000004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400.85</v>
      </c>
      <c r="D151" s="232">
        <v>407.51666666666665</v>
      </c>
      <c r="E151" s="232">
        <v>391.33333333333331</v>
      </c>
      <c r="F151" s="232">
        <v>381.81666666666666</v>
      </c>
      <c r="G151" s="232">
        <v>365.63333333333333</v>
      </c>
      <c r="H151" s="232">
        <v>417.0333333333333</v>
      </c>
      <c r="I151" s="232">
        <v>433.2166666666667</v>
      </c>
      <c r="J151" s="232">
        <v>442.73333333333329</v>
      </c>
      <c r="K151" s="231">
        <v>423.7</v>
      </c>
      <c r="L151" s="231">
        <v>398</v>
      </c>
      <c r="M151" s="231">
        <v>8.3031600000000001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412.4</v>
      </c>
      <c r="D152" s="232">
        <v>416.51666666666665</v>
      </c>
      <c r="E152" s="232">
        <v>406.88333333333333</v>
      </c>
      <c r="F152" s="232">
        <v>401.36666666666667</v>
      </c>
      <c r="G152" s="232">
        <v>391.73333333333335</v>
      </c>
      <c r="H152" s="232">
        <v>422.0333333333333</v>
      </c>
      <c r="I152" s="232">
        <v>431.66666666666663</v>
      </c>
      <c r="J152" s="232">
        <v>437.18333333333328</v>
      </c>
      <c r="K152" s="231">
        <v>426.15</v>
      </c>
      <c r="L152" s="231">
        <v>411</v>
      </c>
      <c r="M152" s="231">
        <v>3.0710700000000002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1423.6</v>
      </c>
      <c r="D153" s="232">
        <v>1427.5166666666667</v>
      </c>
      <c r="E153" s="232">
        <v>1406.0833333333333</v>
      </c>
      <c r="F153" s="232">
        <v>1388.5666666666666</v>
      </c>
      <c r="G153" s="232">
        <v>1367.1333333333332</v>
      </c>
      <c r="H153" s="232">
        <v>1445.0333333333333</v>
      </c>
      <c r="I153" s="232">
        <v>1466.4666666666667</v>
      </c>
      <c r="J153" s="232">
        <v>1483.9833333333333</v>
      </c>
      <c r="K153" s="231">
        <v>1448.95</v>
      </c>
      <c r="L153" s="231">
        <v>1410</v>
      </c>
      <c r="M153" s="231">
        <v>0.37785999999999997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83.05</v>
      </c>
      <c r="D154" s="232">
        <v>81.600000000000009</v>
      </c>
      <c r="E154" s="232">
        <v>79.700000000000017</v>
      </c>
      <c r="F154" s="232">
        <v>76.350000000000009</v>
      </c>
      <c r="G154" s="232">
        <v>74.450000000000017</v>
      </c>
      <c r="H154" s="232">
        <v>84.950000000000017</v>
      </c>
      <c r="I154" s="232">
        <v>86.850000000000023</v>
      </c>
      <c r="J154" s="232">
        <v>90.200000000000017</v>
      </c>
      <c r="K154" s="231">
        <v>83.5</v>
      </c>
      <c r="L154" s="231">
        <v>78.25</v>
      </c>
      <c r="M154" s="231">
        <v>80.320059999999998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54</v>
      </c>
      <c r="D155" s="232">
        <v>53.783333333333331</v>
      </c>
      <c r="E155" s="232">
        <v>53.36666666666666</v>
      </c>
      <c r="F155" s="232">
        <v>52.733333333333327</v>
      </c>
      <c r="G155" s="232">
        <v>52.316666666666656</v>
      </c>
      <c r="H155" s="232">
        <v>54.416666666666664</v>
      </c>
      <c r="I155" s="232">
        <v>54.833333333333336</v>
      </c>
      <c r="J155" s="232">
        <v>55.466666666666669</v>
      </c>
      <c r="K155" s="231">
        <v>54.2</v>
      </c>
      <c r="L155" s="231">
        <v>53.15</v>
      </c>
      <c r="M155" s="231">
        <v>10.8543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2005.3</v>
      </c>
      <c r="D156" s="232">
        <v>2024.6166666666668</v>
      </c>
      <c r="E156" s="232">
        <v>1982.6833333333334</v>
      </c>
      <c r="F156" s="232">
        <v>1960.0666666666666</v>
      </c>
      <c r="G156" s="232">
        <v>1918.1333333333332</v>
      </c>
      <c r="H156" s="232">
        <v>2047.2333333333336</v>
      </c>
      <c r="I156" s="232">
        <v>2089.166666666667</v>
      </c>
      <c r="J156" s="232">
        <v>2111.7833333333338</v>
      </c>
      <c r="K156" s="231">
        <v>2066.5500000000002</v>
      </c>
      <c r="L156" s="231">
        <v>2002</v>
      </c>
      <c r="M156" s="231">
        <v>2.1694200000000001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177.75</v>
      </c>
      <c r="D157" s="232">
        <v>179.31666666666669</v>
      </c>
      <c r="E157" s="232">
        <v>175.73333333333338</v>
      </c>
      <c r="F157" s="232">
        <v>173.7166666666667</v>
      </c>
      <c r="G157" s="232">
        <v>170.13333333333338</v>
      </c>
      <c r="H157" s="232">
        <v>181.33333333333337</v>
      </c>
      <c r="I157" s="232">
        <v>184.91666666666669</v>
      </c>
      <c r="J157" s="232">
        <v>186.93333333333337</v>
      </c>
      <c r="K157" s="231">
        <v>182.9</v>
      </c>
      <c r="L157" s="231">
        <v>177.3</v>
      </c>
      <c r="M157" s="231">
        <v>31.973939999999999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260.2</v>
      </c>
      <c r="D158" s="232">
        <v>258.98333333333329</v>
      </c>
      <c r="E158" s="232">
        <v>256.56666666666661</v>
      </c>
      <c r="F158" s="232">
        <v>252.93333333333331</v>
      </c>
      <c r="G158" s="232">
        <v>250.51666666666662</v>
      </c>
      <c r="H158" s="232">
        <v>262.61666666666656</v>
      </c>
      <c r="I158" s="232">
        <v>265.03333333333319</v>
      </c>
      <c r="J158" s="232">
        <v>268.66666666666657</v>
      </c>
      <c r="K158" s="231">
        <v>261.39999999999998</v>
      </c>
      <c r="L158" s="231">
        <v>255.35</v>
      </c>
      <c r="M158" s="231">
        <v>0.63100999999999996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139.1</v>
      </c>
      <c r="D159" s="232">
        <v>139.53333333333333</v>
      </c>
      <c r="E159" s="232">
        <v>137.56666666666666</v>
      </c>
      <c r="F159" s="232">
        <v>136.03333333333333</v>
      </c>
      <c r="G159" s="232">
        <v>134.06666666666666</v>
      </c>
      <c r="H159" s="232">
        <v>141.06666666666666</v>
      </c>
      <c r="I159" s="232">
        <v>143.0333333333333</v>
      </c>
      <c r="J159" s="232">
        <v>144.56666666666666</v>
      </c>
      <c r="K159" s="231">
        <v>141.5</v>
      </c>
      <c r="L159" s="231">
        <v>138</v>
      </c>
      <c r="M159" s="231">
        <v>74.748500000000007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131</v>
      </c>
      <c r="D160" s="232">
        <v>131.58333333333334</v>
      </c>
      <c r="E160" s="232">
        <v>129.91666666666669</v>
      </c>
      <c r="F160" s="232">
        <v>128.83333333333334</v>
      </c>
      <c r="G160" s="232">
        <v>127.16666666666669</v>
      </c>
      <c r="H160" s="232">
        <v>132.66666666666669</v>
      </c>
      <c r="I160" s="232">
        <v>134.33333333333337</v>
      </c>
      <c r="J160" s="232">
        <v>135.41666666666669</v>
      </c>
      <c r="K160" s="231">
        <v>133.25</v>
      </c>
      <c r="L160" s="231">
        <v>130.5</v>
      </c>
      <c r="M160" s="231">
        <v>120.25284000000001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264.85000000000002</v>
      </c>
      <c r="D161" s="232">
        <v>268.86666666666667</v>
      </c>
      <c r="E161" s="232">
        <v>258.98333333333335</v>
      </c>
      <c r="F161" s="232">
        <v>253.11666666666667</v>
      </c>
      <c r="G161" s="232">
        <v>243.23333333333335</v>
      </c>
      <c r="H161" s="232">
        <v>274.73333333333335</v>
      </c>
      <c r="I161" s="232">
        <v>284.61666666666667</v>
      </c>
      <c r="J161" s="232">
        <v>290.48333333333335</v>
      </c>
      <c r="K161" s="231">
        <v>278.75</v>
      </c>
      <c r="L161" s="231">
        <v>263</v>
      </c>
      <c r="M161" s="231">
        <v>5.2008200000000002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4955.3999999999996</v>
      </c>
      <c r="D162" s="232">
        <v>4928.8</v>
      </c>
      <c r="E162" s="232">
        <v>4707.6000000000004</v>
      </c>
      <c r="F162" s="232">
        <v>4459.8</v>
      </c>
      <c r="G162" s="232">
        <v>4238.6000000000004</v>
      </c>
      <c r="H162" s="232">
        <v>5176.6000000000004</v>
      </c>
      <c r="I162" s="232">
        <v>5397.7999999999993</v>
      </c>
      <c r="J162" s="232">
        <v>5645.6</v>
      </c>
      <c r="K162" s="231">
        <v>5150</v>
      </c>
      <c r="L162" s="231">
        <v>4681</v>
      </c>
      <c r="M162" s="231">
        <v>0.56032999999999999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542.45000000000005</v>
      </c>
      <c r="D163" s="232">
        <v>544.18333333333339</v>
      </c>
      <c r="E163" s="232">
        <v>534.86666666666679</v>
      </c>
      <c r="F163" s="232">
        <v>527.28333333333342</v>
      </c>
      <c r="G163" s="232">
        <v>517.96666666666681</v>
      </c>
      <c r="H163" s="232">
        <v>551.76666666666677</v>
      </c>
      <c r="I163" s="232">
        <v>561.08333333333337</v>
      </c>
      <c r="J163" s="232">
        <v>568.66666666666674</v>
      </c>
      <c r="K163" s="231">
        <v>553.5</v>
      </c>
      <c r="L163" s="231">
        <v>536.6</v>
      </c>
      <c r="M163" s="231">
        <v>1.03112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174.15</v>
      </c>
      <c r="D164" s="232">
        <v>174.98333333333335</v>
      </c>
      <c r="E164" s="232">
        <v>172.2166666666667</v>
      </c>
      <c r="F164" s="232">
        <v>170.28333333333336</v>
      </c>
      <c r="G164" s="232">
        <v>167.51666666666671</v>
      </c>
      <c r="H164" s="232">
        <v>176.91666666666669</v>
      </c>
      <c r="I164" s="232">
        <v>179.68333333333334</v>
      </c>
      <c r="J164" s="232">
        <v>181.61666666666667</v>
      </c>
      <c r="K164" s="231">
        <v>177.75</v>
      </c>
      <c r="L164" s="231">
        <v>173.05</v>
      </c>
      <c r="M164" s="231">
        <v>3.17014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118.3</v>
      </c>
      <c r="D165" s="232">
        <v>117.8</v>
      </c>
      <c r="E165" s="232">
        <v>116.6</v>
      </c>
      <c r="F165" s="232">
        <v>114.89999999999999</v>
      </c>
      <c r="G165" s="232">
        <v>113.69999999999999</v>
      </c>
      <c r="H165" s="232">
        <v>119.5</v>
      </c>
      <c r="I165" s="232">
        <v>120.70000000000002</v>
      </c>
      <c r="J165" s="232">
        <v>122.4</v>
      </c>
      <c r="K165" s="231">
        <v>119</v>
      </c>
      <c r="L165" s="231">
        <v>116.1</v>
      </c>
      <c r="M165" s="231">
        <v>27.677569999999999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278</v>
      </c>
      <c r="D166" s="232">
        <v>277.51666666666665</v>
      </c>
      <c r="E166" s="232">
        <v>275.0333333333333</v>
      </c>
      <c r="F166" s="232">
        <v>272.06666666666666</v>
      </c>
      <c r="G166" s="232">
        <v>269.58333333333331</v>
      </c>
      <c r="H166" s="232">
        <v>280.48333333333329</v>
      </c>
      <c r="I166" s="232">
        <v>282.96666666666664</v>
      </c>
      <c r="J166" s="232">
        <v>285.93333333333328</v>
      </c>
      <c r="K166" s="231">
        <v>280</v>
      </c>
      <c r="L166" s="231">
        <v>274.55</v>
      </c>
      <c r="M166" s="231">
        <v>5.8348300000000002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1153.7</v>
      </c>
      <c r="D167" s="232">
        <v>1152.9833333333333</v>
      </c>
      <c r="E167" s="232">
        <v>1140.7666666666667</v>
      </c>
      <c r="F167" s="232">
        <v>1127.8333333333333</v>
      </c>
      <c r="G167" s="232">
        <v>1115.6166666666666</v>
      </c>
      <c r="H167" s="232">
        <v>1165.9166666666667</v>
      </c>
      <c r="I167" s="232">
        <v>1178.1333333333334</v>
      </c>
      <c r="J167" s="232">
        <v>1191.0666666666668</v>
      </c>
      <c r="K167" s="231">
        <v>1165.2</v>
      </c>
      <c r="L167" s="231">
        <v>1140.05</v>
      </c>
      <c r="M167" s="231">
        <v>5.6599999999999998E-2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96</v>
      </c>
      <c r="D168" s="232">
        <v>95.583333333333329</v>
      </c>
      <c r="E168" s="232">
        <v>94.916666666666657</v>
      </c>
      <c r="F168" s="232">
        <v>93.833333333333329</v>
      </c>
      <c r="G168" s="232">
        <v>93.166666666666657</v>
      </c>
      <c r="H168" s="232">
        <v>96.666666666666657</v>
      </c>
      <c r="I168" s="232">
        <v>97.333333333333314</v>
      </c>
      <c r="J168" s="232">
        <v>98.416666666666657</v>
      </c>
      <c r="K168" s="231">
        <v>96.25</v>
      </c>
      <c r="L168" s="231">
        <v>94.5</v>
      </c>
      <c r="M168" s="231">
        <v>86.867919999999998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1545.1</v>
      </c>
      <c r="D169" s="232">
        <v>1542.9166666666667</v>
      </c>
      <c r="E169" s="232">
        <v>1534.2833333333335</v>
      </c>
      <c r="F169" s="232">
        <v>1523.4666666666667</v>
      </c>
      <c r="G169" s="232">
        <v>1514.8333333333335</v>
      </c>
      <c r="H169" s="232">
        <v>1553.7333333333336</v>
      </c>
      <c r="I169" s="232">
        <v>1562.3666666666668</v>
      </c>
      <c r="J169" s="232">
        <v>1573.1833333333336</v>
      </c>
      <c r="K169" s="231">
        <v>1551.55</v>
      </c>
      <c r="L169" s="231">
        <v>1532.1</v>
      </c>
      <c r="M169" s="231">
        <v>0.50702000000000003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38.049999999999997</v>
      </c>
      <c r="D170" s="232">
        <v>37.9</v>
      </c>
      <c r="E170" s="232">
        <v>37.599999999999994</v>
      </c>
      <c r="F170" s="232">
        <v>37.15</v>
      </c>
      <c r="G170" s="232">
        <v>36.849999999999994</v>
      </c>
      <c r="H170" s="232">
        <v>38.349999999999994</v>
      </c>
      <c r="I170" s="232">
        <v>38.649999999999991</v>
      </c>
      <c r="J170" s="232">
        <v>39.099999999999994</v>
      </c>
      <c r="K170" s="231">
        <v>38.200000000000003</v>
      </c>
      <c r="L170" s="231">
        <v>37.450000000000003</v>
      </c>
      <c r="M170" s="231">
        <v>114.46799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2332.35</v>
      </c>
      <c r="D171" s="232">
        <v>2338.0166666666664</v>
      </c>
      <c r="E171" s="232">
        <v>2313.333333333333</v>
      </c>
      <c r="F171" s="232">
        <v>2294.3166666666666</v>
      </c>
      <c r="G171" s="232">
        <v>2269.6333333333332</v>
      </c>
      <c r="H171" s="232">
        <v>2357.0333333333328</v>
      </c>
      <c r="I171" s="232">
        <v>2381.7166666666662</v>
      </c>
      <c r="J171" s="232">
        <v>2400.7333333333327</v>
      </c>
      <c r="K171" s="231">
        <v>2362.6999999999998</v>
      </c>
      <c r="L171" s="231">
        <v>2319</v>
      </c>
      <c r="M171" s="231">
        <v>0.11574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3109.8</v>
      </c>
      <c r="D172" s="232">
        <v>3066.9500000000003</v>
      </c>
      <c r="E172" s="232">
        <v>2983.9000000000005</v>
      </c>
      <c r="F172" s="232">
        <v>2858.0000000000005</v>
      </c>
      <c r="G172" s="232">
        <v>2774.9500000000007</v>
      </c>
      <c r="H172" s="232">
        <v>3192.8500000000004</v>
      </c>
      <c r="I172" s="232">
        <v>3275.9000000000005</v>
      </c>
      <c r="J172" s="232">
        <v>3401.8</v>
      </c>
      <c r="K172" s="231">
        <v>3150</v>
      </c>
      <c r="L172" s="231">
        <v>2941.05</v>
      </c>
      <c r="M172" s="231">
        <v>0.19539999999999999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160.35</v>
      </c>
      <c r="D173" s="232">
        <v>161.48333333333332</v>
      </c>
      <c r="E173" s="232">
        <v>157.86666666666665</v>
      </c>
      <c r="F173" s="232">
        <v>155.38333333333333</v>
      </c>
      <c r="G173" s="232">
        <v>151.76666666666665</v>
      </c>
      <c r="H173" s="232">
        <v>163.96666666666664</v>
      </c>
      <c r="I173" s="232">
        <v>167.58333333333331</v>
      </c>
      <c r="J173" s="232">
        <v>170.06666666666663</v>
      </c>
      <c r="K173" s="231">
        <v>165.1</v>
      </c>
      <c r="L173" s="231">
        <v>159</v>
      </c>
      <c r="M173" s="231">
        <v>11.49722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1306.8499999999999</v>
      </c>
      <c r="D174" s="232">
        <v>1270.9499999999998</v>
      </c>
      <c r="E174" s="232">
        <v>1208.5999999999997</v>
      </c>
      <c r="F174" s="232">
        <v>1110.3499999999999</v>
      </c>
      <c r="G174" s="232">
        <v>1047.9999999999998</v>
      </c>
      <c r="H174" s="232">
        <v>1369.1999999999996</v>
      </c>
      <c r="I174" s="232">
        <v>1431.55</v>
      </c>
      <c r="J174" s="232">
        <v>1529.7999999999995</v>
      </c>
      <c r="K174" s="231">
        <v>1333.3</v>
      </c>
      <c r="L174" s="231">
        <v>1172.7</v>
      </c>
      <c r="M174" s="231">
        <v>33.375160000000001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1240.1500000000001</v>
      </c>
      <c r="D175" s="232">
        <v>1242.7166666666667</v>
      </c>
      <c r="E175" s="232">
        <v>1232.4333333333334</v>
      </c>
      <c r="F175" s="232">
        <v>1224.7166666666667</v>
      </c>
      <c r="G175" s="232">
        <v>1214.4333333333334</v>
      </c>
      <c r="H175" s="232">
        <v>1250.4333333333334</v>
      </c>
      <c r="I175" s="232">
        <v>1260.7166666666667</v>
      </c>
      <c r="J175" s="232">
        <v>1268.4333333333334</v>
      </c>
      <c r="K175" s="231">
        <v>1253</v>
      </c>
      <c r="L175" s="231">
        <v>1235</v>
      </c>
      <c r="M175" s="231">
        <v>0.37492999999999999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392.45</v>
      </c>
      <c r="D176" s="232">
        <v>394.5333333333333</v>
      </c>
      <c r="E176" s="232">
        <v>386.76666666666659</v>
      </c>
      <c r="F176" s="232">
        <v>381.08333333333331</v>
      </c>
      <c r="G176" s="232">
        <v>373.31666666666661</v>
      </c>
      <c r="H176" s="232">
        <v>400.21666666666658</v>
      </c>
      <c r="I176" s="232">
        <v>407.98333333333323</v>
      </c>
      <c r="J176" s="232">
        <v>413.66666666666657</v>
      </c>
      <c r="K176" s="231">
        <v>402.3</v>
      </c>
      <c r="L176" s="231">
        <v>388.85</v>
      </c>
      <c r="M176" s="231">
        <v>4.1997600000000004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1021.55</v>
      </c>
      <c r="D177" s="232">
        <v>1020.9000000000001</v>
      </c>
      <c r="E177" s="232">
        <v>1002.3000000000002</v>
      </c>
      <c r="F177" s="232">
        <v>983.05000000000007</v>
      </c>
      <c r="G177" s="232">
        <v>964.45000000000016</v>
      </c>
      <c r="H177" s="232">
        <v>1040.1500000000001</v>
      </c>
      <c r="I177" s="232">
        <v>1058.75</v>
      </c>
      <c r="J177" s="232">
        <v>1078.0000000000002</v>
      </c>
      <c r="K177" s="231">
        <v>1039.5</v>
      </c>
      <c r="L177" s="231">
        <v>1001.65</v>
      </c>
      <c r="M177" s="231">
        <v>0.36625999999999997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1776.35</v>
      </c>
      <c r="D178" s="232">
        <v>1789.05</v>
      </c>
      <c r="E178" s="232">
        <v>1753.1999999999998</v>
      </c>
      <c r="F178" s="232">
        <v>1730.05</v>
      </c>
      <c r="G178" s="232">
        <v>1694.1999999999998</v>
      </c>
      <c r="H178" s="232">
        <v>1812.1999999999998</v>
      </c>
      <c r="I178" s="232">
        <v>1848.0499999999997</v>
      </c>
      <c r="J178" s="232">
        <v>1871.1999999999998</v>
      </c>
      <c r="K178" s="231">
        <v>1824.9</v>
      </c>
      <c r="L178" s="231">
        <v>1765.9</v>
      </c>
      <c r="M178" s="231">
        <v>0.56086000000000003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448.85</v>
      </c>
      <c r="D179" s="232">
        <v>449.51666666666665</v>
      </c>
      <c r="E179" s="232">
        <v>446.33333333333331</v>
      </c>
      <c r="F179" s="232">
        <v>443.81666666666666</v>
      </c>
      <c r="G179" s="232">
        <v>440.63333333333333</v>
      </c>
      <c r="H179" s="232">
        <v>452.0333333333333</v>
      </c>
      <c r="I179" s="232">
        <v>455.2166666666667</v>
      </c>
      <c r="J179" s="232">
        <v>457.73333333333329</v>
      </c>
      <c r="K179" s="231">
        <v>452.7</v>
      </c>
      <c r="L179" s="231">
        <v>447</v>
      </c>
      <c r="M179" s="231">
        <v>0.30769999999999997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940.6</v>
      </c>
      <c r="D180" s="232">
        <v>937.88333333333333</v>
      </c>
      <c r="E180" s="232">
        <v>933.2166666666667</v>
      </c>
      <c r="F180" s="232">
        <v>925.83333333333337</v>
      </c>
      <c r="G180" s="232">
        <v>921.16666666666674</v>
      </c>
      <c r="H180" s="232">
        <v>945.26666666666665</v>
      </c>
      <c r="I180" s="232">
        <v>949.93333333333339</v>
      </c>
      <c r="J180" s="232">
        <v>957.31666666666661</v>
      </c>
      <c r="K180" s="231">
        <v>942.55</v>
      </c>
      <c r="L180" s="231">
        <v>930.5</v>
      </c>
      <c r="M180" s="231">
        <v>6.0932500000000003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437.45</v>
      </c>
      <c r="D181" s="232">
        <v>436.34999999999997</v>
      </c>
      <c r="E181" s="232">
        <v>431.29999999999995</v>
      </c>
      <c r="F181" s="232">
        <v>425.15</v>
      </c>
      <c r="G181" s="232">
        <v>420.09999999999997</v>
      </c>
      <c r="H181" s="232">
        <v>442.49999999999994</v>
      </c>
      <c r="I181" s="232">
        <v>447.55</v>
      </c>
      <c r="J181" s="232">
        <v>453.69999999999993</v>
      </c>
      <c r="K181" s="231">
        <v>441.4</v>
      </c>
      <c r="L181" s="231">
        <v>430.2</v>
      </c>
      <c r="M181" s="231">
        <v>0.73668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1174.9000000000001</v>
      </c>
      <c r="D182" s="232">
        <v>1173.2166666666667</v>
      </c>
      <c r="E182" s="232">
        <v>1156.5333333333333</v>
      </c>
      <c r="F182" s="232">
        <v>1138.1666666666665</v>
      </c>
      <c r="G182" s="232">
        <v>1121.4833333333331</v>
      </c>
      <c r="H182" s="232">
        <v>1191.5833333333335</v>
      </c>
      <c r="I182" s="232">
        <v>1208.2666666666669</v>
      </c>
      <c r="J182" s="232">
        <v>1226.6333333333337</v>
      </c>
      <c r="K182" s="231">
        <v>1189.9000000000001</v>
      </c>
      <c r="L182" s="231">
        <v>1154.8499999999999</v>
      </c>
      <c r="M182" s="231">
        <v>4.43065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285.35000000000002</v>
      </c>
      <c r="D183" s="232">
        <v>285.81666666666666</v>
      </c>
      <c r="E183" s="232">
        <v>281.93333333333334</v>
      </c>
      <c r="F183" s="232">
        <v>278.51666666666665</v>
      </c>
      <c r="G183" s="232">
        <v>274.63333333333333</v>
      </c>
      <c r="H183" s="232">
        <v>289.23333333333335</v>
      </c>
      <c r="I183" s="232">
        <v>293.11666666666667</v>
      </c>
      <c r="J183" s="232">
        <v>296.53333333333336</v>
      </c>
      <c r="K183" s="231">
        <v>289.7</v>
      </c>
      <c r="L183" s="231">
        <v>282.39999999999998</v>
      </c>
      <c r="M183" s="231">
        <v>6.4295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338.6</v>
      </c>
      <c r="D184" s="232">
        <v>340.26666666666665</v>
      </c>
      <c r="E184" s="232">
        <v>335.83333333333331</v>
      </c>
      <c r="F184" s="232">
        <v>333.06666666666666</v>
      </c>
      <c r="G184" s="232">
        <v>328.63333333333333</v>
      </c>
      <c r="H184" s="232">
        <v>343.0333333333333</v>
      </c>
      <c r="I184" s="232">
        <v>347.4666666666667</v>
      </c>
      <c r="J184" s="232">
        <v>350.23333333333329</v>
      </c>
      <c r="K184" s="231">
        <v>344.7</v>
      </c>
      <c r="L184" s="231">
        <v>337.5</v>
      </c>
      <c r="M184" s="231">
        <v>2.3890899999999999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1616.3</v>
      </c>
      <c r="D185" s="232">
        <v>1618.7666666666664</v>
      </c>
      <c r="E185" s="232">
        <v>1604.8833333333328</v>
      </c>
      <c r="F185" s="232">
        <v>1593.4666666666662</v>
      </c>
      <c r="G185" s="232">
        <v>1579.5833333333326</v>
      </c>
      <c r="H185" s="232">
        <v>1630.1833333333329</v>
      </c>
      <c r="I185" s="232">
        <v>1644.0666666666666</v>
      </c>
      <c r="J185" s="232">
        <v>1655.4833333333331</v>
      </c>
      <c r="K185" s="231">
        <v>1632.65</v>
      </c>
      <c r="L185" s="231">
        <v>1607.35</v>
      </c>
      <c r="M185" s="231">
        <v>5.9271700000000003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621.85</v>
      </c>
      <c r="D186" s="232">
        <v>620.13333333333333</v>
      </c>
      <c r="E186" s="232">
        <v>611.66666666666663</v>
      </c>
      <c r="F186" s="232">
        <v>601.48333333333335</v>
      </c>
      <c r="G186" s="232">
        <v>593.01666666666665</v>
      </c>
      <c r="H186" s="232">
        <v>630.31666666666661</v>
      </c>
      <c r="I186" s="232">
        <v>638.7833333333333</v>
      </c>
      <c r="J186" s="232">
        <v>648.96666666666658</v>
      </c>
      <c r="K186" s="231">
        <v>628.6</v>
      </c>
      <c r="L186" s="231">
        <v>609.95000000000005</v>
      </c>
      <c r="M186" s="231">
        <v>1.84649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273.05</v>
      </c>
      <c r="D187" s="232">
        <v>277</v>
      </c>
      <c r="E187" s="232">
        <v>266.05</v>
      </c>
      <c r="F187" s="232">
        <v>259.05</v>
      </c>
      <c r="G187" s="232">
        <v>248.10000000000002</v>
      </c>
      <c r="H187" s="232">
        <v>284</v>
      </c>
      <c r="I187" s="232">
        <v>294.95000000000005</v>
      </c>
      <c r="J187" s="232">
        <v>301.95</v>
      </c>
      <c r="K187" s="231">
        <v>287.95</v>
      </c>
      <c r="L187" s="231">
        <v>270</v>
      </c>
      <c r="M187" s="231">
        <v>4.4203900000000003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2130.3000000000002</v>
      </c>
      <c r="D188" s="232">
        <v>2104.7333333333331</v>
      </c>
      <c r="E188" s="232">
        <v>2067.6166666666663</v>
      </c>
      <c r="F188" s="232">
        <v>2004.9333333333332</v>
      </c>
      <c r="G188" s="232">
        <v>1967.8166666666664</v>
      </c>
      <c r="H188" s="232">
        <v>2167.4166666666661</v>
      </c>
      <c r="I188" s="232">
        <v>2204.5333333333328</v>
      </c>
      <c r="J188" s="232">
        <v>2267.2166666666662</v>
      </c>
      <c r="K188" s="231">
        <v>2141.85</v>
      </c>
      <c r="L188" s="231">
        <v>2042.05</v>
      </c>
      <c r="M188" s="231">
        <v>0.64525999999999994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670.95</v>
      </c>
      <c r="D189" s="232">
        <v>676.80000000000007</v>
      </c>
      <c r="E189" s="232">
        <v>658.60000000000014</v>
      </c>
      <c r="F189" s="232">
        <v>646.25000000000011</v>
      </c>
      <c r="G189" s="232">
        <v>628.05000000000018</v>
      </c>
      <c r="H189" s="232">
        <v>689.15000000000009</v>
      </c>
      <c r="I189" s="232">
        <v>707.35000000000014</v>
      </c>
      <c r="J189" s="232">
        <v>719.7</v>
      </c>
      <c r="K189" s="231">
        <v>695</v>
      </c>
      <c r="L189" s="231">
        <v>664.45</v>
      </c>
      <c r="M189" s="231">
        <v>0.75736999999999999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230.9</v>
      </c>
      <c r="D190" s="232">
        <v>232.19999999999996</v>
      </c>
      <c r="E190" s="232">
        <v>227.39999999999992</v>
      </c>
      <c r="F190" s="232">
        <v>223.89999999999995</v>
      </c>
      <c r="G190" s="232">
        <v>219.09999999999991</v>
      </c>
      <c r="H190" s="232">
        <v>235.69999999999993</v>
      </c>
      <c r="I190" s="232">
        <v>240.49999999999994</v>
      </c>
      <c r="J190" s="232">
        <v>243.99999999999994</v>
      </c>
      <c r="K190" s="231">
        <v>237</v>
      </c>
      <c r="L190" s="231">
        <v>228.7</v>
      </c>
      <c r="M190" s="231">
        <v>1.8532299999999999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2782.05</v>
      </c>
      <c r="D191" s="232">
        <v>2790.35</v>
      </c>
      <c r="E191" s="232">
        <v>2692.7</v>
      </c>
      <c r="F191" s="232">
        <v>2603.35</v>
      </c>
      <c r="G191" s="232">
        <v>2505.6999999999998</v>
      </c>
      <c r="H191" s="232">
        <v>2879.7</v>
      </c>
      <c r="I191" s="232">
        <v>2977.3500000000004</v>
      </c>
      <c r="J191" s="232">
        <v>3066.7</v>
      </c>
      <c r="K191" s="231">
        <v>2888</v>
      </c>
      <c r="L191" s="231">
        <v>2701</v>
      </c>
      <c r="M191" s="231">
        <v>4.39377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469.55</v>
      </c>
      <c r="D192" s="232">
        <v>471.45</v>
      </c>
      <c r="E192" s="232">
        <v>466.09999999999997</v>
      </c>
      <c r="F192" s="232">
        <v>462.65</v>
      </c>
      <c r="G192" s="232">
        <v>457.29999999999995</v>
      </c>
      <c r="H192" s="232">
        <v>474.9</v>
      </c>
      <c r="I192" s="232">
        <v>480.25</v>
      </c>
      <c r="J192" s="232">
        <v>483.7</v>
      </c>
      <c r="K192" s="231">
        <v>476.8</v>
      </c>
      <c r="L192" s="231">
        <v>468</v>
      </c>
      <c r="M192" s="231">
        <v>4.1683199999999996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520.15</v>
      </c>
      <c r="D193" s="232">
        <v>523.44999999999993</v>
      </c>
      <c r="E193" s="232">
        <v>511.99999999999989</v>
      </c>
      <c r="F193" s="232">
        <v>503.84999999999991</v>
      </c>
      <c r="G193" s="232">
        <v>492.39999999999986</v>
      </c>
      <c r="H193" s="232">
        <v>531.59999999999991</v>
      </c>
      <c r="I193" s="232">
        <v>543.04999999999995</v>
      </c>
      <c r="J193" s="232">
        <v>551.19999999999993</v>
      </c>
      <c r="K193" s="231">
        <v>534.9</v>
      </c>
      <c r="L193" s="231">
        <v>515.29999999999995</v>
      </c>
      <c r="M193" s="231">
        <v>7.5851199999999999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90.65</v>
      </c>
      <c r="D194" s="232">
        <v>91.233333333333348</v>
      </c>
      <c r="E194" s="232">
        <v>89.766666666666694</v>
      </c>
      <c r="F194" s="232">
        <v>88.88333333333334</v>
      </c>
      <c r="G194" s="232">
        <v>87.416666666666686</v>
      </c>
      <c r="H194" s="232">
        <v>92.116666666666703</v>
      </c>
      <c r="I194" s="232">
        <v>93.583333333333343</v>
      </c>
      <c r="J194" s="232">
        <v>94.466666666666711</v>
      </c>
      <c r="K194" s="231">
        <v>92.7</v>
      </c>
      <c r="L194" s="231">
        <v>90.35</v>
      </c>
      <c r="M194" s="231">
        <v>7.3800699999999999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128.85</v>
      </c>
      <c r="D195" s="232">
        <v>128.65</v>
      </c>
      <c r="E195" s="232">
        <v>125.95000000000002</v>
      </c>
      <c r="F195" s="232">
        <v>123.05000000000001</v>
      </c>
      <c r="G195" s="232">
        <v>120.35000000000002</v>
      </c>
      <c r="H195" s="232">
        <v>131.55000000000001</v>
      </c>
      <c r="I195" s="232">
        <v>134.25</v>
      </c>
      <c r="J195" s="232">
        <v>137.15</v>
      </c>
      <c r="K195" s="231">
        <v>131.35</v>
      </c>
      <c r="L195" s="231">
        <v>125.75</v>
      </c>
      <c r="M195" s="231">
        <v>27.47589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259.2</v>
      </c>
      <c r="D196" s="232">
        <v>258.93333333333334</v>
      </c>
      <c r="E196" s="232">
        <v>254.76666666666665</v>
      </c>
      <c r="F196" s="232">
        <v>250.33333333333331</v>
      </c>
      <c r="G196" s="232">
        <v>246.16666666666663</v>
      </c>
      <c r="H196" s="232">
        <v>263.36666666666667</v>
      </c>
      <c r="I196" s="232">
        <v>267.5333333333333</v>
      </c>
      <c r="J196" s="232">
        <v>271.9666666666667</v>
      </c>
      <c r="K196" s="231">
        <v>263.10000000000002</v>
      </c>
      <c r="L196" s="231">
        <v>254.5</v>
      </c>
      <c r="M196" s="231">
        <v>4.6648500000000004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1005.45</v>
      </c>
      <c r="D197" s="232">
        <v>1008.9333333333334</v>
      </c>
      <c r="E197" s="232">
        <v>998.51666666666677</v>
      </c>
      <c r="F197" s="232">
        <v>991.58333333333337</v>
      </c>
      <c r="G197" s="232">
        <v>981.16666666666674</v>
      </c>
      <c r="H197" s="232">
        <v>1015.8666666666668</v>
      </c>
      <c r="I197" s="232">
        <v>1026.2833333333333</v>
      </c>
      <c r="J197" s="232">
        <v>1033.2166666666667</v>
      </c>
      <c r="K197" s="231">
        <v>1019.35</v>
      </c>
      <c r="L197" s="231">
        <v>1002</v>
      </c>
      <c r="M197" s="231">
        <v>0.74470999999999998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1128.25</v>
      </c>
      <c r="D198" s="232">
        <v>1135.7166666666667</v>
      </c>
      <c r="E198" s="232">
        <v>1118.4333333333334</v>
      </c>
      <c r="F198" s="232">
        <v>1108.6166666666668</v>
      </c>
      <c r="G198" s="232">
        <v>1091.3333333333335</v>
      </c>
      <c r="H198" s="232">
        <v>1145.5333333333333</v>
      </c>
      <c r="I198" s="232">
        <v>1162.8166666666666</v>
      </c>
      <c r="J198" s="232">
        <v>1172.6333333333332</v>
      </c>
      <c r="K198" s="231">
        <v>1153</v>
      </c>
      <c r="L198" s="231">
        <v>1125.9000000000001</v>
      </c>
      <c r="M198" s="231">
        <v>19.311910000000001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1905</v>
      </c>
      <c r="D199" s="232">
        <v>1908.0333333333335</v>
      </c>
      <c r="E199" s="232">
        <v>1890.2166666666672</v>
      </c>
      <c r="F199" s="232">
        <v>1875.4333333333336</v>
      </c>
      <c r="G199" s="232">
        <v>1857.6166666666672</v>
      </c>
      <c r="H199" s="232">
        <v>1922.8166666666671</v>
      </c>
      <c r="I199" s="232">
        <v>1940.6333333333332</v>
      </c>
      <c r="J199" s="232">
        <v>1955.416666666667</v>
      </c>
      <c r="K199" s="231">
        <v>1925.85</v>
      </c>
      <c r="L199" s="231">
        <v>1893.25</v>
      </c>
      <c r="M199" s="231">
        <v>1.2098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1654.2</v>
      </c>
      <c r="D200" s="232">
        <v>1650.5666666666668</v>
      </c>
      <c r="E200" s="232">
        <v>1636.2333333333336</v>
      </c>
      <c r="F200" s="232">
        <v>1618.2666666666667</v>
      </c>
      <c r="G200" s="232">
        <v>1603.9333333333334</v>
      </c>
      <c r="H200" s="232">
        <v>1668.5333333333338</v>
      </c>
      <c r="I200" s="232">
        <v>1682.8666666666672</v>
      </c>
      <c r="J200" s="232">
        <v>1700.8333333333339</v>
      </c>
      <c r="K200" s="231">
        <v>1664.9</v>
      </c>
      <c r="L200" s="231">
        <v>1632.6</v>
      </c>
      <c r="M200" s="231">
        <v>51.322940000000003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482.95</v>
      </c>
      <c r="D201" s="232">
        <v>485.48333333333335</v>
      </c>
      <c r="E201" s="232">
        <v>479.4666666666667</v>
      </c>
      <c r="F201" s="232">
        <v>475.98333333333335</v>
      </c>
      <c r="G201" s="232">
        <v>469.9666666666667</v>
      </c>
      <c r="H201" s="232">
        <v>488.9666666666667</v>
      </c>
      <c r="I201" s="232">
        <v>494.98333333333335</v>
      </c>
      <c r="J201" s="232">
        <v>498.4666666666667</v>
      </c>
      <c r="K201" s="231">
        <v>491.5</v>
      </c>
      <c r="L201" s="231">
        <v>482</v>
      </c>
      <c r="M201" s="231">
        <v>71.176259999999999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67.95</v>
      </c>
      <c r="D202" s="232">
        <v>68.216666666666669</v>
      </c>
      <c r="E202" s="232">
        <v>67.233333333333334</v>
      </c>
      <c r="F202" s="232">
        <v>66.516666666666666</v>
      </c>
      <c r="G202" s="232">
        <v>65.533333333333331</v>
      </c>
      <c r="H202" s="232">
        <v>68.933333333333337</v>
      </c>
      <c r="I202" s="232">
        <v>69.916666666666686</v>
      </c>
      <c r="J202" s="232">
        <v>70.63333333333334</v>
      </c>
      <c r="K202" s="231">
        <v>69.2</v>
      </c>
      <c r="L202" s="231">
        <v>67.5</v>
      </c>
      <c r="M202" s="231">
        <v>33.933660000000003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585.6</v>
      </c>
      <c r="D203" s="232">
        <v>586.85</v>
      </c>
      <c r="E203" s="232">
        <v>579.75</v>
      </c>
      <c r="F203" s="232">
        <v>573.9</v>
      </c>
      <c r="G203" s="232">
        <v>566.79999999999995</v>
      </c>
      <c r="H203" s="232">
        <v>592.70000000000005</v>
      </c>
      <c r="I203" s="232">
        <v>599.80000000000018</v>
      </c>
      <c r="J203" s="232">
        <v>605.65000000000009</v>
      </c>
      <c r="K203" s="231">
        <v>593.95000000000005</v>
      </c>
      <c r="L203" s="231">
        <v>581</v>
      </c>
      <c r="M203" s="231">
        <v>0.16944999999999999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833.9</v>
      </c>
      <c r="D204" s="232">
        <v>837.30000000000007</v>
      </c>
      <c r="E204" s="232">
        <v>828.20000000000016</v>
      </c>
      <c r="F204" s="232">
        <v>822.50000000000011</v>
      </c>
      <c r="G204" s="232">
        <v>813.4000000000002</v>
      </c>
      <c r="H204" s="232">
        <v>843.00000000000011</v>
      </c>
      <c r="I204" s="232">
        <v>852.1</v>
      </c>
      <c r="J204" s="232">
        <v>857.80000000000007</v>
      </c>
      <c r="K204" s="231">
        <v>846.4</v>
      </c>
      <c r="L204" s="231">
        <v>831.6</v>
      </c>
      <c r="M204" s="231">
        <v>1.09931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876</v>
      </c>
      <c r="D205" s="232">
        <v>878.65</v>
      </c>
      <c r="E205" s="232">
        <v>871.34999999999991</v>
      </c>
      <c r="F205" s="232">
        <v>866.69999999999993</v>
      </c>
      <c r="G205" s="232">
        <v>859.39999999999986</v>
      </c>
      <c r="H205" s="232">
        <v>883.3</v>
      </c>
      <c r="I205" s="232">
        <v>890.59999999999991</v>
      </c>
      <c r="J205" s="232">
        <v>895.25</v>
      </c>
      <c r="K205" s="231">
        <v>885.95</v>
      </c>
      <c r="L205" s="231">
        <v>874</v>
      </c>
      <c r="M205" s="231">
        <v>5.2510000000000001E-2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1198.95</v>
      </c>
      <c r="D206" s="232">
        <v>1202.4666666666667</v>
      </c>
      <c r="E206" s="232">
        <v>1187.3833333333334</v>
      </c>
      <c r="F206" s="232">
        <v>1175.8166666666668</v>
      </c>
      <c r="G206" s="232">
        <v>1160.7333333333336</v>
      </c>
      <c r="H206" s="232">
        <v>1214.0333333333333</v>
      </c>
      <c r="I206" s="232">
        <v>1229.1166666666663</v>
      </c>
      <c r="J206" s="232">
        <v>1240.6833333333332</v>
      </c>
      <c r="K206" s="231">
        <v>1217.55</v>
      </c>
      <c r="L206" s="231">
        <v>1190.9000000000001</v>
      </c>
      <c r="M206" s="231">
        <v>6.1482099999999997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2652.6</v>
      </c>
      <c r="D207" s="232">
        <v>2654.15</v>
      </c>
      <c r="E207" s="232">
        <v>2613.5</v>
      </c>
      <c r="F207" s="232">
        <v>2574.4</v>
      </c>
      <c r="G207" s="232">
        <v>2533.75</v>
      </c>
      <c r="H207" s="232">
        <v>2693.25</v>
      </c>
      <c r="I207" s="232">
        <v>2733.9000000000005</v>
      </c>
      <c r="J207" s="232">
        <v>2773</v>
      </c>
      <c r="K207" s="231">
        <v>2694.8</v>
      </c>
      <c r="L207" s="231">
        <v>2615.0500000000002</v>
      </c>
      <c r="M207" s="231">
        <v>4.2154299999999996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334.85</v>
      </c>
      <c r="D208" s="232">
        <v>336.33333333333337</v>
      </c>
      <c r="E208" s="232">
        <v>330.86666666666673</v>
      </c>
      <c r="F208" s="232">
        <v>326.88333333333338</v>
      </c>
      <c r="G208" s="232">
        <v>321.41666666666674</v>
      </c>
      <c r="H208" s="232">
        <v>340.31666666666672</v>
      </c>
      <c r="I208" s="232">
        <v>345.78333333333342</v>
      </c>
      <c r="J208" s="232">
        <v>349.76666666666671</v>
      </c>
      <c r="K208" s="231">
        <v>341.8</v>
      </c>
      <c r="L208" s="231">
        <v>332.35</v>
      </c>
      <c r="M208" s="231">
        <v>1.91879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429.55</v>
      </c>
      <c r="D209" s="232">
        <v>432.31666666666666</v>
      </c>
      <c r="E209" s="232">
        <v>422.73333333333335</v>
      </c>
      <c r="F209" s="232">
        <v>415.91666666666669</v>
      </c>
      <c r="G209" s="232">
        <v>406.33333333333337</v>
      </c>
      <c r="H209" s="232">
        <v>439.13333333333333</v>
      </c>
      <c r="I209" s="232">
        <v>448.7166666666667</v>
      </c>
      <c r="J209" s="232">
        <v>455.5333333333333</v>
      </c>
      <c r="K209" s="231">
        <v>441.9</v>
      </c>
      <c r="L209" s="231">
        <v>425.5</v>
      </c>
      <c r="M209" s="231">
        <v>166.52967000000001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1293</v>
      </c>
      <c r="D210" s="232">
        <v>1295.6333333333332</v>
      </c>
      <c r="E210" s="232">
        <v>1287.4166666666665</v>
      </c>
      <c r="F210" s="232">
        <v>1281.8333333333333</v>
      </c>
      <c r="G210" s="232">
        <v>1273.6166666666666</v>
      </c>
      <c r="H210" s="232">
        <v>1301.2166666666665</v>
      </c>
      <c r="I210" s="232">
        <v>1309.4333333333332</v>
      </c>
      <c r="J210" s="232">
        <v>1315.0166666666664</v>
      </c>
      <c r="K210" s="231">
        <v>1303.8499999999999</v>
      </c>
      <c r="L210" s="231">
        <v>1290.05</v>
      </c>
      <c r="M210" s="231">
        <v>0.38058999999999998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2426.6999999999998</v>
      </c>
      <c r="D211" s="232">
        <v>2429.2333333333331</v>
      </c>
      <c r="E211" s="232">
        <v>2403.4666666666662</v>
      </c>
      <c r="F211" s="232">
        <v>2380.2333333333331</v>
      </c>
      <c r="G211" s="232">
        <v>2354.4666666666662</v>
      </c>
      <c r="H211" s="232">
        <v>2452.4666666666662</v>
      </c>
      <c r="I211" s="232">
        <v>2478.2333333333336</v>
      </c>
      <c r="J211" s="232">
        <v>2501.4666666666662</v>
      </c>
      <c r="K211" s="231">
        <v>2455</v>
      </c>
      <c r="L211" s="231">
        <v>2406</v>
      </c>
      <c r="M211" s="231">
        <v>7.2820099999999996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105.8</v>
      </c>
      <c r="D212" s="232">
        <v>105.2</v>
      </c>
      <c r="E212" s="232">
        <v>103.85000000000001</v>
      </c>
      <c r="F212" s="232">
        <v>101.9</v>
      </c>
      <c r="G212" s="232">
        <v>100.55000000000001</v>
      </c>
      <c r="H212" s="232">
        <v>107.15</v>
      </c>
      <c r="I212" s="232">
        <v>108.5</v>
      </c>
      <c r="J212" s="232">
        <v>110.45</v>
      </c>
      <c r="K212" s="231">
        <v>106.55</v>
      </c>
      <c r="L212" s="231">
        <v>103.25</v>
      </c>
      <c r="M212" s="231">
        <v>33.284089999999999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231.65</v>
      </c>
      <c r="D213" s="232">
        <v>231.35</v>
      </c>
      <c r="E213" s="232">
        <v>229.75</v>
      </c>
      <c r="F213" s="232">
        <v>227.85</v>
      </c>
      <c r="G213" s="232">
        <v>226.25</v>
      </c>
      <c r="H213" s="232">
        <v>233.25</v>
      </c>
      <c r="I213" s="232">
        <v>234.84999999999997</v>
      </c>
      <c r="J213" s="232">
        <v>236.75</v>
      </c>
      <c r="K213" s="231">
        <v>232.95</v>
      </c>
      <c r="L213" s="231">
        <v>229.45</v>
      </c>
      <c r="M213" s="231">
        <v>13.271739999999999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2601.1999999999998</v>
      </c>
      <c r="D214" s="232">
        <v>2614.0166666666669</v>
      </c>
      <c r="E214" s="232">
        <v>2582.4833333333336</v>
      </c>
      <c r="F214" s="232">
        <v>2563.7666666666669</v>
      </c>
      <c r="G214" s="232">
        <v>2532.2333333333336</v>
      </c>
      <c r="H214" s="232">
        <v>2632.7333333333336</v>
      </c>
      <c r="I214" s="232">
        <v>2664.2666666666673</v>
      </c>
      <c r="J214" s="232">
        <v>2682.9833333333336</v>
      </c>
      <c r="K214" s="231">
        <v>2645.55</v>
      </c>
      <c r="L214" s="231">
        <v>2595.3000000000002</v>
      </c>
      <c r="M214" s="231">
        <v>14.95745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332.05</v>
      </c>
      <c r="D215" s="232">
        <v>334.15000000000003</v>
      </c>
      <c r="E215" s="232">
        <v>328.10000000000008</v>
      </c>
      <c r="F215" s="232">
        <v>324.15000000000003</v>
      </c>
      <c r="G215" s="232">
        <v>318.10000000000008</v>
      </c>
      <c r="H215" s="232">
        <v>338.10000000000008</v>
      </c>
      <c r="I215" s="232">
        <v>344.15000000000003</v>
      </c>
      <c r="J215" s="232">
        <v>348.10000000000008</v>
      </c>
      <c r="K215" s="231">
        <v>340.2</v>
      </c>
      <c r="L215" s="231">
        <v>330.2</v>
      </c>
      <c r="M215" s="231">
        <v>5.7359499999999999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3002.35</v>
      </c>
      <c r="D216" s="232">
        <v>2981.9666666666667</v>
      </c>
      <c r="E216" s="232">
        <v>2942.3833333333332</v>
      </c>
      <c r="F216" s="232">
        <v>2882.4166666666665</v>
      </c>
      <c r="G216" s="232">
        <v>2842.833333333333</v>
      </c>
      <c r="H216" s="232">
        <v>3041.9333333333334</v>
      </c>
      <c r="I216" s="232">
        <v>3081.5166666666664</v>
      </c>
      <c r="J216" s="232">
        <v>3141.4833333333336</v>
      </c>
      <c r="K216" s="231">
        <v>3021.55</v>
      </c>
      <c r="L216" s="231">
        <v>2922</v>
      </c>
      <c r="M216" s="231">
        <v>1.2962100000000001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747.45</v>
      </c>
      <c r="D217" s="232">
        <v>750.98333333333323</v>
      </c>
      <c r="E217" s="232">
        <v>738.46666666666647</v>
      </c>
      <c r="F217" s="232">
        <v>729.48333333333323</v>
      </c>
      <c r="G217" s="232">
        <v>716.96666666666647</v>
      </c>
      <c r="H217" s="232">
        <v>759.96666666666647</v>
      </c>
      <c r="I217" s="232">
        <v>772.48333333333312</v>
      </c>
      <c r="J217" s="232">
        <v>781.46666666666647</v>
      </c>
      <c r="K217" s="231">
        <v>763.5</v>
      </c>
      <c r="L217" s="231">
        <v>742</v>
      </c>
      <c r="M217" s="231">
        <v>0.33410000000000001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39223.5</v>
      </c>
      <c r="D218" s="232">
        <v>39396.5</v>
      </c>
      <c r="E218" s="232">
        <v>38848</v>
      </c>
      <c r="F218" s="232">
        <v>38472.5</v>
      </c>
      <c r="G218" s="232">
        <v>37924</v>
      </c>
      <c r="H218" s="232">
        <v>39772</v>
      </c>
      <c r="I218" s="232">
        <v>40320.5</v>
      </c>
      <c r="J218" s="232">
        <v>40696</v>
      </c>
      <c r="K218" s="231">
        <v>39945</v>
      </c>
      <c r="L218" s="231">
        <v>39021</v>
      </c>
      <c r="M218" s="231">
        <v>2.2519999999999998E-2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45.9</v>
      </c>
      <c r="D219" s="232">
        <v>46.133333333333326</v>
      </c>
      <c r="E219" s="232">
        <v>45.466666666666654</v>
      </c>
      <c r="F219" s="232">
        <v>45.033333333333331</v>
      </c>
      <c r="G219" s="232">
        <v>44.36666666666666</v>
      </c>
      <c r="H219" s="232">
        <v>46.566666666666649</v>
      </c>
      <c r="I219" s="232">
        <v>47.23333333333332</v>
      </c>
      <c r="J219" s="232">
        <v>47.666666666666643</v>
      </c>
      <c r="K219" s="231">
        <v>46.8</v>
      </c>
      <c r="L219" s="231">
        <v>45.7</v>
      </c>
      <c r="M219" s="231">
        <v>39.79569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2679.2</v>
      </c>
      <c r="D220" s="232">
        <v>2676.0333333333333</v>
      </c>
      <c r="E220" s="232">
        <v>2657.1666666666665</v>
      </c>
      <c r="F220" s="232">
        <v>2635.1333333333332</v>
      </c>
      <c r="G220" s="232">
        <v>2616.2666666666664</v>
      </c>
      <c r="H220" s="232">
        <v>2698.0666666666666</v>
      </c>
      <c r="I220" s="232">
        <v>2716.9333333333334</v>
      </c>
      <c r="J220" s="232">
        <v>2738.9666666666667</v>
      </c>
      <c r="K220" s="231">
        <v>2694.9</v>
      </c>
      <c r="L220" s="231">
        <v>2654</v>
      </c>
      <c r="M220" s="231">
        <v>24.940470000000001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852.75</v>
      </c>
      <c r="D221" s="232">
        <v>851.98333333333323</v>
      </c>
      <c r="E221" s="232">
        <v>847.96666666666647</v>
      </c>
      <c r="F221" s="232">
        <v>843.18333333333328</v>
      </c>
      <c r="G221" s="232">
        <v>839.16666666666652</v>
      </c>
      <c r="H221" s="232">
        <v>856.76666666666642</v>
      </c>
      <c r="I221" s="232">
        <v>860.78333333333308</v>
      </c>
      <c r="J221" s="232">
        <v>865.56666666666638</v>
      </c>
      <c r="K221" s="231">
        <v>856</v>
      </c>
      <c r="L221" s="231">
        <v>847.2</v>
      </c>
      <c r="M221" s="231">
        <v>93.370660000000001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1119.6500000000001</v>
      </c>
      <c r="D222" s="232">
        <v>1127.7833333333333</v>
      </c>
      <c r="E222" s="232">
        <v>1107.7666666666667</v>
      </c>
      <c r="F222" s="232">
        <v>1095.8833333333334</v>
      </c>
      <c r="G222" s="232">
        <v>1075.8666666666668</v>
      </c>
      <c r="H222" s="232">
        <v>1139.6666666666665</v>
      </c>
      <c r="I222" s="232">
        <v>1159.6833333333329</v>
      </c>
      <c r="J222" s="232">
        <v>1171.5666666666664</v>
      </c>
      <c r="K222" s="231">
        <v>1147.8</v>
      </c>
      <c r="L222" s="231">
        <v>1115.9000000000001</v>
      </c>
      <c r="M222" s="231">
        <v>4.1420000000000003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426.05</v>
      </c>
      <c r="D223" s="232">
        <v>427.2</v>
      </c>
      <c r="E223" s="232">
        <v>421.5</v>
      </c>
      <c r="F223" s="232">
        <v>416.95</v>
      </c>
      <c r="G223" s="232">
        <v>411.25</v>
      </c>
      <c r="H223" s="232">
        <v>431.75</v>
      </c>
      <c r="I223" s="232">
        <v>437.44999999999993</v>
      </c>
      <c r="J223" s="232">
        <v>442</v>
      </c>
      <c r="K223" s="231">
        <v>432.9</v>
      </c>
      <c r="L223" s="231">
        <v>422.65</v>
      </c>
      <c r="M223" s="231">
        <v>20.036259999999999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485.45</v>
      </c>
      <c r="D224" s="232">
        <v>485.13333333333338</v>
      </c>
      <c r="E224" s="232">
        <v>476.51666666666677</v>
      </c>
      <c r="F224" s="232">
        <v>467.58333333333337</v>
      </c>
      <c r="G224" s="232">
        <v>458.96666666666675</v>
      </c>
      <c r="H224" s="232">
        <v>494.06666666666678</v>
      </c>
      <c r="I224" s="232">
        <v>502.68333333333345</v>
      </c>
      <c r="J224" s="232">
        <v>511.61666666666679</v>
      </c>
      <c r="K224" s="231">
        <v>493.75</v>
      </c>
      <c r="L224" s="231">
        <v>476.2</v>
      </c>
      <c r="M224" s="231">
        <v>2.5729500000000001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50.6</v>
      </c>
      <c r="D225" s="232">
        <v>50.716666666666669</v>
      </c>
      <c r="E225" s="232">
        <v>50.233333333333334</v>
      </c>
      <c r="F225" s="232">
        <v>49.866666666666667</v>
      </c>
      <c r="G225" s="232">
        <v>49.383333333333333</v>
      </c>
      <c r="H225" s="232">
        <v>51.083333333333336</v>
      </c>
      <c r="I225" s="232">
        <v>51.56666666666667</v>
      </c>
      <c r="J225" s="232">
        <v>51.933333333333337</v>
      </c>
      <c r="K225" s="231">
        <v>51.2</v>
      </c>
      <c r="L225" s="231">
        <v>50.35</v>
      </c>
      <c r="M225" s="231">
        <v>55.359909999999999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59.9</v>
      </c>
      <c r="D226" s="232">
        <v>59.716666666666669</v>
      </c>
      <c r="E226" s="232">
        <v>59.283333333333339</v>
      </c>
      <c r="F226" s="232">
        <v>58.666666666666671</v>
      </c>
      <c r="G226" s="232">
        <v>58.233333333333341</v>
      </c>
      <c r="H226" s="232">
        <v>60.333333333333336</v>
      </c>
      <c r="I226" s="232">
        <v>60.766666666666673</v>
      </c>
      <c r="J226" s="232">
        <v>61.383333333333333</v>
      </c>
      <c r="K226" s="231">
        <v>60.15</v>
      </c>
      <c r="L226" s="231">
        <v>59.1</v>
      </c>
      <c r="M226" s="231">
        <v>270.73088999999999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90.95</v>
      </c>
      <c r="D227" s="232">
        <v>91.066666666666677</v>
      </c>
      <c r="E227" s="232">
        <v>89.983333333333348</v>
      </c>
      <c r="F227" s="232">
        <v>89.016666666666666</v>
      </c>
      <c r="G227" s="232">
        <v>87.933333333333337</v>
      </c>
      <c r="H227" s="232">
        <v>92.03333333333336</v>
      </c>
      <c r="I227" s="232">
        <v>93.116666666666703</v>
      </c>
      <c r="J227" s="232">
        <v>94.083333333333371</v>
      </c>
      <c r="K227" s="231">
        <v>92.15</v>
      </c>
      <c r="L227" s="231">
        <v>90.1</v>
      </c>
      <c r="M227" s="231">
        <v>171.10001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804.6</v>
      </c>
      <c r="D228" s="232">
        <v>810.31666666666661</v>
      </c>
      <c r="E228" s="232">
        <v>796.28333333333319</v>
      </c>
      <c r="F228" s="232">
        <v>787.96666666666658</v>
      </c>
      <c r="G228" s="232">
        <v>773.93333333333317</v>
      </c>
      <c r="H228" s="232">
        <v>818.63333333333321</v>
      </c>
      <c r="I228" s="232">
        <v>832.66666666666652</v>
      </c>
      <c r="J228" s="232">
        <v>840.98333333333323</v>
      </c>
      <c r="K228" s="231">
        <v>824.35</v>
      </c>
      <c r="L228" s="231">
        <v>802</v>
      </c>
      <c r="M228" s="231">
        <v>0.12286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477.45</v>
      </c>
      <c r="D229" s="232">
        <v>480.81666666666661</v>
      </c>
      <c r="E229" s="232">
        <v>469.23333333333323</v>
      </c>
      <c r="F229" s="232">
        <v>461.01666666666665</v>
      </c>
      <c r="G229" s="232">
        <v>449.43333333333328</v>
      </c>
      <c r="H229" s="232">
        <v>489.03333333333319</v>
      </c>
      <c r="I229" s="232">
        <v>500.61666666666656</v>
      </c>
      <c r="J229" s="232">
        <v>508.83333333333314</v>
      </c>
      <c r="K229" s="231">
        <v>492.4</v>
      </c>
      <c r="L229" s="231">
        <v>472.6</v>
      </c>
      <c r="M229" s="231">
        <v>5.9995399999999997</v>
      </c>
      <c r="N229" s="1"/>
      <c r="O229" s="1"/>
    </row>
    <row r="230" spans="1:15" ht="12.75" customHeight="1">
      <c r="A230" s="30">
        <v>220</v>
      </c>
      <c r="B230" s="217" t="s">
        <v>896</v>
      </c>
      <c r="C230" s="231">
        <v>1839.9</v>
      </c>
      <c r="D230" s="232">
        <v>1870.0166666666667</v>
      </c>
      <c r="E230" s="232">
        <v>1791.0333333333333</v>
      </c>
      <c r="F230" s="232">
        <v>1742.1666666666667</v>
      </c>
      <c r="G230" s="232">
        <v>1663.1833333333334</v>
      </c>
      <c r="H230" s="232">
        <v>1918.8833333333332</v>
      </c>
      <c r="I230" s="232">
        <v>1997.8666666666663</v>
      </c>
      <c r="J230" s="232">
        <v>2046.7333333333331</v>
      </c>
      <c r="K230" s="231">
        <v>1949</v>
      </c>
      <c r="L230" s="231">
        <v>1821.15</v>
      </c>
      <c r="M230" s="231">
        <v>0.57718999999999998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279.8</v>
      </c>
      <c r="D231" s="232">
        <v>277.53333333333336</v>
      </c>
      <c r="E231" s="232">
        <v>271.26666666666671</v>
      </c>
      <c r="F231" s="232">
        <v>262.73333333333335</v>
      </c>
      <c r="G231" s="232">
        <v>256.4666666666667</v>
      </c>
      <c r="H231" s="232">
        <v>286.06666666666672</v>
      </c>
      <c r="I231" s="232">
        <v>292.33333333333337</v>
      </c>
      <c r="J231" s="232">
        <v>300.86666666666673</v>
      </c>
      <c r="K231" s="231">
        <v>283.8</v>
      </c>
      <c r="L231" s="231">
        <v>269</v>
      </c>
      <c r="M231" s="231">
        <v>28.754280000000001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373.25</v>
      </c>
      <c r="D232" s="232">
        <v>375.2</v>
      </c>
      <c r="E232" s="232">
        <v>366.5</v>
      </c>
      <c r="F232" s="232">
        <v>359.75</v>
      </c>
      <c r="G232" s="232">
        <v>351.05</v>
      </c>
      <c r="H232" s="232">
        <v>381.95</v>
      </c>
      <c r="I232" s="232">
        <v>390.64999999999992</v>
      </c>
      <c r="J232" s="232">
        <v>397.4</v>
      </c>
      <c r="K232" s="231">
        <v>383.9</v>
      </c>
      <c r="L232" s="231">
        <v>368.45</v>
      </c>
      <c r="M232" s="231">
        <v>206.43707000000001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100</v>
      </c>
      <c r="D233" s="232">
        <v>100.13333333333333</v>
      </c>
      <c r="E233" s="232">
        <v>99.116666666666646</v>
      </c>
      <c r="F233" s="232">
        <v>98.23333333333332</v>
      </c>
      <c r="G233" s="232">
        <v>97.21666666666664</v>
      </c>
      <c r="H233" s="232">
        <v>101.01666666666665</v>
      </c>
      <c r="I233" s="232">
        <v>102.03333333333333</v>
      </c>
      <c r="J233" s="232">
        <v>102.91666666666666</v>
      </c>
      <c r="K233" s="231">
        <v>101.15</v>
      </c>
      <c r="L233" s="231">
        <v>99.25</v>
      </c>
      <c r="M233" s="231">
        <v>0.94762000000000002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188</v>
      </c>
      <c r="D234" s="232">
        <v>187.9</v>
      </c>
      <c r="E234" s="232">
        <v>184.85000000000002</v>
      </c>
      <c r="F234" s="232">
        <v>181.70000000000002</v>
      </c>
      <c r="G234" s="232">
        <v>178.65000000000003</v>
      </c>
      <c r="H234" s="232">
        <v>191.05</v>
      </c>
      <c r="I234" s="232">
        <v>194.10000000000002</v>
      </c>
      <c r="J234" s="232">
        <v>197.25</v>
      </c>
      <c r="K234" s="231">
        <v>190.95</v>
      </c>
      <c r="L234" s="231">
        <v>184.75</v>
      </c>
      <c r="M234" s="231">
        <v>25.861350000000002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117.4</v>
      </c>
      <c r="D235" s="232">
        <v>117.25</v>
      </c>
      <c r="E235" s="232">
        <v>115.55</v>
      </c>
      <c r="F235" s="232">
        <v>113.7</v>
      </c>
      <c r="G235" s="232">
        <v>112</v>
      </c>
      <c r="H235" s="232">
        <v>119.1</v>
      </c>
      <c r="I235" s="232">
        <v>120.79999999999998</v>
      </c>
      <c r="J235" s="232">
        <v>122.64999999999999</v>
      </c>
      <c r="K235" s="231">
        <v>118.95</v>
      </c>
      <c r="L235" s="231">
        <v>115.4</v>
      </c>
      <c r="M235" s="231">
        <v>71.000249999999994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64</v>
      </c>
      <c r="D236" s="232">
        <v>64.650000000000006</v>
      </c>
      <c r="E236" s="232">
        <v>63.000000000000014</v>
      </c>
      <c r="F236" s="232">
        <v>62.000000000000007</v>
      </c>
      <c r="G236" s="232">
        <v>60.350000000000016</v>
      </c>
      <c r="H236" s="232">
        <v>65.650000000000006</v>
      </c>
      <c r="I236" s="232">
        <v>67.299999999999983</v>
      </c>
      <c r="J236" s="232">
        <v>68.300000000000011</v>
      </c>
      <c r="K236" s="231">
        <v>66.3</v>
      </c>
      <c r="L236" s="231">
        <v>63.65</v>
      </c>
      <c r="M236" s="231">
        <v>58.728140000000003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4715.5</v>
      </c>
      <c r="D237" s="232">
        <v>4706.583333333333</v>
      </c>
      <c r="E237" s="232">
        <v>4664.2166666666662</v>
      </c>
      <c r="F237" s="232">
        <v>4612.9333333333334</v>
      </c>
      <c r="G237" s="232">
        <v>4570.5666666666666</v>
      </c>
      <c r="H237" s="232">
        <v>4757.8666666666659</v>
      </c>
      <c r="I237" s="232">
        <v>4800.2333333333327</v>
      </c>
      <c r="J237" s="232">
        <v>4851.5166666666655</v>
      </c>
      <c r="K237" s="231">
        <v>4748.95</v>
      </c>
      <c r="L237" s="231">
        <v>4655.3</v>
      </c>
      <c r="M237" s="231">
        <v>0.63397000000000003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287.45</v>
      </c>
      <c r="D238" s="232">
        <v>288.9666666666667</v>
      </c>
      <c r="E238" s="232">
        <v>284.43333333333339</v>
      </c>
      <c r="F238" s="232">
        <v>281.41666666666669</v>
      </c>
      <c r="G238" s="232">
        <v>276.88333333333338</v>
      </c>
      <c r="H238" s="232">
        <v>291.98333333333341</v>
      </c>
      <c r="I238" s="232">
        <v>296.51666666666671</v>
      </c>
      <c r="J238" s="232">
        <v>299.53333333333342</v>
      </c>
      <c r="K238" s="231">
        <v>293.5</v>
      </c>
      <c r="L238" s="231">
        <v>285.95</v>
      </c>
      <c r="M238" s="231">
        <v>4.8267199999999999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138.05000000000001</v>
      </c>
      <c r="D239" s="232">
        <v>138.38333333333335</v>
      </c>
      <c r="E239" s="232">
        <v>136.9666666666667</v>
      </c>
      <c r="F239" s="232">
        <v>135.88333333333335</v>
      </c>
      <c r="G239" s="232">
        <v>134.4666666666667</v>
      </c>
      <c r="H239" s="232">
        <v>139.4666666666667</v>
      </c>
      <c r="I239" s="232">
        <v>140.88333333333338</v>
      </c>
      <c r="J239" s="232">
        <v>141.9666666666667</v>
      </c>
      <c r="K239" s="231">
        <v>139.80000000000001</v>
      </c>
      <c r="L239" s="231">
        <v>137.30000000000001</v>
      </c>
      <c r="M239" s="231">
        <v>21.941320000000001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316.45</v>
      </c>
      <c r="D240" s="232">
        <v>315.05</v>
      </c>
      <c r="E240" s="232">
        <v>312.65000000000003</v>
      </c>
      <c r="F240" s="232">
        <v>308.85000000000002</v>
      </c>
      <c r="G240" s="232">
        <v>306.45000000000005</v>
      </c>
      <c r="H240" s="232">
        <v>318.85000000000002</v>
      </c>
      <c r="I240" s="232">
        <v>321.25</v>
      </c>
      <c r="J240" s="232">
        <v>325.05</v>
      </c>
      <c r="K240" s="231">
        <v>317.45</v>
      </c>
      <c r="L240" s="231">
        <v>311.25</v>
      </c>
      <c r="M240" s="231">
        <v>23.19895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79.05</v>
      </c>
      <c r="D241" s="232">
        <v>79.150000000000006</v>
      </c>
      <c r="E241" s="232">
        <v>78.550000000000011</v>
      </c>
      <c r="F241" s="232">
        <v>78.050000000000011</v>
      </c>
      <c r="G241" s="232">
        <v>77.450000000000017</v>
      </c>
      <c r="H241" s="232">
        <v>79.650000000000006</v>
      </c>
      <c r="I241" s="232">
        <v>80.25</v>
      </c>
      <c r="J241" s="232">
        <v>80.75</v>
      </c>
      <c r="K241" s="231">
        <v>79.75</v>
      </c>
      <c r="L241" s="231">
        <v>78.650000000000006</v>
      </c>
      <c r="M241" s="231">
        <v>68.761979999999994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26.15</v>
      </c>
      <c r="D242" s="232">
        <v>26.299999999999997</v>
      </c>
      <c r="E242" s="232">
        <v>25.899999999999995</v>
      </c>
      <c r="F242" s="232">
        <v>25.65</v>
      </c>
      <c r="G242" s="232">
        <v>25.249999999999996</v>
      </c>
      <c r="H242" s="232">
        <v>26.549999999999994</v>
      </c>
      <c r="I242" s="232">
        <v>26.95</v>
      </c>
      <c r="J242" s="232">
        <v>27.199999999999992</v>
      </c>
      <c r="K242" s="231">
        <v>26.7</v>
      </c>
      <c r="L242" s="231">
        <v>26.05</v>
      </c>
      <c r="M242" s="231">
        <v>179.28327999999999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636.45000000000005</v>
      </c>
      <c r="D243" s="232">
        <v>634.94999999999993</v>
      </c>
      <c r="E243" s="232">
        <v>631.99999999999989</v>
      </c>
      <c r="F243" s="232">
        <v>627.54999999999995</v>
      </c>
      <c r="G243" s="232">
        <v>624.59999999999991</v>
      </c>
      <c r="H243" s="232">
        <v>639.39999999999986</v>
      </c>
      <c r="I243" s="232">
        <v>642.34999999999991</v>
      </c>
      <c r="J243" s="232">
        <v>646.79999999999984</v>
      </c>
      <c r="K243" s="231">
        <v>637.9</v>
      </c>
      <c r="L243" s="231">
        <v>630.5</v>
      </c>
      <c r="M243" s="231">
        <v>8.7642100000000003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29.9</v>
      </c>
      <c r="D244" s="232">
        <v>30.083333333333332</v>
      </c>
      <c r="E244" s="232">
        <v>29.516666666666666</v>
      </c>
      <c r="F244" s="232">
        <v>29.133333333333333</v>
      </c>
      <c r="G244" s="232">
        <v>28.566666666666666</v>
      </c>
      <c r="H244" s="232">
        <v>30.466666666666665</v>
      </c>
      <c r="I244" s="232">
        <v>31.033333333333335</v>
      </c>
      <c r="J244" s="232">
        <v>31.416666666666664</v>
      </c>
      <c r="K244" s="231">
        <v>30.65</v>
      </c>
      <c r="L244" s="231">
        <v>29.7</v>
      </c>
      <c r="M244" s="231">
        <v>256.92419000000001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1140.8</v>
      </c>
      <c r="D245" s="232">
        <v>1142.8333333333333</v>
      </c>
      <c r="E245" s="232">
        <v>1133.0666666666666</v>
      </c>
      <c r="F245" s="232">
        <v>1125.3333333333333</v>
      </c>
      <c r="G245" s="232">
        <v>1115.5666666666666</v>
      </c>
      <c r="H245" s="232">
        <v>1150.5666666666666</v>
      </c>
      <c r="I245" s="232">
        <v>1160.3333333333335</v>
      </c>
      <c r="J245" s="232">
        <v>1168.0666666666666</v>
      </c>
      <c r="K245" s="231">
        <v>1152.5999999999999</v>
      </c>
      <c r="L245" s="231">
        <v>1135.0999999999999</v>
      </c>
      <c r="M245" s="231">
        <v>0.22836999999999999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335.55</v>
      </c>
      <c r="D246" s="232">
        <v>335.05</v>
      </c>
      <c r="E246" s="232">
        <v>330.55</v>
      </c>
      <c r="F246" s="232">
        <v>325.55</v>
      </c>
      <c r="G246" s="232">
        <v>321.05</v>
      </c>
      <c r="H246" s="232">
        <v>340.05</v>
      </c>
      <c r="I246" s="232">
        <v>344.55</v>
      </c>
      <c r="J246" s="232">
        <v>349.55</v>
      </c>
      <c r="K246" s="231">
        <v>339.55</v>
      </c>
      <c r="L246" s="231">
        <v>330.05</v>
      </c>
      <c r="M246" s="231">
        <v>0.7238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421.9</v>
      </c>
      <c r="D247" s="232">
        <v>420.56666666666666</v>
      </c>
      <c r="E247" s="232">
        <v>416.38333333333333</v>
      </c>
      <c r="F247" s="232">
        <v>410.86666666666667</v>
      </c>
      <c r="G247" s="232">
        <v>406.68333333333334</v>
      </c>
      <c r="H247" s="232">
        <v>426.08333333333331</v>
      </c>
      <c r="I247" s="232">
        <v>430.26666666666659</v>
      </c>
      <c r="J247" s="232">
        <v>435.7833333333333</v>
      </c>
      <c r="K247" s="231">
        <v>424.75</v>
      </c>
      <c r="L247" s="231">
        <v>415.05</v>
      </c>
      <c r="M247" s="231">
        <v>11.13439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160.35</v>
      </c>
      <c r="D248" s="232">
        <v>160.18333333333331</v>
      </c>
      <c r="E248" s="232">
        <v>156.66666666666663</v>
      </c>
      <c r="F248" s="232">
        <v>152.98333333333332</v>
      </c>
      <c r="G248" s="232">
        <v>149.46666666666664</v>
      </c>
      <c r="H248" s="232">
        <v>163.86666666666662</v>
      </c>
      <c r="I248" s="232">
        <v>167.38333333333333</v>
      </c>
      <c r="J248" s="232">
        <v>171.06666666666661</v>
      </c>
      <c r="K248" s="231">
        <v>163.69999999999999</v>
      </c>
      <c r="L248" s="231">
        <v>156.5</v>
      </c>
      <c r="M248" s="231">
        <v>122.77097000000001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1142.9000000000001</v>
      </c>
      <c r="D249" s="232">
        <v>1137.8500000000001</v>
      </c>
      <c r="E249" s="232">
        <v>1127.5500000000002</v>
      </c>
      <c r="F249" s="232">
        <v>1112.2</v>
      </c>
      <c r="G249" s="232">
        <v>1101.9000000000001</v>
      </c>
      <c r="H249" s="232">
        <v>1153.2000000000003</v>
      </c>
      <c r="I249" s="232">
        <v>1163.5</v>
      </c>
      <c r="J249" s="232">
        <v>1178.8500000000004</v>
      </c>
      <c r="K249" s="231">
        <v>1148.1500000000001</v>
      </c>
      <c r="L249" s="231">
        <v>1122.5</v>
      </c>
      <c r="M249" s="231">
        <v>36.032580000000003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16.2</v>
      </c>
      <c r="D250" s="232">
        <v>16.366666666666667</v>
      </c>
      <c r="E250" s="232">
        <v>15.933333333333334</v>
      </c>
      <c r="F250" s="232">
        <v>15.666666666666668</v>
      </c>
      <c r="G250" s="232">
        <v>15.233333333333334</v>
      </c>
      <c r="H250" s="232">
        <v>16.633333333333333</v>
      </c>
      <c r="I250" s="232">
        <v>17.06666666666667</v>
      </c>
      <c r="J250" s="232">
        <v>17.333333333333332</v>
      </c>
      <c r="K250" s="231">
        <v>16.8</v>
      </c>
      <c r="L250" s="231">
        <v>16.100000000000001</v>
      </c>
      <c r="M250" s="231">
        <v>144.09028000000001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3676.55</v>
      </c>
      <c r="D251" s="232">
        <v>3683.85</v>
      </c>
      <c r="E251" s="232">
        <v>3652.7</v>
      </c>
      <c r="F251" s="232">
        <v>3628.85</v>
      </c>
      <c r="G251" s="232">
        <v>3597.7</v>
      </c>
      <c r="H251" s="232">
        <v>3707.7</v>
      </c>
      <c r="I251" s="232">
        <v>3738.8500000000004</v>
      </c>
      <c r="J251" s="232">
        <v>3762.7</v>
      </c>
      <c r="K251" s="231">
        <v>3715</v>
      </c>
      <c r="L251" s="231">
        <v>3660</v>
      </c>
      <c r="M251" s="231">
        <v>1.6102700000000001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1562.4</v>
      </c>
      <c r="D252" s="232">
        <v>1564.5166666666664</v>
      </c>
      <c r="E252" s="232">
        <v>1552.9833333333329</v>
      </c>
      <c r="F252" s="232">
        <v>1543.5666666666664</v>
      </c>
      <c r="G252" s="232">
        <v>1532.0333333333328</v>
      </c>
      <c r="H252" s="232">
        <v>1573.9333333333329</v>
      </c>
      <c r="I252" s="232">
        <v>1585.4666666666667</v>
      </c>
      <c r="J252" s="232">
        <v>1594.883333333333</v>
      </c>
      <c r="K252" s="231">
        <v>1576.05</v>
      </c>
      <c r="L252" s="231">
        <v>1555.1</v>
      </c>
      <c r="M252" s="231">
        <v>43.362380000000002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498.8</v>
      </c>
      <c r="D253" s="232">
        <v>499.16666666666669</v>
      </c>
      <c r="E253" s="232">
        <v>495.18333333333339</v>
      </c>
      <c r="F253" s="232">
        <v>491.56666666666672</v>
      </c>
      <c r="G253" s="232">
        <v>487.58333333333343</v>
      </c>
      <c r="H253" s="232">
        <v>502.78333333333336</v>
      </c>
      <c r="I253" s="232">
        <v>506.76666666666659</v>
      </c>
      <c r="J253" s="232">
        <v>510.38333333333333</v>
      </c>
      <c r="K253" s="231">
        <v>503.15</v>
      </c>
      <c r="L253" s="231">
        <v>495.55</v>
      </c>
      <c r="M253" s="231">
        <v>1.13001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441.2</v>
      </c>
      <c r="D254" s="232">
        <v>435.79999999999995</v>
      </c>
      <c r="E254" s="232">
        <v>425.94999999999993</v>
      </c>
      <c r="F254" s="232">
        <v>410.7</v>
      </c>
      <c r="G254" s="232">
        <v>400.84999999999997</v>
      </c>
      <c r="H254" s="232">
        <v>451.0499999999999</v>
      </c>
      <c r="I254" s="232">
        <v>460.89999999999992</v>
      </c>
      <c r="J254" s="232">
        <v>476.14999999999986</v>
      </c>
      <c r="K254" s="231">
        <v>445.65</v>
      </c>
      <c r="L254" s="231">
        <v>420.55</v>
      </c>
      <c r="M254" s="231">
        <v>11.911250000000001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2025.4</v>
      </c>
      <c r="D255" s="232">
        <v>2044.9166666666667</v>
      </c>
      <c r="E255" s="232">
        <v>1987.1333333333337</v>
      </c>
      <c r="F255" s="232">
        <v>1948.866666666667</v>
      </c>
      <c r="G255" s="232">
        <v>1891.0833333333339</v>
      </c>
      <c r="H255" s="232">
        <v>2083.1833333333334</v>
      </c>
      <c r="I255" s="232">
        <v>2140.9666666666667</v>
      </c>
      <c r="J255" s="232">
        <v>2179.2333333333331</v>
      </c>
      <c r="K255" s="231">
        <v>2102.6999999999998</v>
      </c>
      <c r="L255" s="231">
        <v>2006.65</v>
      </c>
      <c r="M255" s="231">
        <v>13.19373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860.65</v>
      </c>
      <c r="D256" s="232">
        <v>862</v>
      </c>
      <c r="E256" s="232">
        <v>854</v>
      </c>
      <c r="F256" s="232">
        <v>847.35</v>
      </c>
      <c r="G256" s="232">
        <v>839.35</v>
      </c>
      <c r="H256" s="232">
        <v>868.65</v>
      </c>
      <c r="I256" s="232">
        <v>876.65</v>
      </c>
      <c r="J256" s="232">
        <v>883.3</v>
      </c>
      <c r="K256" s="231">
        <v>870</v>
      </c>
      <c r="L256" s="231">
        <v>855.35</v>
      </c>
      <c r="M256" s="231">
        <v>2.4965099999999998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2014.65</v>
      </c>
      <c r="D257" s="232">
        <v>2018.05</v>
      </c>
      <c r="E257" s="232">
        <v>1996.6</v>
      </c>
      <c r="F257" s="232">
        <v>1978.55</v>
      </c>
      <c r="G257" s="232">
        <v>1957.1</v>
      </c>
      <c r="H257" s="232">
        <v>2036.1</v>
      </c>
      <c r="I257" s="232">
        <v>2057.5500000000002</v>
      </c>
      <c r="J257" s="232">
        <v>2075.6</v>
      </c>
      <c r="K257" s="231">
        <v>2039.5</v>
      </c>
      <c r="L257" s="231">
        <v>2000</v>
      </c>
      <c r="M257" s="231">
        <v>0.20896000000000001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2635.35</v>
      </c>
      <c r="D258" s="232">
        <v>2638.083333333333</v>
      </c>
      <c r="E258" s="232">
        <v>2614.4666666666662</v>
      </c>
      <c r="F258" s="232">
        <v>2593.583333333333</v>
      </c>
      <c r="G258" s="232">
        <v>2569.9666666666662</v>
      </c>
      <c r="H258" s="232">
        <v>2658.9666666666662</v>
      </c>
      <c r="I258" s="232">
        <v>2682.583333333333</v>
      </c>
      <c r="J258" s="232">
        <v>2703.4666666666662</v>
      </c>
      <c r="K258" s="231">
        <v>2661.7</v>
      </c>
      <c r="L258" s="231">
        <v>2617.1999999999998</v>
      </c>
      <c r="M258" s="231">
        <v>1.0533300000000001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492.1</v>
      </c>
      <c r="D259" s="232">
        <v>495.05</v>
      </c>
      <c r="E259" s="232">
        <v>485.05</v>
      </c>
      <c r="F259" s="232">
        <v>478</v>
      </c>
      <c r="G259" s="232">
        <v>468</v>
      </c>
      <c r="H259" s="232">
        <v>502.1</v>
      </c>
      <c r="I259" s="232">
        <v>512.1</v>
      </c>
      <c r="J259" s="232">
        <v>519.15000000000009</v>
      </c>
      <c r="K259" s="231">
        <v>505.05</v>
      </c>
      <c r="L259" s="231">
        <v>488</v>
      </c>
      <c r="M259" s="231">
        <v>1.1307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747.8</v>
      </c>
      <c r="D260" s="232">
        <v>752.08333333333337</v>
      </c>
      <c r="E260" s="232">
        <v>737.91666666666674</v>
      </c>
      <c r="F260" s="232">
        <v>728.03333333333342</v>
      </c>
      <c r="G260" s="232">
        <v>713.86666666666679</v>
      </c>
      <c r="H260" s="232">
        <v>761.9666666666667</v>
      </c>
      <c r="I260" s="232">
        <v>776.13333333333344</v>
      </c>
      <c r="J260" s="232">
        <v>786.01666666666665</v>
      </c>
      <c r="K260" s="231">
        <v>766.25</v>
      </c>
      <c r="L260" s="231">
        <v>742.2</v>
      </c>
      <c r="M260" s="231">
        <v>0.80101999999999995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395.8</v>
      </c>
      <c r="D261" s="232">
        <v>404.0333333333333</v>
      </c>
      <c r="E261" s="232">
        <v>383.11666666666662</v>
      </c>
      <c r="F261" s="232">
        <v>370.43333333333334</v>
      </c>
      <c r="G261" s="232">
        <v>349.51666666666665</v>
      </c>
      <c r="H261" s="232">
        <v>416.71666666666658</v>
      </c>
      <c r="I261" s="232">
        <v>437.63333333333333</v>
      </c>
      <c r="J261" s="232">
        <v>450.31666666666655</v>
      </c>
      <c r="K261" s="231">
        <v>424.95</v>
      </c>
      <c r="L261" s="231">
        <v>391.35</v>
      </c>
      <c r="M261" s="231">
        <v>33.011650000000003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64.55</v>
      </c>
      <c r="D262" s="232">
        <v>64.600000000000009</v>
      </c>
      <c r="E262" s="232">
        <v>64.15000000000002</v>
      </c>
      <c r="F262" s="232">
        <v>63.750000000000014</v>
      </c>
      <c r="G262" s="232">
        <v>63.300000000000026</v>
      </c>
      <c r="H262" s="232">
        <v>65.000000000000014</v>
      </c>
      <c r="I262" s="232">
        <v>65.45</v>
      </c>
      <c r="J262" s="232">
        <v>65.850000000000009</v>
      </c>
      <c r="K262" s="231">
        <v>65.05</v>
      </c>
      <c r="L262" s="231">
        <v>64.2</v>
      </c>
      <c r="M262" s="231">
        <v>7.8818400000000004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220.45</v>
      </c>
      <c r="D263" s="232">
        <v>222.61666666666667</v>
      </c>
      <c r="E263" s="232">
        <v>216.93333333333334</v>
      </c>
      <c r="F263" s="232">
        <v>213.41666666666666</v>
      </c>
      <c r="G263" s="232">
        <v>207.73333333333332</v>
      </c>
      <c r="H263" s="232">
        <v>226.13333333333335</v>
      </c>
      <c r="I263" s="232">
        <v>231.81666666666669</v>
      </c>
      <c r="J263" s="232">
        <v>235.33333333333337</v>
      </c>
      <c r="K263" s="231">
        <v>228.3</v>
      </c>
      <c r="L263" s="231">
        <v>219.1</v>
      </c>
      <c r="M263" s="231">
        <v>4.2105699999999997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714.1</v>
      </c>
      <c r="D264" s="232">
        <v>713.61666666666667</v>
      </c>
      <c r="E264" s="232">
        <v>706.58333333333337</v>
      </c>
      <c r="F264" s="232">
        <v>699.06666666666672</v>
      </c>
      <c r="G264" s="232">
        <v>692.03333333333342</v>
      </c>
      <c r="H264" s="232">
        <v>721.13333333333333</v>
      </c>
      <c r="I264" s="232">
        <v>728.16666666666663</v>
      </c>
      <c r="J264" s="232">
        <v>735.68333333333328</v>
      </c>
      <c r="K264" s="231">
        <v>720.65</v>
      </c>
      <c r="L264" s="231">
        <v>706.1</v>
      </c>
      <c r="M264" s="231">
        <v>19.466830000000002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104</v>
      </c>
      <c r="D265" s="232">
        <v>104.08333333333333</v>
      </c>
      <c r="E265" s="232">
        <v>102.91666666666666</v>
      </c>
      <c r="F265" s="232">
        <v>101.83333333333333</v>
      </c>
      <c r="G265" s="232">
        <v>100.66666666666666</v>
      </c>
      <c r="H265" s="232">
        <v>105.16666666666666</v>
      </c>
      <c r="I265" s="232">
        <v>106.33333333333331</v>
      </c>
      <c r="J265" s="232">
        <v>107.41666666666666</v>
      </c>
      <c r="K265" s="231">
        <v>105.25</v>
      </c>
      <c r="L265" s="231">
        <v>103</v>
      </c>
      <c r="M265" s="231">
        <v>7.1381600000000001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258.5</v>
      </c>
      <c r="D266" s="232">
        <v>260.13333333333333</v>
      </c>
      <c r="E266" s="232">
        <v>255.36666666666667</v>
      </c>
      <c r="F266" s="232">
        <v>252.23333333333335</v>
      </c>
      <c r="G266" s="232">
        <v>247.4666666666667</v>
      </c>
      <c r="H266" s="232">
        <v>263.26666666666665</v>
      </c>
      <c r="I266" s="232">
        <v>268.0333333333333</v>
      </c>
      <c r="J266" s="232">
        <v>271.16666666666663</v>
      </c>
      <c r="K266" s="231">
        <v>264.89999999999998</v>
      </c>
      <c r="L266" s="231">
        <v>257</v>
      </c>
      <c r="M266" s="231">
        <v>2.88889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570.25</v>
      </c>
      <c r="D267" s="232">
        <v>564.0333333333333</v>
      </c>
      <c r="E267" s="232">
        <v>556.56666666666661</v>
      </c>
      <c r="F267" s="232">
        <v>542.88333333333333</v>
      </c>
      <c r="G267" s="232">
        <v>535.41666666666663</v>
      </c>
      <c r="H267" s="232">
        <v>577.71666666666658</v>
      </c>
      <c r="I267" s="232">
        <v>585.18333333333328</v>
      </c>
      <c r="J267" s="232">
        <v>598.86666666666656</v>
      </c>
      <c r="K267" s="231">
        <v>571.5</v>
      </c>
      <c r="L267" s="231">
        <v>550.35</v>
      </c>
      <c r="M267" s="231">
        <v>24.411290000000001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437.1</v>
      </c>
      <c r="D268" s="232">
        <v>439.36666666666662</v>
      </c>
      <c r="E268" s="232">
        <v>432.73333333333323</v>
      </c>
      <c r="F268" s="232">
        <v>428.36666666666662</v>
      </c>
      <c r="G268" s="232">
        <v>421.73333333333323</v>
      </c>
      <c r="H268" s="232">
        <v>443.73333333333323</v>
      </c>
      <c r="I268" s="232">
        <v>450.36666666666656</v>
      </c>
      <c r="J268" s="232">
        <v>454.73333333333323</v>
      </c>
      <c r="K268" s="231">
        <v>446</v>
      </c>
      <c r="L268" s="231">
        <v>435</v>
      </c>
      <c r="M268" s="231">
        <v>14.01784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471.85</v>
      </c>
      <c r="D269" s="232">
        <v>474.59999999999997</v>
      </c>
      <c r="E269" s="232">
        <v>467.24999999999994</v>
      </c>
      <c r="F269" s="232">
        <v>462.65</v>
      </c>
      <c r="G269" s="232">
        <v>455.29999999999995</v>
      </c>
      <c r="H269" s="232">
        <v>479.19999999999993</v>
      </c>
      <c r="I269" s="232">
        <v>486.54999999999995</v>
      </c>
      <c r="J269" s="232">
        <v>491.14999999999992</v>
      </c>
      <c r="K269" s="231">
        <v>481.95</v>
      </c>
      <c r="L269" s="231">
        <v>470</v>
      </c>
      <c r="M269" s="231">
        <v>1.12906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332.65</v>
      </c>
      <c r="D270" s="232">
        <v>331.76666666666665</v>
      </c>
      <c r="E270" s="232">
        <v>328.93333333333328</v>
      </c>
      <c r="F270" s="232">
        <v>325.21666666666664</v>
      </c>
      <c r="G270" s="232">
        <v>322.38333333333327</v>
      </c>
      <c r="H270" s="232">
        <v>335.48333333333329</v>
      </c>
      <c r="I270" s="232">
        <v>338.31666666666666</v>
      </c>
      <c r="J270" s="232">
        <v>342.0333333333333</v>
      </c>
      <c r="K270" s="231">
        <v>334.6</v>
      </c>
      <c r="L270" s="231">
        <v>328.05</v>
      </c>
      <c r="M270" s="231">
        <v>0.49652000000000002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632.65</v>
      </c>
      <c r="D271" s="232">
        <v>633.9666666666667</v>
      </c>
      <c r="E271" s="232">
        <v>620.68333333333339</v>
      </c>
      <c r="F271" s="232">
        <v>608.7166666666667</v>
      </c>
      <c r="G271" s="232">
        <v>595.43333333333339</v>
      </c>
      <c r="H271" s="232">
        <v>645.93333333333339</v>
      </c>
      <c r="I271" s="232">
        <v>659.2166666666667</v>
      </c>
      <c r="J271" s="232">
        <v>671.18333333333339</v>
      </c>
      <c r="K271" s="231">
        <v>647.25</v>
      </c>
      <c r="L271" s="231">
        <v>622</v>
      </c>
      <c r="M271" s="231">
        <v>2.75434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207.2</v>
      </c>
      <c r="D272" s="232">
        <v>211.98333333333335</v>
      </c>
      <c r="E272" s="232">
        <v>201.26666666666671</v>
      </c>
      <c r="F272" s="232">
        <v>195.33333333333337</v>
      </c>
      <c r="G272" s="232">
        <v>184.61666666666673</v>
      </c>
      <c r="H272" s="232">
        <v>217.91666666666669</v>
      </c>
      <c r="I272" s="232">
        <v>228.63333333333333</v>
      </c>
      <c r="J272" s="232">
        <v>234.56666666666666</v>
      </c>
      <c r="K272" s="231">
        <v>222.7</v>
      </c>
      <c r="L272" s="231">
        <v>206.05</v>
      </c>
      <c r="M272" s="231">
        <v>11.51248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536.04999999999995</v>
      </c>
      <c r="D273" s="232">
        <v>535.1</v>
      </c>
      <c r="E273" s="232">
        <v>526.45000000000005</v>
      </c>
      <c r="F273" s="232">
        <v>516.85</v>
      </c>
      <c r="G273" s="232">
        <v>508.20000000000005</v>
      </c>
      <c r="H273" s="232">
        <v>544.70000000000005</v>
      </c>
      <c r="I273" s="232">
        <v>553.34999999999991</v>
      </c>
      <c r="J273" s="232">
        <v>562.95000000000005</v>
      </c>
      <c r="K273" s="231">
        <v>543.75</v>
      </c>
      <c r="L273" s="231">
        <v>525.5</v>
      </c>
      <c r="M273" s="231">
        <v>3.40557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1707.25</v>
      </c>
      <c r="D274" s="232">
        <v>1712.0666666666666</v>
      </c>
      <c r="E274" s="232">
        <v>1695.1833333333332</v>
      </c>
      <c r="F274" s="232">
        <v>1683.1166666666666</v>
      </c>
      <c r="G274" s="232">
        <v>1666.2333333333331</v>
      </c>
      <c r="H274" s="232">
        <v>1724.1333333333332</v>
      </c>
      <c r="I274" s="232">
        <v>1741.0166666666664</v>
      </c>
      <c r="J274" s="232">
        <v>1753.0833333333333</v>
      </c>
      <c r="K274" s="231">
        <v>1728.95</v>
      </c>
      <c r="L274" s="231">
        <v>1700</v>
      </c>
      <c r="M274" s="231">
        <v>1.17805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259.85000000000002</v>
      </c>
      <c r="D275" s="232">
        <v>262.2</v>
      </c>
      <c r="E275" s="232">
        <v>254</v>
      </c>
      <c r="F275" s="232">
        <v>248.15000000000003</v>
      </c>
      <c r="G275" s="232">
        <v>239.95000000000005</v>
      </c>
      <c r="H275" s="232">
        <v>268.04999999999995</v>
      </c>
      <c r="I275" s="232">
        <v>276.24999999999989</v>
      </c>
      <c r="J275" s="232">
        <v>282.09999999999991</v>
      </c>
      <c r="K275" s="231">
        <v>270.39999999999998</v>
      </c>
      <c r="L275" s="231">
        <v>256.35000000000002</v>
      </c>
      <c r="M275" s="231">
        <v>4.5628200000000003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778.85</v>
      </c>
      <c r="D276" s="232">
        <v>782</v>
      </c>
      <c r="E276" s="232">
        <v>772.05</v>
      </c>
      <c r="F276" s="232">
        <v>765.25</v>
      </c>
      <c r="G276" s="232">
        <v>755.3</v>
      </c>
      <c r="H276" s="232">
        <v>788.8</v>
      </c>
      <c r="I276" s="232">
        <v>798.75</v>
      </c>
      <c r="J276" s="232">
        <v>805.55</v>
      </c>
      <c r="K276" s="231">
        <v>791.95</v>
      </c>
      <c r="L276" s="231">
        <v>775.2</v>
      </c>
      <c r="M276" s="231">
        <v>12.664580000000001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373.65</v>
      </c>
      <c r="D277" s="232">
        <v>379.9666666666667</v>
      </c>
      <c r="E277" s="232">
        <v>364.68333333333339</v>
      </c>
      <c r="F277" s="232">
        <v>355.7166666666667</v>
      </c>
      <c r="G277" s="232">
        <v>340.43333333333339</v>
      </c>
      <c r="H277" s="232">
        <v>388.93333333333339</v>
      </c>
      <c r="I277" s="232">
        <v>404.2166666666667</v>
      </c>
      <c r="J277" s="232">
        <v>413.18333333333339</v>
      </c>
      <c r="K277" s="231">
        <v>395.25</v>
      </c>
      <c r="L277" s="231">
        <v>371</v>
      </c>
      <c r="M277" s="231">
        <v>3.8713600000000001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1100.0999999999999</v>
      </c>
      <c r="D278" s="232">
        <v>1099.2333333333333</v>
      </c>
      <c r="E278" s="232">
        <v>1080.9166666666667</v>
      </c>
      <c r="F278" s="232">
        <v>1061.7333333333333</v>
      </c>
      <c r="G278" s="232">
        <v>1043.4166666666667</v>
      </c>
      <c r="H278" s="232">
        <v>1118.4166666666667</v>
      </c>
      <c r="I278" s="232">
        <v>1136.7333333333333</v>
      </c>
      <c r="J278" s="232">
        <v>1155.9166666666667</v>
      </c>
      <c r="K278" s="231">
        <v>1117.55</v>
      </c>
      <c r="L278" s="231">
        <v>1080.05</v>
      </c>
      <c r="M278" s="231">
        <v>0.43802999999999997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490.05</v>
      </c>
      <c r="D279" s="232">
        <v>492</v>
      </c>
      <c r="E279" s="232">
        <v>484.3</v>
      </c>
      <c r="F279" s="232">
        <v>478.55</v>
      </c>
      <c r="G279" s="232">
        <v>470.85</v>
      </c>
      <c r="H279" s="232">
        <v>497.75</v>
      </c>
      <c r="I279" s="232">
        <v>505.45000000000005</v>
      </c>
      <c r="J279" s="232">
        <v>511.2</v>
      </c>
      <c r="K279" s="231">
        <v>499.7</v>
      </c>
      <c r="L279" s="231">
        <v>486.25</v>
      </c>
      <c r="M279" s="231">
        <v>2.15354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117.7</v>
      </c>
      <c r="D280" s="232">
        <v>118.66666666666667</v>
      </c>
      <c r="E280" s="232">
        <v>115.33333333333334</v>
      </c>
      <c r="F280" s="232">
        <v>112.96666666666667</v>
      </c>
      <c r="G280" s="232">
        <v>109.63333333333334</v>
      </c>
      <c r="H280" s="232">
        <v>121.03333333333335</v>
      </c>
      <c r="I280" s="232">
        <v>124.36666666666669</v>
      </c>
      <c r="J280" s="232">
        <v>126.73333333333335</v>
      </c>
      <c r="K280" s="231">
        <v>122</v>
      </c>
      <c r="L280" s="231">
        <v>116.3</v>
      </c>
      <c r="M280" s="231">
        <v>40.963999999999999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415.05</v>
      </c>
      <c r="D281" s="232">
        <v>413.58333333333331</v>
      </c>
      <c r="E281" s="232">
        <v>410.51666666666665</v>
      </c>
      <c r="F281" s="232">
        <v>405.98333333333335</v>
      </c>
      <c r="G281" s="232">
        <v>402.91666666666669</v>
      </c>
      <c r="H281" s="232">
        <v>418.11666666666662</v>
      </c>
      <c r="I281" s="232">
        <v>421.18333333333334</v>
      </c>
      <c r="J281" s="232">
        <v>425.71666666666658</v>
      </c>
      <c r="K281" s="231">
        <v>416.65</v>
      </c>
      <c r="L281" s="231">
        <v>409.05</v>
      </c>
      <c r="M281" s="231">
        <v>0.73067000000000004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107.55</v>
      </c>
      <c r="D282" s="232">
        <v>107.66666666666667</v>
      </c>
      <c r="E282" s="232">
        <v>106.58333333333334</v>
      </c>
      <c r="F282" s="232">
        <v>105.61666666666667</v>
      </c>
      <c r="G282" s="232">
        <v>104.53333333333335</v>
      </c>
      <c r="H282" s="232">
        <v>108.63333333333334</v>
      </c>
      <c r="I282" s="232">
        <v>109.71666666666668</v>
      </c>
      <c r="J282" s="232">
        <v>110.68333333333334</v>
      </c>
      <c r="K282" s="231">
        <v>108.75</v>
      </c>
      <c r="L282" s="231">
        <v>106.7</v>
      </c>
      <c r="M282" s="231">
        <v>15.34596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457.75</v>
      </c>
      <c r="D283" s="232">
        <v>460.06666666666666</v>
      </c>
      <c r="E283" s="232">
        <v>452.68333333333334</v>
      </c>
      <c r="F283" s="232">
        <v>447.61666666666667</v>
      </c>
      <c r="G283" s="232">
        <v>440.23333333333335</v>
      </c>
      <c r="H283" s="232">
        <v>465.13333333333333</v>
      </c>
      <c r="I283" s="232">
        <v>472.51666666666665</v>
      </c>
      <c r="J283" s="232">
        <v>477.58333333333331</v>
      </c>
      <c r="K283" s="231">
        <v>467.45</v>
      </c>
      <c r="L283" s="231">
        <v>455</v>
      </c>
      <c r="M283" s="231">
        <v>1.5446500000000001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1775.4</v>
      </c>
      <c r="D284" s="232">
        <v>1767.4833333333333</v>
      </c>
      <c r="E284" s="232">
        <v>1754.9666666666667</v>
      </c>
      <c r="F284" s="232">
        <v>1734.5333333333333</v>
      </c>
      <c r="G284" s="232">
        <v>1722.0166666666667</v>
      </c>
      <c r="H284" s="232">
        <v>1787.9166666666667</v>
      </c>
      <c r="I284" s="232">
        <v>1800.4333333333336</v>
      </c>
      <c r="J284" s="232">
        <v>1820.8666666666668</v>
      </c>
      <c r="K284" s="231">
        <v>1780</v>
      </c>
      <c r="L284" s="231">
        <v>1747.05</v>
      </c>
      <c r="M284" s="231">
        <v>36.431870000000004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1455.05</v>
      </c>
      <c r="D285" s="232">
        <v>1460.3500000000001</v>
      </c>
      <c r="E285" s="232">
        <v>1445.7000000000003</v>
      </c>
      <c r="F285" s="232">
        <v>1436.3500000000001</v>
      </c>
      <c r="G285" s="232">
        <v>1421.7000000000003</v>
      </c>
      <c r="H285" s="232">
        <v>1469.7000000000003</v>
      </c>
      <c r="I285" s="232">
        <v>1484.3500000000004</v>
      </c>
      <c r="J285" s="232">
        <v>1493.7000000000003</v>
      </c>
      <c r="K285" s="231">
        <v>1475</v>
      </c>
      <c r="L285" s="231">
        <v>1451</v>
      </c>
      <c r="M285" s="231">
        <v>0.25509999999999999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89.55</v>
      </c>
      <c r="D286" s="232">
        <v>89.733333333333334</v>
      </c>
      <c r="E286" s="232">
        <v>88.816666666666663</v>
      </c>
      <c r="F286" s="232">
        <v>88.083333333333329</v>
      </c>
      <c r="G286" s="232">
        <v>87.166666666666657</v>
      </c>
      <c r="H286" s="232">
        <v>90.466666666666669</v>
      </c>
      <c r="I286" s="232">
        <v>91.383333333333326</v>
      </c>
      <c r="J286" s="232">
        <v>92.116666666666674</v>
      </c>
      <c r="K286" s="231">
        <v>90.65</v>
      </c>
      <c r="L286" s="231">
        <v>89</v>
      </c>
      <c r="M286" s="231">
        <v>47.110709999999997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3446.4</v>
      </c>
      <c r="D287" s="232">
        <v>3451.4833333333336</v>
      </c>
      <c r="E287" s="232">
        <v>3420.0166666666673</v>
      </c>
      <c r="F287" s="232">
        <v>3393.6333333333337</v>
      </c>
      <c r="G287" s="232">
        <v>3362.1666666666674</v>
      </c>
      <c r="H287" s="232">
        <v>3477.8666666666672</v>
      </c>
      <c r="I287" s="232">
        <v>3509.3333333333335</v>
      </c>
      <c r="J287" s="232">
        <v>3535.7166666666672</v>
      </c>
      <c r="K287" s="231">
        <v>3482.95</v>
      </c>
      <c r="L287" s="231">
        <v>3425.1</v>
      </c>
      <c r="M287" s="231">
        <v>1.1108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376.1</v>
      </c>
      <c r="D288" s="232">
        <v>379.36666666666662</v>
      </c>
      <c r="E288" s="232">
        <v>362.23333333333323</v>
      </c>
      <c r="F288" s="232">
        <v>348.36666666666662</v>
      </c>
      <c r="G288" s="232">
        <v>331.23333333333323</v>
      </c>
      <c r="H288" s="232">
        <v>393.23333333333323</v>
      </c>
      <c r="I288" s="232">
        <v>410.36666666666656</v>
      </c>
      <c r="J288" s="232">
        <v>424.23333333333323</v>
      </c>
      <c r="K288" s="231">
        <v>396.5</v>
      </c>
      <c r="L288" s="231">
        <v>365.5</v>
      </c>
      <c r="M288" s="231">
        <v>99.670469999999995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11678.3</v>
      </c>
      <c r="D289" s="232">
        <v>11595.949999999999</v>
      </c>
      <c r="E289" s="232">
        <v>11461.899999999998</v>
      </c>
      <c r="F289" s="232">
        <v>11245.499999999998</v>
      </c>
      <c r="G289" s="232">
        <v>11111.449999999997</v>
      </c>
      <c r="H289" s="232">
        <v>11812.349999999999</v>
      </c>
      <c r="I289" s="232">
        <v>11946.399999999998</v>
      </c>
      <c r="J289" s="232">
        <v>12162.8</v>
      </c>
      <c r="K289" s="231">
        <v>11730</v>
      </c>
      <c r="L289" s="231">
        <v>11379.55</v>
      </c>
      <c r="M289" s="231">
        <v>3.3989999999999999E-2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4594.25</v>
      </c>
      <c r="D290" s="232">
        <v>4594.5</v>
      </c>
      <c r="E290" s="232">
        <v>4561.3999999999996</v>
      </c>
      <c r="F290" s="232">
        <v>4528.5499999999993</v>
      </c>
      <c r="G290" s="232">
        <v>4495.4499999999989</v>
      </c>
      <c r="H290" s="232">
        <v>4627.3500000000004</v>
      </c>
      <c r="I290" s="232">
        <v>4660.4500000000007</v>
      </c>
      <c r="J290" s="232">
        <v>4693.3000000000011</v>
      </c>
      <c r="K290" s="231">
        <v>4627.6000000000004</v>
      </c>
      <c r="L290" s="231">
        <v>4561.6499999999996</v>
      </c>
      <c r="M290" s="231">
        <v>3.1203699999999999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2165.3000000000002</v>
      </c>
      <c r="D291" s="232">
        <v>2162.4500000000003</v>
      </c>
      <c r="E291" s="232">
        <v>2152.9000000000005</v>
      </c>
      <c r="F291" s="232">
        <v>2140.5000000000005</v>
      </c>
      <c r="G291" s="232">
        <v>2130.9500000000007</v>
      </c>
      <c r="H291" s="232">
        <v>2174.8500000000004</v>
      </c>
      <c r="I291" s="232">
        <v>2184.4000000000005</v>
      </c>
      <c r="J291" s="232">
        <v>2196.8000000000002</v>
      </c>
      <c r="K291" s="231">
        <v>2172</v>
      </c>
      <c r="L291" s="231">
        <v>2150.0500000000002</v>
      </c>
      <c r="M291" s="231">
        <v>10.892480000000001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360.55</v>
      </c>
      <c r="D292" s="232">
        <v>362.31666666666661</v>
      </c>
      <c r="E292" s="232">
        <v>356.88333333333321</v>
      </c>
      <c r="F292" s="232">
        <v>353.21666666666658</v>
      </c>
      <c r="G292" s="232">
        <v>347.78333333333319</v>
      </c>
      <c r="H292" s="232">
        <v>365.98333333333323</v>
      </c>
      <c r="I292" s="232">
        <v>371.41666666666663</v>
      </c>
      <c r="J292" s="232">
        <v>375.08333333333326</v>
      </c>
      <c r="K292" s="231">
        <v>367.75</v>
      </c>
      <c r="L292" s="231">
        <v>358.65</v>
      </c>
      <c r="M292" s="231">
        <v>1.8247199999999999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330.35</v>
      </c>
      <c r="D293" s="232">
        <v>331.7</v>
      </c>
      <c r="E293" s="232">
        <v>327.75</v>
      </c>
      <c r="F293" s="232">
        <v>325.15000000000003</v>
      </c>
      <c r="G293" s="232">
        <v>321.20000000000005</v>
      </c>
      <c r="H293" s="232">
        <v>334.29999999999995</v>
      </c>
      <c r="I293" s="232">
        <v>338.24999999999989</v>
      </c>
      <c r="J293" s="232">
        <v>340.84999999999991</v>
      </c>
      <c r="K293" s="231">
        <v>335.65</v>
      </c>
      <c r="L293" s="231">
        <v>329.1</v>
      </c>
      <c r="M293" s="231">
        <v>6.5410000000000004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267.25</v>
      </c>
      <c r="D294" s="232">
        <v>268.5333333333333</v>
      </c>
      <c r="E294" s="232">
        <v>264.91666666666663</v>
      </c>
      <c r="F294" s="232">
        <v>262.58333333333331</v>
      </c>
      <c r="G294" s="232">
        <v>258.96666666666664</v>
      </c>
      <c r="H294" s="232">
        <v>270.86666666666662</v>
      </c>
      <c r="I294" s="232">
        <v>274.48333333333329</v>
      </c>
      <c r="J294" s="232">
        <v>276.81666666666661</v>
      </c>
      <c r="K294" s="231">
        <v>272.14999999999998</v>
      </c>
      <c r="L294" s="231">
        <v>266.2</v>
      </c>
      <c r="M294" s="231">
        <v>2.3204099999999999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603.04999999999995</v>
      </c>
      <c r="D295" s="232">
        <v>607.5</v>
      </c>
      <c r="E295" s="232">
        <v>596.79999999999995</v>
      </c>
      <c r="F295" s="232">
        <v>590.54999999999995</v>
      </c>
      <c r="G295" s="232">
        <v>579.84999999999991</v>
      </c>
      <c r="H295" s="232">
        <v>613.75</v>
      </c>
      <c r="I295" s="232">
        <v>624.45000000000005</v>
      </c>
      <c r="J295" s="232">
        <v>630.70000000000005</v>
      </c>
      <c r="K295" s="231">
        <v>618.20000000000005</v>
      </c>
      <c r="L295" s="231">
        <v>601.25</v>
      </c>
      <c r="M295" s="231">
        <v>20.845099999999999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3372.95</v>
      </c>
      <c r="D296" s="232">
        <v>3365.1833333333329</v>
      </c>
      <c r="E296" s="232">
        <v>3348.3666666666659</v>
      </c>
      <c r="F296" s="232">
        <v>3323.7833333333328</v>
      </c>
      <c r="G296" s="232">
        <v>3306.9666666666658</v>
      </c>
      <c r="H296" s="232">
        <v>3389.766666666666</v>
      </c>
      <c r="I296" s="232">
        <v>3406.5833333333326</v>
      </c>
      <c r="J296" s="232">
        <v>3431.1666666666661</v>
      </c>
      <c r="K296" s="231">
        <v>3382</v>
      </c>
      <c r="L296" s="231">
        <v>3340.6</v>
      </c>
      <c r="M296" s="231">
        <v>0.12433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751.35</v>
      </c>
      <c r="D297" s="232">
        <v>748.56666666666672</v>
      </c>
      <c r="E297" s="232">
        <v>743.43333333333339</v>
      </c>
      <c r="F297" s="232">
        <v>735.51666666666665</v>
      </c>
      <c r="G297" s="232">
        <v>730.38333333333333</v>
      </c>
      <c r="H297" s="232">
        <v>756.48333333333346</v>
      </c>
      <c r="I297" s="232">
        <v>761.6166666666669</v>
      </c>
      <c r="J297" s="232">
        <v>769.53333333333353</v>
      </c>
      <c r="K297" s="231">
        <v>753.7</v>
      </c>
      <c r="L297" s="231">
        <v>740.65</v>
      </c>
      <c r="M297" s="231">
        <v>5.4072500000000003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1458.5</v>
      </c>
      <c r="D298" s="232">
        <v>1460.2833333333335</v>
      </c>
      <c r="E298" s="232">
        <v>1448.3166666666671</v>
      </c>
      <c r="F298" s="232">
        <v>1438.1333333333334</v>
      </c>
      <c r="G298" s="232">
        <v>1426.166666666667</v>
      </c>
      <c r="H298" s="232">
        <v>1470.4666666666672</v>
      </c>
      <c r="I298" s="232">
        <v>1482.4333333333338</v>
      </c>
      <c r="J298" s="232">
        <v>1492.6166666666672</v>
      </c>
      <c r="K298" s="231">
        <v>1472.25</v>
      </c>
      <c r="L298" s="231">
        <v>1450.1</v>
      </c>
      <c r="M298" s="231">
        <v>0.19406000000000001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32.65</v>
      </c>
      <c r="D299" s="232">
        <v>32.766666666666666</v>
      </c>
      <c r="E299" s="232">
        <v>32.43333333333333</v>
      </c>
      <c r="F299" s="232">
        <v>32.216666666666661</v>
      </c>
      <c r="G299" s="232">
        <v>31.883333333333326</v>
      </c>
      <c r="H299" s="232">
        <v>32.983333333333334</v>
      </c>
      <c r="I299" s="232">
        <v>33.316666666666677</v>
      </c>
      <c r="J299" s="232">
        <v>33.533333333333339</v>
      </c>
      <c r="K299" s="231">
        <v>33.1</v>
      </c>
      <c r="L299" s="231">
        <v>32.549999999999997</v>
      </c>
      <c r="M299" s="231">
        <v>4.56656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161.15</v>
      </c>
      <c r="D300" s="232">
        <v>161.46666666666667</v>
      </c>
      <c r="E300" s="232">
        <v>159.68333333333334</v>
      </c>
      <c r="F300" s="232">
        <v>158.21666666666667</v>
      </c>
      <c r="G300" s="232">
        <v>156.43333333333334</v>
      </c>
      <c r="H300" s="232">
        <v>162.93333333333334</v>
      </c>
      <c r="I300" s="232">
        <v>164.7166666666667</v>
      </c>
      <c r="J300" s="232">
        <v>166.18333333333334</v>
      </c>
      <c r="K300" s="231">
        <v>163.25</v>
      </c>
      <c r="L300" s="231">
        <v>160</v>
      </c>
      <c r="M300" s="231">
        <v>0.90580000000000005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91739.85</v>
      </c>
      <c r="D301" s="232">
        <v>91996.616666666654</v>
      </c>
      <c r="E301" s="232">
        <v>91293.233333333308</v>
      </c>
      <c r="F301" s="232">
        <v>90846.616666666654</v>
      </c>
      <c r="G301" s="232">
        <v>90143.233333333308</v>
      </c>
      <c r="H301" s="232">
        <v>92443.233333333308</v>
      </c>
      <c r="I301" s="232">
        <v>93146.61666666664</v>
      </c>
      <c r="J301" s="232">
        <v>93593.233333333308</v>
      </c>
      <c r="K301" s="231">
        <v>92700</v>
      </c>
      <c r="L301" s="231">
        <v>91550</v>
      </c>
      <c r="M301" s="231">
        <v>5.7910000000000003E-2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1704.95</v>
      </c>
      <c r="D302" s="232">
        <v>1705.3166666666668</v>
      </c>
      <c r="E302" s="232">
        <v>1690.7333333333336</v>
      </c>
      <c r="F302" s="232">
        <v>1676.5166666666667</v>
      </c>
      <c r="G302" s="232">
        <v>1661.9333333333334</v>
      </c>
      <c r="H302" s="232">
        <v>1719.5333333333338</v>
      </c>
      <c r="I302" s="232">
        <v>1734.1166666666672</v>
      </c>
      <c r="J302" s="232">
        <v>1748.3333333333339</v>
      </c>
      <c r="K302" s="231">
        <v>1719.9</v>
      </c>
      <c r="L302" s="231">
        <v>1691.1</v>
      </c>
      <c r="M302" s="231">
        <v>0.63573000000000002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993.65</v>
      </c>
      <c r="D303" s="232">
        <v>996.66666666666663</v>
      </c>
      <c r="E303" s="232">
        <v>987.08333333333326</v>
      </c>
      <c r="F303" s="232">
        <v>980.51666666666665</v>
      </c>
      <c r="G303" s="232">
        <v>970.93333333333328</v>
      </c>
      <c r="H303" s="232">
        <v>1003.2333333333332</v>
      </c>
      <c r="I303" s="232">
        <v>1012.8166666666665</v>
      </c>
      <c r="J303" s="232">
        <v>1019.3833333333332</v>
      </c>
      <c r="K303" s="231">
        <v>1006.25</v>
      </c>
      <c r="L303" s="231">
        <v>990.1</v>
      </c>
      <c r="M303" s="231">
        <v>0.56237000000000004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883.7</v>
      </c>
      <c r="D304" s="232">
        <v>880.83333333333337</v>
      </c>
      <c r="E304" s="232">
        <v>872.86666666666679</v>
      </c>
      <c r="F304" s="232">
        <v>862.03333333333342</v>
      </c>
      <c r="G304" s="232">
        <v>854.06666666666683</v>
      </c>
      <c r="H304" s="232">
        <v>891.66666666666674</v>
      </c>
      <c r="I304" s="232">
        <v>899.63333333333321</v>
      </c>
      <c r="J304" s="232">
        <v>910.4666666666667</v>
      </c>
      <c r="K304" s="231">
        <v>888.8</v>
      </c>
      <c r="L304" s="231">
        <v>870</v>
      </c>
      <c r="M304" s="231">
        <v>3.10724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267.45</v>
      </c>
      <c r="D305" s="232">
        <v>265.34999999999997</v>
      </c>
      <c r="E305" s="232">
        <v>262.39999999999992</v>
      </c>
      <c r="F305" s="232">
        <v>257.34999999999997</v>
      </c>
      <c r="G305" s="232">
        <v>254.39999999999992</v>
      </c>
      <c r="H305" s="232">
        <v>270.39999999999992</v>
      </c>
      <c r="I305" s="232">
        <v>273.34999999999997</v>
      </c>
      <c r="J305" s="232">
        <v>278.39999999999992</v>
      </c>
      <c r="K305" s="231">
        <v>268.3</v>
      </c>
      <c r="L305" s="231">
        <v>260.3</v>
      </c>
      <c r="M305" s="231">
        <v>63.023589999999999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1366.7</v>
      </c>
      <c r="D306" s="232">
        <v>1370.8999999999999</v>
      </c>
      <c r="E306" s="232">
        <v>1356.7999999999997</v>
      </c>
      <c r="F306" s="232">
        <v>1346.8999999999999</v>
      </c>
      <c r="G306" s="232">
        <v>1332.7999999999997</v>
      </c>
      <c r="H306" s="232">
        <v>1380.7999999999997</v>
      </c>
      <c r="I306" s="232">
        <v>1394.8999999999996</v>
      </c>
      <c r="J306" s="232">
        <v>1404.7999999999997</v>
      </c>
      <c r="K306" s="231">
        <v>1385</v>
      </c>
      <c r="L306" s="231">
        <v>1361</v>
      </c>
      <c r="M306" s="231">
        <v>14.138249999999999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412.3</v>
      </c>
      <c r="D307" s="232">
        <v>408.8</v>
      </c>
      <c r="E307" s="232">
        <v>399.65000000000003</v>
      </c>
      <c r="F307" s="232">
        <v>387</v>
      </c>
      <c r="G307" s="232">
        <v>377.85</v>
      </c>
      <c r="H307" s="232">
        <v>421.45000000000005</v>
      </c>
      <c r="I307" s="232">
        <v>430.6</v>
      </c>
      <c r="J307" s="232">
        <v>443.25000000000006</v>
      </c>
      <c r="K307" s="231">
        <v>417.95</v>
      </c>
      <c r="L307" s="231">
        <v>396.15</v>
      </c>
      <c r="M307" s="231">
        <v>11.55353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265.95</v>
      </c>
      <c r="D308" s="232">
        <v>265.25</v>
      </c>
      <c r="E308" s="232">
        <v>262.7</v>
      </c>
      <c r="F308" s="232">
        <v>259.45</v>
      </c>
      <c r="G308" s="232">
        <v>256.89999999999998</v>
      </c>
      <c r="H308" s="232">
        <v>268.5</v>
      </c>
      <c r="I308" s="232">
        <v>271.04999999999995</v>
      </c>
      <c r="J308" s="232">
        <v>274.3</v>
      </c>
      <c r="K308" s="231">
        <v>267.8</v>
      </c>
      <c r="L308" s="231">
        <v>262</v>
      </c>
      <c r="M308" s="231">
        <v>1.5028900000000001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382.8</v>
      </c>
      <c r="D309" s="232">
        <v>387.63333333333338</v>
      </c>
      <c r="E309" s="232">
        <v>376.26666666666677</v>
      </c>
      <c r="F309" s="232">
        <v>369.73333333333341</v>
      </c>
      <c r="G309" s="232">
        <v>358.36666666666679</v>
      </c>
      <c r="H309" s="232">
        <v>394.16666666666674</v>
      </c>
      <c r="I309" s="232">
        <v>405.53333333333342</v>
      </c>
      <c r="J309" s="232">
        <v>412.06666666666672</v>
      </c>
      <c r="K309" s="231">
        <v>399</v>
      </c>
      <c r="L309" s="231">
        <v>381.1</v>
      </c>
      <c r="M309" s="231">
        <v>2.8729300000000002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418.4</v>
      </c>
      <c r="D310" s="232">
        <v>423.81666666666661</v>
      </c>
      <c r="E310" s="232">
        <v>412.18333333333322</v>
      </c>
      <c r="F310" s="232">
        <v>405.96666666666664</v>
      </c>
      <c r="G310" s="232">
        <v>394.33333333333326</v>
      </c>
      <c r="H310" s="232">
        <v>430.03333333333319</v>
      </c>
      <c r="I310" s="232">
        <v>441.66666666666663</v>
      </c>
      <c r="J310" s="232">
        <v>447.88333333333316</v>
      </c>
      <c r="K310" s="231">
        <v>435.45</v>
      </c>
      <c r="L310" s="231">
        <v>417.6</v>
      </c>
      <c r="M310" s="231">
        <v>1.4947299999999999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116.9</v>
      </c>
      <c r="D311" s="232">
        <v>116.86666666666667</v>
      </c>
      <c r="E311" s="232">
        <v>115.03333333333335</v>
      </c>
      <c r="F311" s="232">
        <v>113.16666666666667</v>
      </c>
      <c r="G311" s="232">
        <v>111.33333333333334</v>
      </c>
      <c r="H311" s="232">
        <v>118.73333333333335</v>
      </c>
      <c r="I311" s="232">
        <v>120.56666666666666</v>
      </c>
      <c r="J311" s="232">
        <v>122.43333333333335</v>
      </c>
      <c r="K311" s="231">
        <v>118.7</v>
      </c>
      <c r="L311" s="231">
        <v>115</v>
      </c>
      <c r="M311" s="231">
        <v>76.185490000000001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55</v>
      </c>
      <c r="D312" s="232">
        <v>54.800000000000004</v>
      </c>
      <c r="E312" s="232">
        <v>54.20000000000001</v>
      </c>
      <c r="F312" s="232">
        <v>53.400000000000006</v>
      </c>
      <c r="G312" s="232">
        <v>52.800000000000011</v>
      </c>
      <c r="H312" s="232">
        <v>55.600000000000009</v>
      </c>
      <c r="I312" s="232">
        <v>56.2</v>
      </c>
      <c r="J312" s="232">
        <v>57.000000000000007</v>
      </c>
      <c r="K312" s="231">
        <v>55.4</v>
      </c>
      <c r="L312" s="231">
        <v>54</v>
      </c>
      <c r="M312" s="231">
        <v>19.311450000000001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497.6</v>
      </c>
      <c r="D313" s="232">
        <v>499.88333333333338</v>
      </c>
      <c r="E313" s="232">
        <v>491.56666666666678</v>
      </c>
      <c r="F313" s="232">
        <v>485.53333333333342</v>
      </c>
      <c r="G313" s="232">
        <v>477.21666666666681</v>
      </c>
      <c r="H313" s="232">
        <v>505.91666666666674</v>
      </c>
      <c r="I313" s="232">
        <v>514.23333333333335</v>
      </c>
      <c r="J313" s="232">
        <v>520.26666666666665</v>
      </c>
      <c r="K313" s="231">
        <v>508.2</v>
      </c>
      <c r="L313" s="231">
        <v>493.85</v>
      </c>
      <c r="M313" s="231">
        <v>13.31226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8762.4500000000007</v>
      </c>
      <c r="D314" s="232">
        <v>8811.6666666666661</v>
      </c>
      <c r="E314" s="232">
        <v>8703.3333333333321</v>
      </c>
      <c r="F314" s="232">
        <v>8644.2166666666653</v>
      </c>
      <c r="G314" s="232">
        <v>8535.8833333333314</v>
      </c>
      <c r="H314" s="232">
        <v>8870.7833333333328</v>
      </c>
      <c r="I314" s="232">
        <v>8979.116666666665</v>
      </c>
      <c r="J314" s="232">
        <v>9038.2333333333336</v>
      </c>
      <c r="K314" s="231">
        <v>8920</v>
      </c>
      <c r="L314" s="231">
        <v>8752.5499999999993</v>
      </c>
      <c r="M314" s="231">
        <v>3.18669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1618.2</v>
      </c>
      <c r="D315" s="232">
        <v>1617.1166666666668</v>
      </c>
      <c r="E315" s="232">
        <v>1601.0833333333335</v>
      </c>
      <c r="F315" s="232">
        <v>1583.9666666666667</v>
      </c>
      <c r="G315" s="232">
        <v>1567.9333333333334</v>
      </c>
      <c r="H315" s="232">
        <v>1634.2333333333336</v>
      </c>
      <c r="I315" s="232">
        <v>1650.2666666666669</v>
      </c>
      <c r="J315" s="232">
        <v>1667.3833333333337</v>
      </c>
      <c r="K315" s="231">
        <v>1633.15</v>
      </c>
      <c r="L315" s="231">
        <v>1600</v>
      </c>
      <c r="M315" s="231">
        <v>0.18532999999999999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714.2</v>
      </c>
      <c r="D316" s="232">
        <v>713.6</v>
      </c>
      <c r="E316" s="232">
        <v>703.2</v>
      </c>
      <c r="F316" s="232">
        <v>692.2</v>
      </c>
      <c r="G316" s="232">
        <v>681.80000000000007</v>
      </c>
      <c r="H316" s="232">
        <v>724.6</v>
      </c>
      <c r="I316" s="232">
        <v>734.99999999999989</v>
      </c>
      <c r="J316" s="232">
        <v>746</v>
      </c>
      <c r="K316" s="231">
        <v>724</v>
      </c>
      <c r="L316" s="231">
        <v>702.6</v>
      </c>
      <c r="M316" s="231">
        <v>5.1649099999999999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439.85</v>
      </c>
      <c r="D317" s="232">
        <v>439.0333333333333</v>
      </c>
      <c r="E317" s="232">
        <v>435.91666666666663</v>
      </c>
      <c r="F317" s="232">
        <v>431.98333333333335</v>
      </c>
      <c r="G317" s="232">
        <v>428.86666666666667</v>
      </c>
      <c r="H317" s="232">
        <v>442.96666666666658</v>
      </c>
      <c r="I317" s="232">
        <v>446.08333333333326</v>
      </c>
      <c r="J317" s="232">
        <v>450.01666666666654</v>
      </c>
      <c r="K317" s="231">
        <v>442.15</v>
      </c>
      <c r="L317" s="231">
        <v>435.1</v>
      </c>
      <c r="M317" s="231">
        <v>9.5324100000000005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740.4</v>
      </c>
      <c r="D318" s="232">
        <v>746.44999999999993</v>
      </c>
      <c r="E318" s="232">
        <v>730.19999999999982</v>
      </c>
      <c r="F318" s="232">
        <v>719.99999999999989</v>
      </c>
      <c r="G318" s="232">
        <v>703.74999999999977</v>
      </c>
      <c r="H318" s="232">
        <v>756.64999999999986</v>
      </c>
      <c r="I318" s="232">
        <v>772.90000000000009</v>
      </c>
      <c r="J318" s="232">
        <v>783.09999999999991</v>
      </c>
      <c r="K318" s="231">
        <v>762.7</v>
      </c>
      <c r="L318" s="231">
        <v>736.25</v>
      </c>
      <c r="M318" s="231">
        <v>10.429930000000001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676.35</v>
      </c>
      <c r="D319" s="232">
        <v>676.0333333333333</v>
      </c>
      <c r="E319" s="232">
        <v>655.31666666666661</v>
      </c>
      <c r="F319" s="232">
        <v>634.2833333333333</v>
      </c>
      <c r="G319" s="232">
        <v>613.56666666666661</v>
      </c>
      <c r="H319" s="232">
        <v>697.06666666666661</v>
      </c>
      <c r="I319" s="232">
        <v>717.7833333333333</v>
      </c>
      <c r="J319" s="232">
        <v>738.81666666666661</v>
      </c>
      <c r="K319" s="231">
        <v>696.75</v>
      </c>
      <c r="L319" s="231">
        <v>655</v>
      </c>
      <c r="M319" s="231">
        <v>1.59788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757.4</v>
      </c>
      <c r="D320" s="232">
        <v>757.63333333333321</v>
      </c>
      <c r="E320" s="232">
        <v>745.21666666666647</v>
      </c>
      <c r="F320" s="232">
        <v>733.0333333333333</v>
      </c>
      <c r="G320" s="232">
        <v>720.61666666666656</v>
      </c>
      <c r="H320" s="232">
        <v>769.81666666666638</v>
      </c>
      <c r="I320" s="232">
        <v>782.23333333333312</v>
      </c>
      <c r="J320" s="232">
        <v>794.41666666666629</v>
      </c>
      <c r="K320" s="231">
        <v>770.05</v>
      </c>
      <c r="L320" s="231">
        <v>745.45</v>
      </c>
      <c r="M320" s="231">
        <v>0.52983000000000002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1249.75</v>
      </c>
      <c r="D321" s="232">
        <v>1263.25</v>
      </c>
      <c r="E321" s="232">
        <v>1226.5</v>
      </c>
      <c r="F321" s="232">
        <v>1203.25</v>
      </c>
      <c r="G321" s="232">
        <v>1166.5</v>
      </c>
      <c r="H321" s="232">
        <v>1286.5</v>
      </c>
      <c r="I321" s="232">
        <v>1323.25</v>
      </c>
      <c r="J321" s="232">
        <v>1346.5</v>
      </c>
      <c r="K321" s="231">
        <v>1300</v>
      </c>
      <c r="L321" s="231">
        <v>1240</v>
      </c>
      <c r="M321" s="231">
        <v>2.0492900000000001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51.35</v>
      </c>
      <c r="D322" s="232">
        <v>51.783333333333331</v>
      </c>
      <c r="E322" s="232">
        <v>50.166666666666664</v>
      </c>
      <c r="F322" s="232">
        <v>48.983333333333334</v>
      </c>
      <c r="G322" s="232">
        <v>47.366666666666667</v>
      </c>
      <c r="H322" s="232">
        <v>52.966666666666661</v>
      </c>
      <c r="I322" s="232">
        <v>54.583333333333336</v>
      </c>
      <c r="J322" s="232">
        <v>55.766666666666659</v>
      </c>
      <c r="K322" s="231">
        <v>53.4</v>
      </c>
      <c r="L322" s="231">
        <v>50.6</v>
      </c>
      <c r="M322" s="231">
        <v>68.710430000000002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687.5</v>
      </c>
      <c r="D323" s="232">
        <v>685.16666666666663</v>
      </c>
      <c r="E323" s="232">
        <v>680.18333333333328</v>
      </c>
      <c r="F323" s="232">
        <v>672.86666666666667</v>
      </c>
      <c r="G323" s="232">
        <v>667.88333333333333</v>
      </c>
      <c r="H323" s="232">
        <v>692.48333333333323</v>
      </c>
      <c r="I323" s="232">
        <v>697.46666666666658</v>
      </c>
      <c r="J323" s="232">
        <v>704.78333333333319</v>
      </c>
      <c r="K323" s="231">
        <v>690.15</v>
      </c>
      <c r="L323" s="231">
        <v>677.85</v>
      </c>
      <c r="M323" s="231">
        <v>0.41047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2091.15</v>
      </c>
      <c r="D324" s="232">
        <v>2099.2000000000003</v>
      </c>
      <c r="E324" s="232">
        <v>2078.7500000000005</v>
      </c>
      <c r="F324" s="232">
        <v>2066.3500000000004</v>
      </c>
      <c r="G324" s="232">
        <v>2045.9000000000005</v>
      </c>
      <c r="H324" s="232">
        <v>2111.6000000000004</v>
      </c>
      <c r="I324" s="232">
        <v>2132.0500000000002</v>
      </c>
      <c r="J324" s="232">
        <v>2144.4500000000003</v>
      </c>
      <c r="K324" s="231">
        <v>2119.65</v>
      </c>
      <c r="L324" s="231">
        <v>2086.8000000000002</v>
      </c>
      <c r="M324" s="231">
        <v>1.86256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1392.95</v>
      </c>
      <c r="D325" s="232">
        <v>1402.7</v>
      </c>
      <c r="E325" s="232">
        <v>1380.3000000000002</v>
      </c>
      <c r="F325" s="232">
        <v>1367.65</v>
      </c>
      <c r="G325" s="232">
        <v>1345.2500000000002</v>
      </c>
      <c r="H325" s="232">
        <v>1415.3500000000001</v>
      </c>
      <c r="I325" s="232">
        <v>1437.7500000000002</v>
      </c>
      <c r="J325" s="232">
        <v>1450.4</v>
      </c>
      <c r="K325" s="231">
        <v>1425.1</v>
      </c>
      <c r="L325" s="231">
        <v>1390.05</v>
      </c>
      <c r="M325" s="231">
        <v>3.37554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1010.75</v>
      </c>
      <c r="D326" s="232">
        <v>1008.5500000000001</v>
      </c>
      <c r="E326" s="232">
        <v>982.2</v>
      </c>
      <c r="F326" s="232">
        <v>953.65</v>
      </c>
      <c r="G326" s="232">
        <v>927.3</v>
      </c>
      <c r="H326" s="232">
        <v>1037.1000000000001</v>
      </c>
      <c r="I326" s="232">
        <v>1063.4500000000003</v>
      </c>
      <c r="J326" s="232">
        <v>1092.0000000000002</v>
      </c>
      <c r="K326" s="231">
        <v>1034.9000000000001</v>
      </c>
      <c r="L326" s="231">
        <v>980</v>
      </c>
      <c r="M326" s="231">
        <v>13.52704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528.85</v>
      </c>
      <c r="D327" s="232">
        <v>530.08333333333337</v>
      </c>
      <c r="E327" s="232">
        <v>525.26666666666677</v>
      </c>
      <c r="F327" s="232">
        <v>521.68333333333339</v>
      </c>
      <c r="G327" s="232">
        <v>516.86666666666679</v>
      </c>
      <c r="H327" s="232">
        <v>533.66666666666674</v>
      </c>
      <c r="I327" s="232">
        <v>538.48333333333335</v>
      </c>
      <c r="J327" s="232">
        <v>542.06666666666672</v>
      </c>
      <c r="K327" s="231">
        <v>534.9</v>
      </c>
      <c r="L327" s="231">
        <v>526.5</v>
      </c>
      <c r="M327" s="231">
        <v>0.97131999999999996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34.4</v>
      </c>
      <c r="D328" s="232">
        <v>34.666666666666664</v>
      </c>
      <c r="E328" s="232">
        <v>34.033333333333331</v>
      </c>
      <c r="F328" s="232">
        <v>33.666666666666664</v>
      </c>
      <c r="G328" s="232">
        <v>33.033333333333331</v>
      </c>
      <c r="H328" s="232">
        <v>35.033333333333331</v>
      </c>
      <c r="I328" s="232">
        <v>35.666666666666671</v>
      </c>
      <c r="J328" s="232">
        <v>36.033333333333331</v>
      </c>
      <c r="K328" s="231">
        <v>35.299999999999997</v>
      </c>
      <c r="L328" s="231">
        <v>34.299999999999997</v>
      </c>
      <c r="M328" s="231">
        <v>39.72146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93.6</v>
      </c>
      <c r="D329" s="232">
        <v>93.75</v>
      </c>
      <c r="E329" s="232">
        <v>91.55</v>
      </c>
      <c r="F329" s="232">
        <v>89.5</v>
      </c>
      <c r="G329" s="232">
        <v>87.3</v>
      </c>
      <c r="H329" s="232">
        <v>95.8</v>
      </c>
      <c r="I329" s="232">
        <v>97.999999999999986</v>
      </c>
      <c r="J329" s="232">
        <v>100.05</v>
      </c>
      <c r="K329" s="231">
        <v>95.95</v>
      </c>
      <c r="L329" s="231">
        <v>91.7</v>
      </c>
      <c r="M329" s="231">
        <v>139.13873000000001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40.200000000000003</v>
      </c>
      <c r="D330" s="232">
        <v>40.583333333333336</v>
      </c>
      <c r="E330" s="232">
        <v>39.366666666666674</v>
      </c>
      <c r="F330" s="232">
        <v>38.533333333333339</v>
      </c>
      <c r="G330" s="232">
        <v>37.316666666666677</v>
      </c>
      <c r="H330" s="232">
        <v>41.416666666666671</v>
      </c>
      <c r="I330" s="232">
        <v>42.633333333333326</v>
      </c>
      <c r="J330" s="232">
        <v>43.466666666666669</v>
      </c>
      <c r="K330" s="231">
        <v>41.8</v>
      </c>
      <c r="L330" s="231">
        <v>39.75</v>
      </c>
      <c r="M330" s="231">
        <v>78.304670000000002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321.14999999999998</v>
      </c>
      <c r="D331" s="232">
        <v>320.41666666666669</v>
      </c>
      <c r="E331" s="232">
        <v>317.73333333333335</v>
      </c>
      <c r="F331" s="232">
        <v>314.31666666666666</v>
      </c>
      <c r="G331" s="232">
        <v>311.63333333333333</v>
      </c>
      <c r="H331" s="232">
        <v>323.83333333333337</v>
      </c>
      <c r="I331" s="232">
        <v>326.51666666666665</v>
      </c>
      <c r="J331" s="232">
        <v>329.93333333333339</v>
      </c>
      <c r="K331" s="231">
        <v>323.10000000000002</v>
      </c>
      <c r="L331" s="231">
        <v>317</v>
      </c>
      <c r="M331" s="231">
        <v>1.4390499999999999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74.650000000000006</v>
      </c>
      <c r="D332" s="232">
        <v>74.766666666666666</v>
      </c>
      <c r="E332" s="232">
        <v>73.983333333333334</v>
      </c>
      <c r="F332" s="232">
        <v>73.316666666666663</v>
      </c>
      <c r="G332" s="232">
        <v>72.533333333333331</v>
      </c>
      <c r="H332" s="232">
        <v>75.433333333333337</v>
      </c>
      <c r="I332" s="232">
        <v>76.216666666666669</v>
      </c>
      <c r="J332" s="232">
        <v>76.88333333333334</v>
      </c>
      <c r="K332" s="231">
        <v>75.55</v>
      </c>
      <c r="L332" s="231">
        <v>74.099999999999994</v>
      </c>
      <c r="M332" s="231">
        <v>9.9571000000000005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207.95</v>
      </c>
      <c r="D333" s="232">
        <v>208.30000000000004</v>
      </c>
      <c r="E333" s="232">
        <v>205.20000000000007</v>
      </c>
      <c r="F333" s="232">
        <v>202.45000000000005</v>
      </c>
      <c r="G333" s="232">
        <v>199.35000000000008</v>
      </c>
      <c r="H333" s="232">
        <v>211.05000000000007</v>
      </c>
      <c r="I333" s="232">
        <v>214.15000000000003</v>
      </c>
      <c r="J333" s="232">
        <v>216.90000000000006</v>
      </c>
      <c r="K333" s="231">
        <v>211.4</v>
      </c>
      <c r="L333" s="231">
        <v>205.55</v>
      </c>
      <c r="M333" s="231">
        <v>1.54053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165.25</v>
      </c>
      <c r="D334" s="232">
        <v>165.75</v>
      </c>
      <c r="E334" s="232">
        <v>163.80000000000001</v>
      </c>
      <c r="F334" s="232">
        <v>162.35000000000002</v>
      </c>
      <c r="G334" s="232">
        <v>160.40000000000003</v>
      </c>
      <c r="H334" s="232">
        <v>167.2</v>
      </c>
      <c r="I334" s="232">
        <v>169.14999999999998</v>
      </c>
      <c r="J334" s="232">
        <v>170.59999999999997</v>
      </c>
      <c r="K334" s="231">
        <v>167.7</v>
      </c>
      <c r="L334" s="231">
        <v>164.3</v>
      </c>
      <c r="M334" s="231">
        <v>86.997579999999999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731.15</v>
      </c>
      <c r="D335" s="232">
        <v>729.75</v>
      </c>
      <c r="E335" s="232">
        <v>726.15</v>
      </c>
      <c r="F335" s="232">
        <v>721.15</v>
      </c>
      <c r="G335" s="232">
        <v>717.55</v>
      </c>
      <c r="H335" s="232">
        <v>734.75</v>
      </c>
      <c r="I335" s="232">
        <v>738.34999999999991</v>
      </c>
      <c r="J335" s="232">
        <v>743.35</v>
      </c>
      <c r="K335" s="231">
        <v>733.35</v>
      </c>
      <c r="L335" s="231">
        <v>724.75</v>
      </c>
      <c r="M335" s="231">
        <v>1.3871100000000001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76.7</v>
      </c>
      <c r="D336" s="232">
        <v>76.650000000000006</v>
      </c>
      <c r="E336" s="232">
        <v>75.700000000000017</v>
      </c>
      <c r="F336" s="232">
        <v>74.700000000000017</v>
      </c>
      <c r="G336" s="232">
        <v>73.750000000000028</v>
      </c>
      <c r="H336" s="232">
        <v>77.650000000000006</v>
      </c>
      <c r="I336" s="232">
        <v>78.599999999999994</v>
      </c>
      <c r="J336" s="232">
        <v>79.599999999999994</v>
      </c>
      <c r="K336" s="231">
        <v>77.599999999999994</v>
      </c>
      <c r="L336" s="231">
        <v>75.650000000000006</v>
      </c>
      <c r="M336" s="231">
        <v>107.04992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4281.3</v>
      </c>
      <c r="D337" s="232">
        <v>4227.7833333333328</v>
      </c>
      <c r="E337" s="232">
        <v>4145.5666666666657</v>
      </c>
      <c r="F337" s="232">
        <v>4009.833333333333</v>
      </c>
      <c r="G337" s="232">
        <v>3927.6166666666659</v>
      </c>
      <c r="H337" s="232">
        <v>4363.5166666666655</v>
      </c>
      <c r="I337" s="232">
        <v>4445.7333333333327</v>
      </c>
      <c r="J337" s="232">
        <v>4581.4666666666653</v>
      </c>
      <c r="K337" s="231">
        <v>4310</v>
      </c>
      <c r="L337" s="231">
        <v>4092.05</v>
      </c>
      <c r="M337" s="231">
        <v>2.6008399999999998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556.9</v>
      </c>
      <c r="D338" s="232">
        <v>556.9</v>
      </c>
      <c r="E338" s="232">
        <v>551.29999999999995</v>
      </c>
      <c r="F338" s="232">
        <v>545.69999999999993</v>
      </c>
      <c r="G338" s="232">
        <v>540.09999999999991</v>
      </c>
      <c r="H338" s="232">
        <v>562.5</v>
      </c>
      <c r="I338" s="232">
        <v>568.10000000000014</v>
      </c>
      <c r="J338" s="232">
        <v>573.70000000000005</v>
      </c>
      <c r="K338" s="231">
        <v>562.5</v>
      </c>
      <c r="L338" s="231">
        <v>551.29999999999995</v>
      </c>
      <c r="M338" s="231">
        <v>1.3296300000000001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18978</v>
      </c>
      <c r="D339" s="232">
        <v>18985.966666666667</v>
      </c>
      <c r="E339" s="232">
        <v>18872.033333333333</v>
      </c>
      <c r="F339" s="232">
        <v>18766.066666666666</v>
      </c>
      <c r="G339" s="232">
        <v>18652.133333333331</v>
      </c>
      <c r="H339" s="232">
        <v>19091.933333333334</v>
      </c>
      <c r="I339" s="232">
        <v>19205.866666666669</v>
      </c>
      <c r="J339" s="232">
        <v>19311.833333333336</v>
      </c>
      <c r="K339" s="231">
        <v>19099.900000000001</v>
      </c>
      <c r="L339" s="231">
        <v>18880</v>
      </c>
      <c r="M339" s="231">
        <v>0.39872999999999997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59.55</v>
      </c>
      <c r="D340" s="232">
        <v>59.733333333333327</v>
      </c>
      <c r="E340" s="232">
        <v>59.316666666666656</v>
      </c>
      <c r="F340" s="232">
        <v>59.083333333333329</v>
      </c>
      <c r="G340" s="232">
        <v>58.666666666666657</v>
      </c>
      <c r="H340" s="232">
        <v>59.966666666666654</v>
      </c>
      <c r="I340" s="232">
        <v>60.383333333333326</v>
      </c>
      <c r="J340" s="232">
        <v>60.616666666666653</v>
      </c>
      <c r="K340" s="231">
        <v>60.15</v>
      </c>
      <c r="L340" s="231">
        <v>59.5</v>
      </c>
      <c r="M340" s="231">
        <v>5.5860200000000004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219.95</v>
      </c>
      <c r="D341" s="232">
        <v>223.11666666666667</v>
      </c>
      <c r="E341" s="232">
        <v>216.23333333333335</v>
      </c>
      <c r="F341" s="232">
        <v>212.51666666666668</v>
      </c>
      <c r="G341" s="232">
        <v>205.63333333333335</v>
      </c>
      <c r="H341" s="232">
        <v>226.83333333333334</v>
      </c>
      <c r="I341" s="232">
        <v>233.71666666666667</v>
      </c>
      <c r="J341" s="232">
        <v>237.43333333333334</v>
      </c>
      <c r="K341" s="231">
        <v>230</v>
      </c>
      <c r="L341" s="231">
        <v>219.4</v>
      </c>
      <c r="M341" s="231">
        <v>10.376670000000001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360.65</v>
      </c>
      <c r="D342" s="232">
        <v>356.45</v>
      </c>
      <c r="E342" s="232">
        <v>346.2</v>
      </c>
      <c r="F342" s="232">
        <v>331.75</v>
      </c>
      <c r="G342" s="232">
        <v>321.5</v>
      </c>
      <c r="H342" s="232">
        <v>370.9</v>
      </c>
      <c r="I342" s="232">
        <v>381.15</v>
      </c>
      <c r="J342" s="232">
        <v>395.59999999999997</v>
      </c>
      <c r="K342" s="231">
        <v>366.7</v>
      </c>
      <c r="L342" s="231">
        <v>342</v>
      </c>
      <c r="M342" s="231">
        <v>2.0764800000000001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828.9</v>
      </c>
      <c r="D343" s="232">
        <v>828.5</v>
      </c>
      <c r="E343" s="232">
        <v>821.2</v>
      </c>
      <c r="F343" s="232">
        <v>813.5</v>
      </c>
      <c r="G343" s="232">
        <v>806.2</v>
      </c>
      <c r="H343" s="232">
        <v>836.2</v>
      </c>
      <c r="I343" s="232">
        <v>843.5</v>
      </c>
      <c r="J343" s="232">
        <v>851.2</v>
      </c>
      <c r="K343" s="231">
        <v>835.8</v>
      </c>
      <c r="L343" s="231">
        <v>820.8</v>
      </c>
      <c r="M343" s="231">
        <v>1.3796999999999999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144.65</v>
      </c>
      <c r="D344" s="232">
        <v>143.93333333333334</v>
      </c>
      <c r="E344" s="232">
        <v>142.91666666666669</v>
      </c>
      <c r="F344" s="232">
        <v>141.18333333333334</v>
      </c>
      <c r="G344" s="232">
        <v>140.16666666666669</v>
      </c>
      <c r="H344" s="232">
        <v>145.66666666666669</v>
      </c>
      <c r="I344" s="232">
        <v>146.68333333333334</v>
      </c>
      <c r="J344" s="232">
        <v>148.41666666666669</v>
      </c>
      <c r="K344" s="231">
        <v>144.94999999999999</v>
      </c>
      <c r="L344" s="231">
        <v>142.19999999999999</v>
      </c>
      <c r="M344" s="231">
        <v>86.815110000000004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225</v>
      </c>
      <c r="D345" s="232">
        <v>222.28333333333333</v>
      </c>
      <c r="E345" s="232">
        <v>218.56666666666666</v>
      </c>
      <c r="F345" s="232">
        <v>212.13333333333333</v>
      </c>
      <c r="G345" s="232">
        <v>208.41666666666666</v>
      </c>
      <c r="H345" s="232">
        <v>228.71666666666667</v>
      </c>
      <c r="I345" s="232">
        <v>232.43333333333331</v>
      </c>
      <c r="J345" s="232">
        <v>238.86666666666667</v>
      </c>
      <c r="K345" s="231">
        <v>226</v>
      </c>
      <c r="L345" s="231">
        <v>215.85</v>
      </c>
      <c r="M345" s="231">
        <v>15.95242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460.7</v>
      </c>
      <c r="D346" s="232">
        <v>463.89999999999992</v>
      </c>
      <c r="E346" s="232">
        <v>454.89999999999986</v>
      </c>
      <c r="F346" s="232">
        <v>449.09999999999997</v>
      </c>
      <c r="G346" s="232">
        <v>440.09999999999991</v>
      </c>
      <c r="H346" s="232">
        <v>469.69999999999982</v>
      </c>
      <c r="I346" s="232">
        <v>478.69999999999993</v>
      </c>
      <c r="J346" s="232">
        <v>484.49999999999977</v>
      </c>
      <c r="K346" s="231">
        <v>472.9</v>
      </c>
      <c r="L346" s="231">
        <v>458.1</v>
      </c>
      <c r="M346" s="231">
        <v>0.84053999999999995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588.6</v>
      </c>
      <c r="D347" s="232">
        <v>604.9666666666667</v>
      </c>
      <c r="E347" s="232">
        <v>539.98333333333335</v>
      </c>
      <c r="F347" s="232">
        <v>491.36666666666667</v>
      </c>
      <c r="G347" s="232">
        <v>426.38333333333333</v>
      </c>
      <c r="H347" s="232">
        <v>653.58333333333337</v>
      </c>
      <c r="I347" s="232">
        <v>718.56666666666672</v>
      </c>
      <c r="J347" s="232">
        <v>767.18333333333339</v>
      </c>
      <c r="K347" s="231">
        <v>669.95</v>
      </c>
      <c r="L347" s="231">
        <v>556.35</v>
      </c>
      <c r="M347" s="231">
        <v>212.57463999999999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3171.4</v>
      </c>
      <c r="D348" s="232">
        <v>3160.1333333333332</v>
      </c>
      <c r="E348" s="232">
        <v>3141.2666666666664</v>
      </c>
      <c r="F348" s="232">
        <v>3111.1333333333332</v>
      </c>
      <c r="G348" s="232">
        <v>3092.2666666666664</v>
      </c>
      <c r="H348" s="232">
        <v>3190.2666666666664</v>
      </c>
      <c r="I348" s="232">
        <v>3209.1333333333332</v>
      </c>
      <c r="J348" s="232">
        <v>3239.2666666666664</v>
      </c>
      <c r="K348" s="231">
        <v>3179</v>
      </c>
      <c r="L348" s="231">
        <v>3130</v>
      </c>
      <c r="M348" s="231">
        <v>0.87963000000000002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279.35000000000002</v>
      </c>
      <c r="D349" s="232">
        <v>278.4666666666667</v>
      </c>
      <c r="E349" s="232">
        <v>276.08333333333337</v>
      </c>
      <c r="F349" s="232">
        <v>272.81666666666666</v>
      </c>
      <c r="G349" s="232">
        <v>270.43333333333334</v>
      </c>
      <c r="H349" s="232">
        <v>281.73333333333341</v>
      </c>
      <c r="I349" s="232">
        <v>284.11666666666673</v>
      </c>
      <c r="J349" s="232">
        <v>287.38333333333344</v>
      </c>
      <c r="K349" s="231">
        <v>280.85000000000002</v>
      </c>
      <c r="L349" s="231">
        <v>275.2</v>
      </c>
      <c r="M349" s="231">
        <v>3.7041200000000001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451.5</v>
      </c>
      <c r="D350" s="232">
        <v>449.33333333333331</v>
      </c>
      <c r="E350" s="232">
        <v>440.66666666666663</v>
      </c>
      <c r="F350" s="232">
        <v>429.83333333333331</v>
      </c>
      <c r="G350" s="232">
        <v>421.16666666666663</v>
      </c>
      <c r="H350" s="232">
        <v>460.16666666666663</v>
      </c>
      <c r="I350" s="232">
        <v>468.83333333333326</v>
      </c>
      <c r="J350" s="232">
        <v>479.66666666666663</v>
      </c>
      <c r="K350" s="231">
        <v>458</v>
      </c>
      <c r="L350" s="231">
        <v>438.5</v>
      </c>
      <c r="M350" s="231">
        <v>13.56987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122.3</v>
      </c>
      <c r="D351" s="232">
        <v>122.26666666666667</v>
      </c>
      <c r="E351" s="232">
        <v>121.73333333333333</v>
      </c>
      <c r="F351" s="232">
        <v>121.16666666666667</v>
      </c>
      <c r="G351" s="232">
        <v>120.63333333333334</v>
      </c>
      <c r="H351" s="232">
        <v>122.83333333333333</v>
      </c>
      <c r="I351" s="232">
        <v>123.36666666666666</v>
      </c>
      <c r="J351" s="232">
        <v>123.93333333333332</v>
      </c>
      <c r="K351" s="231">
        <v>122.8</v>
      </c>
      <c r="L351" s="231">
        <v>121.7</v>
      </c>
      <c r="M351" s="231">
        <v>5.9647600000000001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3044.65</v>
      </c>
      <c r="D352" s="232">
        <v>3045.8833333333332</v>
      </c>
      <c r="E352" s="232">
        <v>3023.1166666666663</v>
      </c>
      <c r="F352" s="232">
        <v>3001.583333333333</v>
      </c>
      <c r="G352" s="232">
        <v>2978.8166666666662</v>
      </c>
      <c r="H352" s="232">
        <v>3067.4166666666665</v>
      </c>
      <c r="I352" s="232">
        <v>3090.1833333333329</v>
      </c>
      <c r="J352" s="232">
        <v>3111.7166666666667</v>
      </c>
      <c r="K352" s="231">
        <v>3068.65</v>
      </c>
      <c r="L352" s="231">
        <v>3024.35</v>
      </c>
      <c r="M352" s="231">
        <v>1.4885999999999999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556.85</v>
      </c>
      <c r="D353" s="232">
        <v>554.19999999999993</v>
      </c>
      <c r="E353" s="232">
        <v>543.39999999999986</v>
      </c>
      <c r="F353" s="232">
        <v>529.94999999999993</v>
      </c>
      <c r="G353" s="232">
        <v>519.14999999999986</v>
      </c>
      <c r="H353" s="232">
        <v>567.64999999999986</v>
      </c>
      <c r="I353" s="232">
        <v>578.44999999999982</v>
      </c>
      <c r="J353" s="232">
        <v>591.89999999999986</v>
      </c>
      <c r="K353" s="231">
        <v>565</v>
      </c>
      <c r="L353" s="231">
        <v>540.75</v>
      </c>
      <c r="M353" s="231">
        <v>9.5199800000000003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330.2</v>
      </c>
      <c r="D354" s="232">
        <v>333.81666666666666</v>
      </c>
      <c r="E354" s="232">
        <v>325.38333333333333</v>
      </c>
      <c r="F354" s="232">
        <v>320.56666666666666</v>
      </c>
      <c r="G354" s="232">
        <v>312.13333333333333</v>
      </c>
      <c r="H354" s="232">
        <v>338.63333333333333</v>
      </c>
      <c r="I354" s="232">
        <v>347.06666666666661</v>
      </c>
      <c r="J354" s="232">
        <v>351.88333333333333</v>
      </c>
      <c r="K354" s="231">
        <v>342.25</v>
      </c>
      <c r="L354" s="231">
        <v>329</v>
      </c>
      <c r="M354" s="231">
        <v>2.3791600000000002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1681</v>
      </c>
      <c r="D355" s="232">
        <v>1687</v>
      </c>
      <c r="E355" s="232">
        <v>1669</v>
      </c>
      <c r="F355" s="232">
        <v>1657</v>
      </c>
      <c r="G355" s="232">
        <v>1639</v>
      </c>
      <c r="H355" s="232">
        <v>1699</v>
      </c>
      <c r="I355" s="232">
        <v>1717</v>
      </c>
      <c r="J355" s="232">
        <v>1729</v>
      </c>
      <c r="K355" s="231">
        <v>1705</v>
      </c>
      <c r="L355" s="231">
        <v>1675</v>
      </c>
      <c r="M355" s="231">
        <v>3.9415100000000001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39455.85</v>
      </c>
      <c r="D356" s="232">
        <v>39472.15</v>
      </c>
      <c r="E356" s="232">
        <v>39244.300000000003</v>
      </c>
      <c r="F356" s="232">
        <v>39032.75</v>
      </c>
      <c r="G356" s="232">
        <v>38804.9</v>
      </c>
      <c r="H356" s="232">
        <v>39683.700000000004</v>
      </c>
      <c r="I356" s="232">
        <v>39911.549999999996</v>
      </c>
      <c r="J356" s="232">
        <v>40123.100000000006</v>
      </c>
      <c r="K356" s="231">
        <v>39700</v>
      </c>
      <c r="L356" s="231">
        <v>39260.6</v>
      </c>
      <c r="M356" s="231">
        <v>0.44964999999999999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949.25</v>
      </c>
      <c r="D357" s="232">
        <v>954.58333333333337</v>
      </c>
      <c r="E357" s="232">
        <v>935.91666666666674</v>
      </c>
      <c r="F357" s="232">
        <v>922.58333333333337</v>
      </c>
      <c r="G357" s="232">
        <v>903.91666666666674</v>
      </c>
      <c r="H357" s="232">
        <v>967.91666666666674</v>
      </c>
      <c r="I357" s="232">
        <v>986.58333333333348</v>
      </c>
      <c r="J357" s="232">
        <v>999.91666666666674</v>
      </c>
      <c r="K357" s="231">
        <v>973.25</v>
      </c>
      <c r="L357" s="231">
        <v>941.25</v>
      </c>
      <c r="M357" s="231">
        <v>2.4214099999999998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4820.6000000000004</v>
      </c>
      <c r="D358" s="232">
        <v>4832.5666666666666</v>
      </c>
      <c r="E358" s="232">
        <v>4790.5333333333328</v>
      </c>
      <c r="F358" s="232">
        <v>4760.4666666666662</v>
      </c>
      <c r="G358" s="232">
        <v>4718.4333333333325</v>
      </c>
      <c r="H358" s="232">
        <v>4862.6333333333332</v>
      </c>
      <c r="I358" s="232">
        <v>4904.6666666666679</v>
      </c>
      <c r="J358" s="232">
        <v>4934.7333333333336</v>
      </c>
      <c r="K358" s="231">
        <v>4874.6000000000004</v>
      </c>
      <c r="L358" s="231">
        <v>4802.5</v>
      </c>
      <c r="M358" s="231">
        <v>1.5443199999999999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218.75</v>
      </c>
      <c r="D359" s="232">
        <v>217.15</v>
      </c>
      <c r="E359" s="232">
        <v>214.3</v>
      </c>
      <c r="F359" s="232">
        <v>209.85</v>
      </c>
      <c r="G359" s="232">
        <v>207</v>
      </c>
      <c r="H359" s="232">
        <v>221.60000000000002</v>
      </c>
      <c r="I359" s="232">
        <v>224.45</v>
      </c>
      <c r="J359" s="232">
        <v>228.90000000000003</v>
      </c>
      <c r="K359" s="231">
        <v>220</v>
      </c>
      <c r="L359" s="231">
        <v>212.7</v>
      </c>
      <c r="M359" s="231">
        <v>39.62276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3863.25</v>
      </c>
      <c r="D360" s="232">
        <v>3867.0333333333333</v>
      </c>
      <c r="E360" s="232">
        <v>3846.2166666666667</v>
      </c>
      <c r="F360" s="232">
        <v>3829.1833333333334</v>
      </c>
      <c r="G360" s="232">
        <v>3808.3666666666668</v>
      </c>
      <c r="H360" s="232">
        <v>3884.0666666666666</v>
      </c>
      <c r="I360" s="232">
        <v>3904.8833333333332</v>
      </c>
      <c r="J360" s="232">
        <v>3921.9166666666665</v>
      </c>
      <c r="K360" s="231">
        <v>3887.85</v>
      </c>
      <c r="L360" s="231">
        <v>3850</v>
      </c>
      <c r="M360" s="231">
        <v>4.2130000000000001E-2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1443.75</v>
      </c>
      <c r="D361" s="232">
        <v>1431.8500000000001</v>
      </c>
      <c r="E361" s="232">
        <v>1405.7000000000003</v>
      </c>
      <c r="F361" s="232">
        <v>1367.65</v>
      </c>
      <c r="G361" s="232">
        <v>1341.5000000000002</v>
      </c>
      <c r="H361" s="232">
        <v>1469.9000000000003</v>
      </c>
      <c r="I361" s="232">
        <v>1496.0500000000004</v>
      </c>
      <c r="J361" s="232">
        <v>1534.1000000000004</v>
      </c>
      <c r="K361" s="231">
        <v>1458</v>
      </c>
      <c r="L361" s="231">
        <v>1393.8</v>
      </c>
      <c r="M361" s="231">
        <v>1.3272600000000001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2315.1999999999998</v>
      </c>
      <c r="D362" s="232">
        <v>2323.7333333333331</v>
      </c>
      <c r="E362" s="232">
        <v>2304.4666666666662</v>
      </c>
      <c r="F362" s="232">
        <v>2293.7333333333331</v>
      </c>
      <c r="G362" s="232">
        <v>2274.4666666666662</v>
      </c>
      <c r="H362" s="232">
        <v>2334.4666666666662</v>
      </c>
      <c r="I362" s="232">
        <v>2353.7333333333336</v>
      </c>
      <c r="J362" s="232">
        <v>2364.4666666666662</v>
      </c>
      <c r="K362" s="231">
        <v>2343</v>
      </c>
      <c r="L362" s="231">
        <v>2313</v>
      </c>
      <c r="M362" s="231">
        <v>1.91927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868.7</v>
      </c>
      <c r="D363" s="232">
        <v>855.21666666666658</v>
      </c>
      <c r="E363" s="232">
        <v>833.78333333333319</v>
      </c>
      <c r="F363" s="232">
        <v>798.86666666666656</v>
      </c>
      <c r="G363" s="232">
        <v>777.43333333333317</v>
      </c>
      <c r="H363" s="232">
        <v>890.13333333333321</v>
      </c>
      <c r="I363" s="232">
        <v>911.56666666666661</v>
      </c>
      <c r="J363" s="232">
        <v>946.48333333333323</v>
      </c>
      <c r="K363" s="231">
        <v>876.65</v>
      </c>
      <c r="L363" s="231">
        <v>820.3</v>
      </c>
      <c r="M363" s="231">
        <v>0.31642999999999999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2987.4</v>
      </c>
      <c r="D364" s="232">
        <v>2980.2833333333328</v>
      </c>
      <c r="E364" s="232">
        <v>2966.5666666666657</v>
      </c>
      <c r="F364" s="232">
        <v>2945.7333333333327</v>
      </c>
      <c r="G364" s="232">
        <v>2932.0166666666655</v>
      </c>
      <c r="H364" s="232">
        <v>3001.1166666666659</v>
      </c>
      <c r="I364" s="232">
        <v>3014.833333333333</v>
      </c>
      <c r="J364" s="232">
        <v>3035.6666666666661</v>
      </c>
      <c r="K364" s="231">
        <v>2994</v>
      </c>
      <c r="L364" s="231">
        <v>2959.45</v>
      </c>
      <c r="M364" s="231">
        <v>1.8610199999999999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1484</v>
      </c>
      <c r="D365" s="232">
        <v>1485.6499999999999</v>
      </c>
      <c r="E365" s="232">
        <v>1473.0999999999997</v>
      </c>
      <c r="F365" s="232">
        <v>1462.1999999999998</v>
      </c>
      <c r="G365" s="232">
        <v>1449.6499999999996</v>
      </c>
      <c r="H365" s="232">
        <v>1496.5499999999997</v>
      </c>
      <c r="I365" s="232">
        <v>1509.1</v>
      </c>
      <c r="J365" s="232">
        <v>1519.9999999999998</v>
      </c>
      <c r="K365" s="231">
        <v>1498.2</v>
      </c>
      <c r="L365" s="231">
        <v>1474.75</v>
      </c>
      <c r="M365" s="231">
        <v>0.50605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300.60000000000002</v>
      </c>
      <c r="D366" s="232">
        <v>298.64999999999998</v>
      </c>
      <c r="E366" s="232">
        <v>293.09999999999997</v>
      </c>
      <c r="F366" s="232">
        <v>285.59999999999997</v>
      </c>
      <c r="G366" s="232">
        <v>280.04999999999995</v>
      </c>
      <c r="H366" s="232">
        <v>306.14999999999998</v>
      </c>
      <c r="I366" s="232">
        <v>311.69999999999993</v>
      </c>
      <c r="J366" s="232">
        <v>319.2</v>
      </c>
      <c r="K366" s="231">
        <v>304.2</v>
      </c>
      <c r="L366" s="231">
        <v>291.14999999999998</v>
      </c>
      <c r="M366" s="231">
        <v>31.300329999999999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143.30000000000001</v>
      </c>
      <c r="D367" s="232">
        <v>143.76666666666665</v>
      </c>
      <c r="E367" s="232">
        <v>141.68333333333331</v>
      </c>
      <c r="F367" s="232">
        <v>140.06666666666666</v>
      </c>
      <c r="G367" s="232">
        <v>137.98333333333332</v>
      </c>
      <c r="H367" s="232">
        <v>145.3833333333333</v>
      </c>
      <c r="I367" s="232">
        <v>147.46666666666667</v>
      </c>
      <c r="J367" s="232">
        <v>149.08333333333329</v>
      </c>
      <c r="K367" s="231">
        <v>145.85</v>
      </c>
      <c r="L367" s="231">
        <v>142.15</v>
      </c>
      <c r="M367" s="231">
        <v>54.645420000000001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216.85</v>
      </c>
      <c r="D368" s="232">
        <v>216.71666666666667</v>
      </c>
      <c r="E368" s="232">
        <v>215.23333333333335</v>
      </c>
      <c r="F368" s="232">
        <v>213.61666666666667</v>
      </c>
      <c r="G368" s="232">
        <v>212.13333333333335</v>
      </c>
      <c r="H368" s="232">
        <v>218.33333333333334</v>
      </c>
      <c r="I368" s="232">
        <v>219.81666666666663</v>
      </c>
      <c r="J368" s="232">
        <v>221.43333333333334</v>
      </c>
      <c r="K368" s="231">
        <v>218.2</v>
      </c>
      <c r="L368" s="231">
        <v>215.1</v>
      </c>
      <c r="M368" s="231">
        <v>75.266450000000006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365.75</v>
      </c>
      <c r="D369" s="232">
        <v>366.5</v>
      </c>
      <c r="E369" s="232">
        <v>361.25</v>
      </c>
      <c r="F369" s="232">
        <v>356.75</v>
      </c>
      <c r="G369" s="232">
        <v>351.5</v>
      </c>
      <c r="H369" s="232">
        <v>371</v>
      </c>
      <c r="I369" s="232">
        <v>376.25</v>
      </c>
      <c r="J369" s="232">
        <v>380.75</v>
      </c>
      <c r="K369" s="231">
        <v>371.75</v>
      </c>
      <c r="L369" s="231">
        <v>362</v>
      </c>
      <c r="M369" s="231">
        <v>6.2461200000000003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402.8</v>
      </c>
      <c r="D370" s="232">
        <v>401.56666666666666</v>
      </c>
      <c r="E370" s="232">
        <v>397.73333333333335</v>
      </c>
      <c r="F370" s="232">
        <v>392.66666666666669</v>
      </c>
      <c r="G370" s="232">
        <v>388.83333333333337</v>
      </c>
      <c r="H370" s="232">
        <v>406.63333333333333</v>
      </c>
      <c r="I370" s="232">
        <v>410.4666666666667</v>
      </c>
      <c r="J370" s="232">
        <v>415.5333333333333</v>
      </c>
      <c r="K370" s="231">
        <v>405.4</v>
      </c>
      <c r="L370" s="231">
        <v>396.5</v>
      </c>
      <c r="M370" s="231">
        <v>1.7659499999999999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611.9</v>
      </c>
      <c r="D371" s="232">
        <v>612.66666666666663</v>
      </c>
      <c r="E371" s="232">
        <v>608.33333333333326</v>
      </c>
      <c r="F371" s="232">
        <v>604.76666666666665</v>
      </c>
      <c r="G371" s="232">
        <v>600.43333333333328</v>
      </c>
      <c r="H371" s="232">
        <v>616.23333333333323</v>
      </c>
      <c r="I371" s="232">
        <v>620.56666666666649</v>
      </c>
      <c r="J371" s="232">
        <v>624.13333333333321</v>
      </c>
      <c r="K371" s="231">
        <v>617</v>
      </c>
      <c r="L371" s="231">
        <v>609.1</v>
      </c>
      <c r="M371" s="231">
        <v>0.47521000000000002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100.75</v>
      </c>
      <c r="D372" s="232">
        <v>101</v>
      </c>
      <c r="E372" s="232">
        <v>99.75</v>
      </c>
      <c r="F372" s="232">
        <v>98.75</v>
      </c>
      <c r="G372" s="232">
        <v>97.5</v>
      </c>
      <c r="H372" s="232">
        <v>102</v>
      </c>
      <c r="I372" s="232">
        <v>103.25</v>
      </c>
      <c r="J372" s="232">
        <v>104.25</v>
      </c>
      <c r="K372" s="231">
        <v>102.25</v>
      </c>
      <c r="L372" s="231">
        <v>100</v>
      </c>
      <c r="M372" s="231">
        <v>1.7719800000000001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884.8</v>
      </c>
      <c r="D373" s="232">
        <v>898.83333333333337</v>
      </c>
      <c r="E373" s="232">
        <v>858.91666666666674</v>
      </c>
      <c r="F373" s="232">
        <v>833.03333333333342</v>
      </c>
      <c r="G373" s="232">
        <v>793.11666666666679</v>
      </c>
      <c r="H373" s="232">
        <v>924.7166666666667</v>
      </c>
      <c r="I373" s="232">
        <v>964.63333333333344</v>
      </c>
      <c r="J373" s="232">
        <v>990.51666666666665</v>
      </c>
      <c r="K373" s="231">
        <v>938.75</v>
      </c>
      <c r="L373" s="231">
        <v>872.95</v>
      </c>
      <c r="M373" s="231">
        <v>0.57937000000000005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4714.8999999999996</v>
      </c>
      <c r="D374" s="232">
        <v>4690.1333333333323</v>
      </c>
      <c r="E374" s="232">
        <v>4525.8166666666648</v>
      </c>
      <c r="F374" s="232">
        <v>4336.7333333333327</v>
      </c>
      <c r="G374" s="232">
        <v>4172.4166666666652</v>
      </c>
      <c r="H374" s="232">
        <v>4879.2166666666644</v>
      </c>
      <c r="I374" s="232">
        <v>5043.5333333333319</v>
      </c>
      <c r="J374" s="232">
        <v>5232.6166666666641</v>
      </c>
      <c r="K374" s="231">
        <v>4854.45</v>
      </c>
      <c r="L374" s="231">
        <v>4501.05</v>
      </c>
      <c r="M374" s="231">
        <v>0.76695000000000002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13646</v>
      </c>
      <c r="D375" s="232">
        <v>13675.133333333333</v>
      </c>
      <c r="E375" s="232">
        <v>13570.866666666667</v>
      </c>
      <c r="F375" s="232">
        <v>13495.733333333334</v>
      </c>
      <c r="G375" s="232">
        <v>13391.466666666667</v>
      </c>
      <c r="H375" s="232">
        <v>13750.266666666666</v>
      </c>
      <c r="I375" s="232">
        <v>13854.533333333333</v>
      </c>
      <c r="J375" s="232">
        <v>13929.666666666666</v>
      </c>
      <c r="K375" s="231">
        <v>13779.4</v>
      </c>
      <c r="L375" s="231">
        <v>13600</v>
      </c>
      <c r="M375" s="231">
        <v>3.9120000000000002E-2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51.3</v>
      </c>
      <c r="D376" s="232">
        <v>51.366666666666674</v>
      </c>
      <c r="E376" s="232">
        <v>50.633333333333347</v>
      </c>
      <c r="F376" s="232">
        <v>49.966666666666676</v>
      </c>
      <c r="G376" s="232">
        <v>49.233333333333348</v>
      </c>
      <c r="H376" s="232">
        <v>52.033333333333346</v>
      </c>
      <c r="I376" s="232">
        <v>52.766666666666666</v>
      </c>
      <c r="J376" s="232">
        <v>53.433333333333344</v>
      </c>
      <c r="K376" s="231">
        <v>52.1</v>
      </c>
      <c r="L376" s="231">
        <v>50.7</v>
      </c>
      <c r="M376" s="231">
        <v>547.86770000000001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383.2</v>
      </c>
      <c r="D377" s="232">
        <v>385.2</v>
      </c>
      <c r="E377" s="232">
        <v>376</v>
      </c>
      <c r="F377" s="232">
        <v>368.8</v>
      </c>
      <c r="G377" s="232">
        <v>359.6</v>
      </c>
      <c r="H377" s="232">
        <v>392.4</v>
      </c>
      <c r="I377" s="232">
        <v>401.59999999999991</v>
      </c>
      <c r="J377" s="232">
        <v>408.79999999999995</v>
      </c>
      <c r="K377" s="231">
        <v>394.4</v>
      </c>
      <c r="L377" s="231">
        <v>378</v>
      </c>
      <c r="M377" s="231">
        <v>4.5574599999999998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163.5</v>
      </c>
      <c r="D378" s="232">
        <v>163.56666666666666</v>
      </c>
      <c r="E378" s="232">
        <v>161.63333333333333</v>
      </c>
      <c r="F378" s="232">
        <v>159.76666666666665</v>
      </c>
      <c r="G378" s="232">
        <v>157.83333333333331</v>
      </c>
      <c r="H378" s="232">
        <v>165.43333333333334</v>
      </c>
      <c r="I378" s="232">
        <v>167.36666666666667</v>
      </c>
      <c r="J378" s="232">
        <v>169.23333333333335</v>
      </c>
      <c r="K378" s="231">
        <v>165.5</v>
      </c>
      <c r="L378" s="231">
        <v>161.69999999999999</v>
      </c>
      <c r="M378" s="231">
        <v>78.782020000000003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120.6</v>
      </c>
      <c r="D379" s="232">
        <v>121.38333333333333</v>
      </c>
      <c r="E379" s="232">
        <v>119.41666666666666</v>
      </c>
      <c r="F379" s="232">
        <v>118.23333333333333</v>
      </c>
      <c r="G379" s="232">
        <v>116.26666666666667</v>
      </c>
      <c r="H379" s="232">
        <v>122.56666666666665</v>
      </c>
      <c r="I379" s="232">
        <v>124.53333333333332</v>
      </c>
      <c r="J379" s="232">
        <v>125.71666666666664</v>
      </c>
      <c r="K379" s="231">
        <v>123.35</v>
      </c>
      <c r="L379" s="231">
        <v>120.2</v>
      </c>
      <c r="M379" s="231">
        <v>93.550970000000007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737.2</v>
      </c>
      <c r="D380" s="232">
        <v>740.15</v>
      </c>
      <c r="E380" s="232">
        <v>727.59999999999991</v>
      </c>
      <c r="F380" s="232">
        <v>717.99999999999989</v>
      </c>
      <c r="G380" s="232">
        <v>705.44999999999982</v>
      </c>
      <c r="H380" s="232">
        <v>749.75</v>
      </c>
      <c r="I380" s="232">
        <v>762.3</v>
      </c>
      <c r="J380" s="232">
        <v>771.90000000000009</v>
      </c>
      <c r="K380" s="231">
        <v>752.7</v>
      </c>
      <c r="L380" s="231">
        <v>730.55</v>
      </c>
      <c r="M380" s="231">
        <v>1.90432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330.85</v>
      </c>
      <c r="D381" s="232">
        <v>331.93333333333334</v>
      </c>
      <c r="E381" s="232">
        <v>327.36666666666667</v>
      </c>
      <c r="F381" s="232">
        <v>323.88333333333333</v>
      </c>
      <c r="G381" s="232">
        <v>319.31666666666666</v>
      </c>
      <c r="H381" s="232">
        <v>335.41666666666669</v>
      </c>
      <c r="I381" s="232">
        <v>339.98333333333341</v>
      </c>
      <c r="J381" s="232">
        <v>343.4666666666667</v>
      </c>
      <c r="K381" s="231">
        <v>336.5</v>
      </c>
      <c r="L381" s="231">
        <v>328.45</v>
      </c>
      <c r="M381" s="231">
        <v>2.9993500000000002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1163.55</v>
      </c>
      <c r="D382" s="232">
        <v>1167.9833333333333</v>
      </c>
      <c r="E382" s="232">
        <v>1145.8166666666666</v>
      </c>
      <c r="F382" s="232">
        <v>1128.0833333333333</v>
      </c>
      <c r="G382" s="232">
        <v>1105.9166666666665</v>
      </c>
      <c r="H382" s="232">
        <v>1185.7166666666667</v>
      </c>
      <c r="I382" s="232">
        <v>1207.8833333333332</v>
      </c>
      <c r="J382" s="232">
        <v>1225.6166666666668</v>
      </c>
      <c r="K382" s="231">
        <v>1190.1500000000001</v>
      </c>
      <c r="L382" s="231">
        <v>1150.25</v>
      </c>
      <c r="M382" s="231">
        <v>3.4792399999999999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71.849999999999994</v>
      </c>
      <c r="D383" s="232">
        <v>72.416666666666671</v>
      </c>
      <c r="E383" s="232">
        <v>70.983333333333348</v>
      </c>
      <c r="F383" s="232">
        <v>70.116666666666674</v>
      </c>
      <c r="G383" s="232">
        <v>68.683333333333351</v>
      </c>
      <c r="H383" s="232">
        <v>73.283333333333346</v>
      </c>
      <c r="I383" s="232">
        <v>74.716666666666654</v>
      </c>
      <c r="J383" s="232">
        <v>75.583333333333343</v>
      </c>
      <c r="K383" s="231">
        <v>73.849999999999994</v>
      </c>
      <c r="L383" s="231">
        <v>71.55</v>
      </c>
      <c r="M383" s="231">
        <v>69.243170000000006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167.55</v>
      </c>
      <c r="D384" s="232">
        <v>167.75</v>
      </c>
      <c r="E384" s="232">
        <v>165.8</v>
      </c>
      <c r="F384" s="232">
        <v>164.05</v>
      </c>
      <c r="G384" s="232">
        <v>162.10000000000002</v>
      </c>
      <c r="H384" s="232">
        <v>169.5</v>
      </c>
      <c r="I384" s="232">
        <v>171.45</v>
      </c>
      <c r="J384" s="232">
        <v>173.2</v>
      </c>
      <c r="K384" s="231">
        <v>169.7</v>
      </c>
      <c r="L384" s="231">
        <v>166</v>
      </c>
      <c r="M384" s="231">
        <v>6.0344100000000003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850.2</v>
      </c>
      <c r="D385" s="232">
        <v>866.70000000000016</v>
      </c>
      <c r="E385" s="232">
        <v>819.70000000000027</v>
      </c>
      <c r="F385" s="232">
        <v>789.20000000000016</v>
      </c>
      <c r="G385" s="232">
        <v>742.20000000000027</v>
      </c>
      <c r="H385" s="232">
        <v>897.20000000000027</v>
      </c>
      <c r="I385" s="232">
        <v>944.2</v>
      </c>
      <c r="J385" s="232">
        <v>974.70000000000027</v>
      </c>
      <c r="K385" s="231">
        <v>913.7</v>
      </c>
      <c r="L385" s="231">
        <v>836.2</v>
      </c>
      <c r="M385" s="231">
        <v>5.1955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203</v>
      </c>
      <c r="D386" s="232">
        <v>203.93333333333331</v>
      </c>
      <c r="E386" s="232">
        <v>201.51666666666662</v>
      </c>
      <c r="F386" s="232">
        <v>200.0333333333333</v>
      </c>
      <c r="G386" s="232">
        <v>197.61666666666662</v>
      </c>
      <c r="H386" s="232">
        <v>205.41666666666663</v>
      </c>
      <c r="I386" s="232">
        <v>207.83333333333331</v>
      </c>
      <c r="J386" s="232">
        <v>209.31666666666663</v>
      </c>
      <c r="K386" s="231">
        <v>206.35</v>
      </c>
      <c r="L386" s="231">
        <v>202.45</v>
      </c>
      <c r="M386" s="231">
        <v>1.6739599999999999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109.45</v>
      </c>
      <c r="D387" s="232">
        <v>109.48333333333333</v>
      </c>
      <c r="E387" s="232">
        <v>107.96666666666667</v>
      </c>
      <c r="F387" s="232">
        <v>106.48333333333333</v>
      </c>
      <c r="G387" s="232">
        <v>104.96666666666667</v>
      </c>
      <c r="H387" s="232">
        <v>110.96666666666667</v>
      </c>
      <c r="I387" s="232">
        <v>112.48333333333335</v>
      </c>
      <c r="J387" s="232">
        <v>113.96666666666667</v>
      </c>
      <c r="K387" s="231">
        <v>111</v>
      </c>
      <c r="L387" s="231">
        <v>108</v>
      </c>
      <c r="M387" s="231">
        <v>33.288580000000003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2208.6999999999998</v>
      </c>
      <c r="D388" s="232">
        <v>2237.4833333333331</v>
      </c>
      <c r="E388" s="232">
        <v>2156.6166666666663</v>
      </c>
      <c r="F388" s="232">
        <v>2104.5333333333333</v>
      </c>
      <c r="G388" s="232">
        <v>2023.6666666666665</v>
      </c>
      <c r="H388" s="232">
        <v>2289.5666666666662</v>
      </c>
      <c r="I388" s="232">
        <v>2370.4333333333329</v>
      </c>
      <c r="J388" s="232">
        <v>2422.516666666666</v>
      </c>
      <c r="K388" s="231">
        <v>2318.35</v>
      </c>
      <c r="L388" s="231">
        <v>2185.4</v>
      </c>
      <c r="M388" s="231">
        <v>0.42059999999999997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42.35</v>
      </c>
      <c r="D389" s="232">
        <v>42.43333333333333</v>
      </c>
      <c r="E389" s="232">
        <v>41.716666666666661</v>
      </c>
      <c r="F389" s="232">
        <v>41.083333333333329</v>
      </c>
      <c r="G389" s="232">
        <v>40.36666666666666</v>
      </c>
      <c r="H389" s="232">
        <v>43.066666666666663</v>
      </c>
      <c r="I389" s="232">
        <v>43.783333333333331</v>
      </c>
      <c r="J389" s="232">
        <v>44.416666666666664</v>
      </c>
      <c r="K389" s="231">
        <v>43.15</v>
      </c>
      <c r="L389" s="231">
        <v>41.8</v>
      </c>
      <c r="M389" s="231">
        <v>9.07484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1405.15</v>
      </c>
      <c r="D390" s="232">
        <v>1412.4666666666669</v>
      </c>
      <c r="E390" s="232">
        <v>1392.7333333333338</v>
      </c>
      <c r="F390" s="232">
        <v>1380.3166666666668</v>
      </c>
      <c r="G390" s="232">
        <v>1360.5833333333337</v>
      </c>
      <c r="H390" s="232">
        <v>1424.8833333333339</v>
      </c>
      <c r="I390" s="232">
        <v>1444.616666666667</v>
      </c>
      <c r="J390" s="232">
        <v>1457.033333333334</v>
      </c>
      <c r="K390" s="231">
        <v>1432.2</v>
      </c>
      <c r="L390" s="231">
        <v>1400.05</v>
      </c>
      <c r="M390" s="231">
        <v>1.6651400000000001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183.75</v>
      </c>
      <c r="D391" s="232">
        <v>183.68333333333331</v>
      </c>
      <c r="E391" s="232">
        <v>179.56666666666661</v>
      </c>
      <c r="F391" s="232">
        <v>175.3833333333333</v>
      </c>
      <c r="G391" s="232">
        <v>171.26666666666659</v>
      </c>
      <c r="H391" s="232">
        <v>187.86666666666662</v>
      </c>
      <c r="I391" s="232">
        <v>191.98333333333335</v>
      </c>
      <c r="J391" s="232">
        <v>196.16666666666663</v>
      </c>
      <c r="K391" s="231">
        <v>187.8</v>
      </c>
      <c r="L391" s="231">
        <v>179.5</v>
      </c>
      <c r="M391" s="231">
        <v>18.290669999999999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792.25</v>
      </c>
      <c r="D392" s="232">
        <v>789.41666666666663</v>
      </c>
      <c r="E392" s="232">
        <v>776.83333333333326</v>
      </c>
      <c r="F392" s="232">
        <v>761.41666666666663</v>
      </c>
      <c r="G392" s="232">
        <v>748.83333333333326</v>
      </c>
      <c r="H392" s="232">
        <v>804.83333333333326</v>
      </c>
      <c r="I392" s="232">
        <v>817.41666666666652</v>
      </c>
      <c r="J392" s="232">
        <v>832.83333333333326</v>
      </c>
      <c r="K392" s="231">
        <v>802</v>
      </c>
      <c r="L392" s="231">
        <v>774</v>
      </c>
      <c r="M392" s="231">
        <v>2.0037099999999999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2305.9</v>
      </c>
      <c r="D393" s="232">
        <v>2308.7666666666669</v>
      </c>
      <c r="E393" s="232">
        <v>2290.1333333333337</v>
      </c>
      <c r="F393" s="232">
        <v>2274.3666666666668</v>
      </c>
      <c r="G393" s="232">
        <v>2255.7333333333336</v>
      </c>
      <c r="H393" s="232">
        <v>2324.5333333333338</v>
      </c>
      <c r="I393" s="232">
        <v>2343.166666666667</v>
      </c>
      <c r="J393" s="232">
        <v>2358.9333333333338</v>
      </c>
      <c r="K393" s="231">
        <v>2327.4</v>
      </c>
      <c r="L393" s="231">
        <v>2293</v>
      </c>
      <c r="M393" s="231">
        <v>69.850009999999997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106.35</v>
      </c>
      <c r="D394" s="232">
        <v>106.51666666666667</v>
      </c>
      <c r="E394" s="232">
        <v>105.83333333333333</v>
      </c>
      <c r="F394" s="232">
        <v>105.31666666666666</v>
      </c>
      <c r="G394" s="232">
        <v>104.63333333333333</v>
      </c>
      <c r="H394" s="232">
        <v>107.03333333333333</v>
      </c>
      <c r="I394" s="232">
        <v>107.71666666666667</v>
      </c>
      <c r="J394" s="232">
        <v>108.23333333333333</v>
      </c>
      <c r="K394" s="231">
        <v>107.2</v>
      </c>
      <c r="L394" s="231">
        <v>106</v>
      </c>
      <c r="M394" s="231">
        <v>6.7936300000000003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682.3</v>
      </c>
      <c r="D395" s="232">
        <v>683.9666666666667</v>
      </c>
      <c r="E395" s="232">
        <v>678.93333333333339</v>
      </c>
      <c r="F395" s="232">
        <v>675.56666666666672</v>
      </c>
      <c r="G395" s="232">
        <v>670.53333333333342</v>
      </c>
      <c r="H395" s="232">
        <v>687.33333333333337</v>
      </c>
      <c r="I395" s="232">
        <v>692.36666666666667</v>
      </c>
      <c r="J395" s="232">
        <v>695.73333333333335</v>
      </c>
      <c r="K395" s="231">
        <v>689</v>
      </c>
      <c r="L395" s="231">
        <v>680.6</v>
      </c>
      <c r="M395" s="231">
        <v>0.29873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1176.8</v>
      </c>
      <c r="D396" s="232">
        <v>1180.5833333333333</v>
      </c>
      <c r="E396" s="232">
        <v>1163.2166666666665</v>
      </c>
      <c r="F396" s="232">
        <v>1149.6333333333332</v>
      </c>
      <c r="G396" s="232">
        <v>1132.2666666666664</v>
      </c>
      <c r="H396" s="232">
        <v>1194.1666666666665</v>
      </c>
      <c r="I396" s="232">
        <v>1211.5333333333333</v>
      </c>
      <c r="J396" s="232">
        <v>1225.1166666666666</v>
      </c>
      <c r="K396" s="231">
        <v>1197.95</v>
      </c>
      <c r="L396" s="231">
        <v>1167</v>
      </c>
      <c r="M396" s="231">
        <v>1.3092900000000001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750.7</v>
      </c>
      <c r="D397" s="232">
        <v>749.63333333333321</v>
      </c>
      <c r="E397" s="232">
        <v>741.36666666666645</v>
      </c>
      <c r="F397" s="232">
        <v>732.03333333333319</v>
      </c>
      <c r="G397" s="232">
        <v>723.76666666666642</v>
      </c>
      <c r="H397" s="232">
        <v>758.96666666666647</v>
      </c>
      <c r="I397" s="232">
        <v>767.23333333333335</v>
      </c>
      <c r="J397" s="232">
        <v>776.56666666666649</v>
      </c>
      <c r="K397" s="231">
        <v>757.9</v>
      </c>
      <c r="L397" s="231">
        <v>740.3</v>
      </c>
      <c r="M397" s="231">
        <v>9.62622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1131.75</v>
      </c>
      <c r="D398" s="232">
        <v>1134.6833333333334</v>
      </c>
      <c r="E398" s="232">
        <v>1121.5166666666669</v>
      </c>
      <c r="F398" s="232">
        <v>1111.2833333333335</v>
      </c>
      <c r="G398" s="232">
        <v>1098.116666666667</v>
      </c>
      <c r="H398" s="232">
        <v>1144.9166666666667</v>
      </c>
      <c r="I398" s="232">
        <v>1158.0833333333333</v>
      </c>
      <c r="J398" s="232">
        <v>1168.3166666666666</v>
      </c>
      <c r="K398" s="231">
        <v>1147.8499999999999</v>
      </c>
      <c r="L398" s="231">
        <v>1124.45</v>
      </c>
      <c r="M398" s="231">
        <v>17.416419999999999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346.1</v>
      </c>
      <c r="D399" s="232">
        <v>346.56666666666661</v>
      </c>
      <c r="E399" s="232">
        <v>343.18333333333322</v>
      </c>
      <c r="F399" s="232">
        <v>340.26666666666659</v>
      </c>
      <c r="G399" s="232">
        <v>336.88333333333321</v>
      </c>
      <c r="H399" s="232">
        <v>349.48333333333323</v>
      </c>
      <c r="I399" s="232">
        <v>352.86666666666667</v>
      </c>
      <c r="J399" s="232">
        <v>355.78333333333325</v>
      </c>
      <c r="K399" s="231">
        <v>349.95</v>
      </c>
      <c r="L399" s="231">
        <v>343.65</v>
      </c>
      <c r="M399" s="231">
        <v>0.52903999999999995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32.299999999999997</v>
      </c>
      <c r="D400" s="232">
        <v>32.533333333333331</v>
      </c>
      <c r="E400" s="232">
        <v>31.86666666666666</v>
      </c>
      <c r="F400" s="232">
        <v>31.43333333333333</v>
      </c>
      <c r="G400" s="232">
        <v>30.766666666666659</v>
      </c>
      <c r="H400" s="232">
        <v>32.966666666666661</v>
      </c>
      <c r="I400" s="232">
        <v>33.633333333333333</v>
      </c>
      <c r="J400" s="232">
        <v>34.066666666666663</v>
      </c>
      <c r="K400" s="231">
        <v>33.200000000000003</v>
      </c>
      <c r="L400" s="231">
        <v>32.1</v>
      </c>
      <c r="M400" s="231">
        <v>38.543759999999999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4499.7</v>
      </c>
      <c r="D401" s="232">
        <v>4481.5</v>
      </c>
      <c r="E401" s="232">
        <v>4420.7</v>
      </c>
      <c r="F401" s="232">
        <v>4341.7</v>
      </c>
      <c r="G401" s="232">
        <v>4280.8999999999996</v>
      </c>
      <c r="H401" s="232">
        <v>4560.5</v>
      </c>
      <c r="I401" s="232">
        <v>4621.2999999999993</v>
      </c>
      <c r="J401" s="232">
        <v>4700.3</v>
      </c>
      <c r="K401" s="231">
        <v>4542.3</v>
      </c>
      <c r="L401" s="231">
        <v>4402.5</v>
      </c>
      <c r="M401" s="231">
        <v>0.17341999999999999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2204.4</v>
      </c>
      <c r="D402" s="232">
        <v>2207.5333333333333</v>
      </c>
      <c r="E402" s="232">
        <v>2193.1666666666665</v>
      </c>
      <c r="F402" s="232">
        <v>2181.9333333333334</v>
      </c>
      <c r="G402" s="232">
        <v>2167.5666666666666</v>
      </c>
      <c r="H402" s="232">
        <v>2218.7666666666664</v>
      </c>
      <c r="I402" s="232">
        <v>2233.1333333333332</v>
      </c>
      <c r="J402" s="232">
        <v>2244.3666666666663</v>
      </c>
      <c r="K402" s="231">
        <v>2221.9</v>
      </c>
      <c r="L402" s="231">
        <v>2196.3000000000002</v>
      </c>
      <c r="M402" s="231">
        <v>3.72736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80.099999999999994</v>
      </c>
      <c r="D403" s="232">
        <v>79.7</v>
      </c>
      <c r="E403" s="232">
        <v>78.800000000000011</v>
      </c>
      <c r="F403" s="232">
        <v>77.500000000000014</v>
      </c>
      <c r="G403" s="232">
        <v>76.600000000000023</v>
      </c>
      <c r="H403" s="232">
        <v>81</v>
      </c>
      <c r="I403" s="232">
        <v>81.900000000000006</v>
      </c>
      <c r="J403" s="232">
        <v>83.199999999999989</v>
      </c>
      <c r="K403" s="231">
        <v>80.599999999999994</v>
      </c>
      <c r="L403" s="231">
        <v>78.400000000000006</v>
      </c>
      <c r="M403" s="231">
        <v>260.99432999999999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5329.3</v>
      </c>
      <c r="D404" s="232">
        <v>5306.4666666666662</v>
      </c>
      <c r="E404" s="232">
        <v>5272.9333333333325</v>
      </c>
      <c r="F404" s="232">
        <v>5216.5666666666666</v>
      </c>
      <c r="G404" s="232">
        <v>5183.0333333333328</v>
      </c>
      <c r="H404" s="232">
        <v>5362.8333333333321</v>
      </c>
      <c r="I404" s="232">
        <v>5396.3666666666668</v>
      </c>
      <c r="J404" s="232">
        <v>5452.7333333333318</v>
      </c>
      <c r="K404" s="231">
        <v>5340</v>
      </c>
      <c r="L404" s="231">
        <v>5250.1</v>
      </c>
      <c r="M404" s="231">
        <v>0.33705000000000002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1234.95</v>
      </c>
      <c r="D405" s="232">
        <v>1222.3</v>
      </c>
      <c r="E405" s="232">
        <v>1199.5999999999999</v>
      </c>
      <c r="F405" s="232">
        <v>1164.25</v>
      </c>
      <c r="G405" s="232">
        <v>1141.55</v>
      </c>
      <c r="H405" s="232">
        <v>1257.6499999999999</v>
      </c>
      <c r="I405" s="232">
        <v>1280.3500000000001</v>
      </c>
      <c r="J405" s="232">
        <v>1315.6999999999998</v>
      </c>
      <c r="K405" s="231">
        <v>1245</v>
      </c>
      <c r="L405" s="231">
        <v>1186.95</v>
      </c>
      <c r="M405" s="231">
        <v>0.58711999999999998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348.85</v>
      </c>
      <c r="D406" s="232">
        <v>349.2833333333333</v>
      </c>
      <c r="E406" s="232">
        <v>345.61666666666662</v>
      </c>
      <c r="F406" s="232">
        <v>342.38333333333333</v>
      </c>
      <c r="G406" s="232">
        <v>338.71666666666664</v>
      </c>
      <c r="H406" s="232">
        <v>352.51666666666659</v>
      </c>
      <c r="I406" s="232">
        <v>356.18333333333334</v>
      </c>
      <c r="J406" s="232">
        <v>359.41666666666657</v>
      </c>
      <c r="K406" s="231">
        <v>352.95</v>
      </c>
      <c r="L406" s="231">
        <v>346.05</v>
      </c>
      <c r="M406" s="231">
        <v>0.55213000000000001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2647.9</v>
      </c>
      <c r="D407" s="232">
        <v>2632.6333333333332</v>
      </c>
      <c r="E407" s="232">
        <v>2603.2666666666664</v>
      </c>
      <c r="F407" s="232">
        <v>2558.6333333333332</v>
      </c>
      <c r="G407" s="232">
        <v>2529.2666666666664</v>
      </c>
      <c r="H407" s="232">
        <v>2677.2666666666664</v>
      </c>
      <c r="I407" s="232">
        <v>2706.6333333333332</v>
      </c>
      <c r="J407" s="232">
        <v>2751.2666666666664</v>
      </c>
      <c r="K407" s="231">
        <v>2662</v>
      </c>
      <c r="L407" s="231">
        <v>2588</v>
      </c>
      <c r="M407" s="231">
        <v>0.40039000000000002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475.2</v>
      </c>
      <c r="D408" s="232">
        <v>472.93333333333339</v>
      </c>
      <c r="E408" s="232">
        <v>465.86666666666679</v>
      </c>
      <c r="F408" s="232">
        <v>456.53333333333342</v>
      </c>
      <c r="G408" s="232">
        <v>449.46666666666681</v>
      </c>
      <c r="H408" s="232">
        <v>482.26666666666677</v>
      </c>
      <c r="I408" s="232">
        <v>489.33333333333337</v>
      </c>
      <c r="J408" s="232">
        <v>498.66666666666674</v>
      </c>
      <c r="K408" s="231">
        <v>480</v>
      </c>
      <c r="L408" s="231">
        <v>463.6</v>
      </c>
      <c r="M408" s="231">
        <v>1.5756300000000001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1209.8499999999999</v>
      </c>
      <c r="D409" s="232">
        <v>1205.2833333333333</v>
      </c>
      <c r="E409" s="232">
        <v>1180.5666666666666</v>
      </c>
      <c r="F409" s="232">
        <v>1151.2833333333333</v>
      </c>
      <c r="G409" s="232">
        <v>1126.5666666666666</v>
      </c>
      <c r="H409" s="232">
        <v>1234.5666666666666</v>
      </c>
      <c r="I409" s="232">
        <v>1259.2833333333333</v>
      </c>
      <c r="J409" s="232">
        <v>1288.5666666666666</v>
      </c>
      <c r="K409" s="231">
        <v>1230</v>
      </c>
      <c r="L409" s="231">
        <v>1176</v>
      </c>
      <c r="M409" s="231">
        <v>0.41702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244.6</v>
      </c>
      <c r="D410" s="232">
        <v>248.4</v>
      </c>
      <c r="E410" s="232">
        <v>238.7</v>
      </c>
      <c r="F410" s="232">
        <v>232.79999999999998</v>
      </c>
      <c r="G410" s="232">
        <v>223.09999999999997</v>
      </c>
      <c r="H410" s="232">
        <v>254.3</v>
      </c>
      <c r="I410" s="232">
        <v>264</v>
      </c>
      <c r="J410" s="232">
        <v>269.90000000000003</v>
      </c>
      <c r="K410" s="231">
        <v>258.10000000000002</v>
      </c>
      <c r="L410" s="231">
        <v>242.5</v>
      </c>
      <c r="M410" s="231">
        <v>0.77034000000000002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121.5</v>
      </c>
      <c r="D411" s="232">
        <v>121.93333333333334</v>
      </c>
      <c r="E411" s="232">
        <v>119.56666666666668</v>
      </c>
      <c r="F411" s="232">
        <v>117.63333333333334</v>
      </c>
      <c r="G411" s="232">
        <v>115.26666666666668</v>
      </c>
      <c r="H411" s="232">
        <v>123.86666666666667</v>
      </c>
      <c r="I411" s="232">
        <v>126.23333333333335</v>
      </c>
      <c r="J411" s="232">
        <v>128.16666666666669</v>
      </c>
      <c r="K411" s="231">
        <v>124.3</v>
      </c>
      <c r="L411" s="231">
        <v>120</v>
      </c>
      <c r="M411" s="231">
        <v>10.637119999999999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648.4</v>
      </c>
      <c r="D412" s="232">
        <v>646.53333333333342</v>
      </c>
      <c r="E412" s="232">
        <v>643.06666666666683</v>
      </c>
      <c r="F412" s="232">
        <v>637.73333333333346</v>
      </c>
      <c r="G412" s="232">
        <v>634.26666666666688</v>
      </c>
      <c r="H412" s="232">
        <v>651.86666666666679</v>
      </c>
      <c r="I412" s="232">
        <v>655.33333333333326</v>
      </c>
      <c r="J412" s="232">
        <v>660.66666666666674</v>
      </c>
      <c r="K412" s="231">
        <v>650</v>
      </c>
      <c r="L412" s="231">
        <v>641.20000000000005</v>
      </c>
      <c r="M412" s="231">
        <v>0.16667000000000001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24262.25</v>
      </c>
      <c r="D413" s="232">
        <v>24232.416666666668</v>
      </c>
      <c r="E413" s="232">
        <v>24054.833333333336</v>
      </c>
      <c r="F413" s="232">
        <v>23847.416666666668</v>
      </c>
      <c r="G413" s="232">
        <v>23669.833333333336</v>
      </c>
      <c r="H413" s="232">
        <v>24439.833333333336</v>
      </c>
      <c r="I413" s="232">
        <v>24617.416666666672</v>
      </c>
      <c r="J413" s="232">
        <v>24824.833333333336</v>
      </c>
      <c r="K413" s="231">
        <v>24410</v>
      </c>
      <c r="L413" s="231">
        <v>24025</v>
      </c>
      <c r="M413" s="231">
        <v>0.38891999999999999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46.7</v>
      </c>
      <c r="D414" s="232">
        <v>47.216666666666669</v>
      </c>
      <c r="E414" s="232">
        <v>45.983333333333334</v>
      </c>
      <c r="F414" s="232">
        <v>45.266666666666666</v>
      </c>
      <c r="G414" s="232">
        <v>44.033333333333331</v>
      </c>
      <c r="H414" s="232">
        <v>47.933333333333337</v>
      </c>
      <c r="I414" s="232">
        <v>49.166666666666671</v>
      </c>
      <c r="J414" s="232">
        <v>49.88333333333334</v>
      </c>
      <c r="K414" s="231">
        <v>48.45</v>
      </c>
      <c r="L414" s="231">
        <v>46.5</v>
      </c>
      <c r="M414" s="231">
        <v>73.605990000000006</v>
      </c>
      <c r="N414" s="1"/>
      <c r="O414" s="1"/>
    </row>
    <row r="415" spans="1:15" ht="12.75" customHeight="1">
      <c r="A415" s="30">
        <v>405</v>
      </c>
      <c r="B415" t="s">
        <v>872</v>
      </c>
      <c r="C415" s="314">
        <v>1291.3</v>
      </c>
      <c r="D415" s="315">
        <v>1291.1000000000001</v>
      </c>
      <c r="E415" s="315">
        <v>1279.2000000000003</v>
      </c>
      <c r="F415" s="315">
        <v>1267.1000000000001</v>
      </c>
      <c r="G415" s="315">
        <v>1255.2000000000003</v>
      </c>
      <c r="H415" s="315">
        <v>1303.2000000000003</v>
      </c>
      <c r="I415" s="315">
        <v>1315.1000000000004</v>
      </c>
      <c r="J415" s="315">
        <v>1327.2000000000003</v>
      </c>
      <c r="K415" s="314">
        <v>1303</v>
      </c>
      <c r="L415" s="314">
        <v>1279</v>
      </c>
      <c r="M415" s="314">
        <v>3.8815599999999999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297</v>
      </c>
      <c r="D416" s="232">
        <v>298.06666666666666</v>
      </c>
      <c r="E416" s="232">
        <v>294.33333333333331</v>
      </c>
      <c r="F416" s="232">
        <v>291.66666666666663</v>
      </c>
      <c r="G416" s="232">
        <v>287.93333333333328</v>
      </c>
      <c r="H416" s="232">
        <v>300.73333333333335</v>
      </c>
      <c r="I416" s="232">
        <v>304.4666666666667</v>
      </c>
      <c r="J416" s="232">
        <v>307.13333333333338</v>
      </c>
      <c r="K416" s="231">
        <v>301.8</v>
      </c>
      <c r="L416" s="231">
        <v>295.39999999999998</v>
      </c>
      <c r="M416" s="231">
        <v>0.59052000000000004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3118.05</v>
      </c>
      <c r="D417" s="232">
        <v>3103.0166666666664</v>
      </c>
      <c r="E417" s="232">
        <v>3071.0333333333328</v>
      </c>
      <c r="F417" s="232">
        <v>3024.0166666666664</v>
      </c>
      <c r="G417" s="232">
        <v>2992.0333333333328</v>
      </c>
      <c r="H417" s="232">
        <v>3150.0333333333328</v>
      </c>
      <c r="I417" s="232">
        <v>3182.0166666666664</v>
      </c>
      <c r="J417" s="232">
        <v>3229.0333333333328</v>
      </c>
      <c r="K417" s="231">
        <v>3135</v>
      </c>
      <c r="L417" s="231">
        <v>3056</v>
      </c>
      <c r="M417" s="231">
        <v>3.7193000000000001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577.5</v>
      </c>
      <c r="D418" s="232">
        <v>574.5</v>
      </c>
      <c r="E418" s="232">
        <v>569</v>
      </c>
      <c r="F418" s="232">
        <v>560.5</v>
      </c>
      <c r="G418" s="232">
        <v>555</v>
      </c>
      <c r="H418" s="232">
        <v>583</v>
      </c>
      <c r="I418" s="232">
        <v>588.5</v>
      </c>
      <c r="J418" s="232">
        <v>597</v>
      </c>
      <c r="K418" s="231">
        <v>580</v>
      </c>
      <c r="L418" s="231">
        <v>566</v>
      </c>
      <c r="M418" s="231">
        <v>0.61763999999999997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3865.75</v>
      </c>
      <c r="D419" s="232">
        <v>3880.5666666666671</v>
      </c>
      <c r="E419" s="232">
        <v>3825.1833333333343</v>
      </c>
      <c r="F419" s="232">
        <v>3784.6166666666672</v>
      </c>
      <c r="G419" s="232">
        <v>3729.2333333333345</v>
      </c>
      <c r="H419" s="232">
        <v>3921.1333333333341</v>
      </c>
      <c r="I419" s="232">
        <v>3976.5166666666664</v>
      </c>
      <c r="J419" s="232">
        <v>4017.0833333333339</v>
      </c>
      <c r="K419" s="231">
        <v>3935.95</v>
      </c>
      <c r="L419" s="231">
        <v>3840</v>
      </c>
      <c r="M419" s="231">
        <v>0.41493999999999998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458</v>
      </c>
      <c r="D420" s="232">
        <v>461</v>
      </c>
      <c r="E420" s="232">
        <v>447</v>
      </c>
      <c r="F420" s="232">
        <v>436</v>
      </c>
      <c r="G420" s="232">
        <v>422</v>
      </c>
      <c r="H420" s="232">
        <v>472</v>
      </c>
      <c r="I420" s="232">
        <v>486</v>
      </c>
      <c r="J420" s="232">
        <v>497</v>
      </c>
      <c r="K420" s="231">
        <v>475</v>
      </c>
      <c r="L420" s="231">
        <v>450</v>
      </c>
      <c r="M420" s="231">
        <v>15.20621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610.70000000000005</v>
      </c>
      <c r="D421" s="232">
        <v>610.38333333333333</v>
      </c>
      <c r="E421" s="232">
        <v>601.61666666666667</v>
      </c>
      <c r="F421" s="232">
        <v>592.5333333333333</v>
      </c>
      <c r="G421" s="232">
        <v>583.76666666666665</v>
      </c>
      <c r="H421" s="232">
        <v>619.4666666666667</v>
      </c>
      <c r="I421" s="232">
        <v>628.23333333333335</v>
      </c>
      <c r="J421" s="232">
        <v>637.31666666666672</v>
      </c>
      <c r="K421" s="231">
        <v>619.15</v>
      </c>
      <c r="L421" s="231">
        <v>601.29999999999995</v>
      </c>
      <c r="M421" s="231">
        <v>1.4982599999999999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530.95000000000005</v>
      </c>
      <c r="D422" s="232">
        <v>530.55000000000007</v>
      </c>
      <c r="E422" s="232">
        <v>526.10000000000014</v>
      </c>
      <c r="F422" s="232">
        <v>521.25000000000011</v>
      </c>
      <c r="G422" s="232">
        <v>516.80000000000018</v>
      </c>
      <c r="H422" s="232">
        <v>535.40000000000009</v>
      </c>
      <c r="I422" s="232">
        <v>539.85000000000014</v>
      </c>
      <c r="J422" s="232">
        <v>544.70000000000005</v>
      </c>
      <c r="K422" s="231">
        <v>535</v>
      </c>
      <c r="L422" s="231">
        <v>525.70000000000005</v>
      </c>
      <c r="M422" s="231">
        <v>1.97614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547.1</v>
      </c>
      <c r="D423" s="232">
        <v>546.51666666666665</v>
      </c>
      <c r="E423" s="232">
        <v>541.63333333333333</v>
      </c>
      <c r="F423" s="232">
        <v>536.16666666666663</v>
      </c>
      <c r="G423" s="232">
        <v>531.2833333333333</v>
      </c>
      <c r="H423" s="232">
        <v>551.98333333333335</v>
      </c>
      <c r="I423" s="232">
        <v>556.86666666666656</v>
      </c>
      <c r="J423" s="232">
        <v>562.33333333333337</v>
      </c>
      <c r="K423" s="231">
        <v>551.4</v>
      </c>
      <c r="L423" s="231">
        <v>541.04999999999995</v>
      </c>
      <c r="M423" s="231">
        <v>161.95947000000001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82.45</v>
      </c>
      <c r="D424" s="232">
        <v>82.783333333333346</v>
      </c>
      <c r="E424" s="232">
        <v>81.116666666666688</v>
      </c>
      <c r="F424" s="232">
        <v>79.783333333333346</v>
      </c>
      <c r="G424" s="232">
        <v>78.116666666666688</v>
      </c>
      <c r="H424" s="232">
        <v>84.116666666666688</v>
      </c>
      <c r="I424" s="232">
        <v>85.783333333333346</v>
      </c>
      <c r="J424" s="232">
        <v>87.116666666666688</v>
      </c>
      <c r="K424" s="231">
        <v>84.45</v>
      </c>
      <c r="L424" s="231">
        <v>81.45</v>
      </c>
      <c r="M424" s="231">
        <v>191.23174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296.85000000000002</v>
      </c>
      <c r="D425" s="232">
        <v>298.61666666666667</v>
      </c>
      <c r="E425" s="232">
        <v>293.23333333333335</v>
      </c>
      <c r="F425" s="232">
        <v>289.61666666666667</v>
      </c>
      <c r="G425" s="232">
        <v>284.23333333333335</v>
      </c>
      <c r="H425" s="232">
        <v>302.23333333333335</v>
      </c>
      <c r="I425" s="232">
        <v>307.61666666666667</v>
      </c>
      <c r="J425" s="232">
        <v>311.23333333333335</v>
      </c>
      <c r="K425" s="231">
        <v>304</v>
      </c>
      <c r="L425" s="231">
        <v>295</v>
      </c>
      <c r="M425" s="231">
        <v>5.54854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170.95</v>
      </c>
      <c r="D426" s="232">
        <v>172.48333333333335</v>
      </c>
      <c r="E426" s="232">
        <v>168.7166666666667</v>
      </c>
      <c r="F426" s="232">
        <v>166.48333333333335</v>
      </c>
      <c r="G426" s="232">
        <v>162.7166666666667</v>
      </c>
      <c r="H426" s="232">
        <v>174.7166666666667</v>
      </c>
      <c r="I426" s="232">
        <v>178.48333333333335</v>
      </c>
      <c r="J426" s="232">
        <v>180.7166666666667</v>
      </c>
      <c r="K426" s="231">
        <v>176.25</v>
      </c>
      <c r="L426" s="231">
        <v>170.25</v>
      </c>
      <c r="M426" s="231">
        <v>4.2593899999999998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363.8</v>
      </c>
      <c r="D427" s="232">
        <v>365.26666666666665</v>
      </c>
      <c r="E427" s="232">
        <v>360.5333333333333</v>
      </c>
      <c r="F427" s="232">
        <v>357.26666666666665</v>
      </c>
      <c r="G427" s="232">
        <v>352.5333333333333</v>
      </c>
      <c r="H427" s="232">
        <v>368.5333333333333</v>
      </c>
      <c r="I427" s="232">
        <v>373.26666666666665</v>
      </c>
      <c r="J427" s="232">
        <v>376.5333333333333</v>
      </c>
      <c r="K427" s="231">
        <v>370</v>
      </c>
      <c r="L427" s="231">
        <v>362</v>
      </c>
      <c r="M427" s="231">
        <v>0.28444000000000003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435.7</v>
      </c>
      <c r="D428" s="232">
        <v>431.64999999999992</v>
      </c>
      <c r="E428" s="232">
        <v>424.39999999999986</v>
      </c>
      <c r="F428" s="232">
        <v>413.09999999999997</v>
      </c>
      <c r="G428" s="232">
        <v>405.84999999999991</v>
      </c>
      <c r="H428" s="232">
        <v>442.94999999999982</v>
      </c>
      <c r="I428" s="232">
        <v>450.19999999999993</v>
      </c>
      <c r="J428" s="232">
        <v>461.49999999999977</v>
      </c>
      <c r="K428" s="231">
        <v>438.9</v>
      </c>
      <c r="L428" s="231">
        <v>420.35</v>
      </c>
      <c r="M428" s="231">
        <v>3.64079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189.6</v>
      </c>
      <c r="D429" s="232">
        <v>190.93333333333331</v>
      </c>
      <c r="E429" s="232">
        <v>186.46666666666661</v>
      </c>
      <c r="F429" s="232">
        <v>183.33333333333331</v>
      </c>
      <c r="G429" s="232">
        <v>178.86666666666662</v>
      </c>
      <c r="H429" s="232">
        <v>194.06666666666661</v>
      </c>
      <c r="I429" s="232">
        <v>198.5333333333333</v>
      </c>
      <c r="J429" s="232">
        <v>201.6666666666666</v>
      </c>
      <c r="K429" s="231">
        <v>195.4</v>
      </c>
      <c r="L429" s="231">
        <v>187.8</v>
      </c>
      <c r="M429" s="231">
        <v>2.4586899999999998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1006.4</v>
      </c>
      <c r="D430" s="232">
        <v>1012.3000000000001</v>
      </c>
      <c r="E430" s="232">
        <v>996.10000000000014</v>
      </c>
      <c r="F430" s="232">
        <v>985.80000000000007</v>
      </c>
      <c r="G430" s="232">
        <v>969.60000000000014</v>
      </c>
      <c r="H430" s="232">
        <v>1022.6000000000001</v>
      </c>
      <c r="I430" s="232">
        <v>1038.8000000000002</v>
      </c>
      <c r="J430" s="232">
        <v>1049.1000000000001</v>
      </c>
      <c r="K430" s="231">
        <v>1028.5</v>
      </c>
      <c r="L430" s="231">
        <v>1002</v>
      </c>
      <c r="M430" s="231">
        <v>23.606000000000002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457.65</v>
      </c>
      <c r="D431" s="232">
        <v>457.81666666666666</v>
      </c>
      <c r="E431" s="232">
        <v>452.63333333333333</v>
      </c>
      <c r="F431" s="232">
        <v>447.61666666666667</v>
      </c>
      <c r="G431" s="232">
        <v>442.43333333333334</v>
      </c>
      <c r="H431" s="232">
        <v>462.83333333333331</v>
      </c>
      <c r="I431" s="232">
        <v>468.01666666666659</v>
      </c>
      <c r="J431" s="232">
        <v>473.0333333333333</v>
      </c>
      <c r="K431" s="231">
        <v>463</v>
      </c>
      <c r="L431" s="231">
        <v>452.8</v>
      </c>
      <c r="M431" s="231">
        <v>4.6147299999999998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2321.6999999999998</v>
      </c>
      <c r="D432" s="232">
        <v>2315.5666666666666</v>
      </c>
      <c r="E432" s="232">
        <v>2301.1333333333332</v>
      </c>
      <c r="F432" s="232">
        <v>2280.5666666666666</v>
      </c>
      <c r="G432" s="232">
        <v>2266.1333333333332</v>
      </c>
      <c r="H432" s="232">
        <v>2336.1333333333332</v>
      </c>
      <c r="I432" s="232">
        <v>2350.5666666666666</v>
      </c>
      <c r="J432" s="232">
        <v>2371.1333333333332</v>
      </c>
      <c r="K432" s="231">
        <v>2330</v>
      </c>
      <c r="L432" s="231">
        <v>2295</v>
      </c>
      <c r="M432" s="231">
        <v>9.8269999999999996E-2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969.8</v>
      </c>
      <c r="D433" s="232">
        <v>974.35</v>
      </c>
      <c r="E433" s="232">
        <v>959.5</v>
      </c>
      <c r="F433" s="232">
        <v>949.19999999999993</v>
      </c>
      <c r="G433" s="232">
        <v>934.34999999999991</v>
      </c>
      <c r="H433" s="232">
        <v>984.65000000000009</v>
      </c>
      <c r="I433" s="232">
        <v>999.50000000000023</v>
      </c>
      <c r="J433" s="232">
        <v>1009.8000000000002</v>
      </c>
      <c r="K433" s="231">
        <v>989.2</v>
      </c>
      <c r="L433" s="231">
        <v>964.05</v>
      </c>
      <c r="M433" s="231">
        <v>2.0358499999999999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335.45</v>
      </c>
      <c r="D434" s="232">
        <v>337.58333333333331</v>
      </c>
      <c r="E434" s="232">
        <v>331.21666666666664</v>
      </c>
      <c r="F434" s="232">
        <v>326.98333333333335</v>
      </c>
      <c r="G434" s="232">
        <v>320.61666666666667</v>
      </c>
      <c r="H434" s="232">
        <v>341.81666666666661</v>
      </c>
      <c r="I434" s="232">
        <v>348.18333333333328</v>
      </c>
      <c r="J434" s="232">
        <v>352.41666666666657</v>
      </c>
      <c r="K434" s="231">
        <v>343.95</v>
      </c>
      <c r="L434" s="231">
        <v>333.35</v>
      </c>
      <c r="M434" s="231">
        <v>1.2978099999999999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331.05</v>
      </c>
      <c r="D435" s="232">
        <v>330.95</v>
      </c>
      <c r="E435" s="232">
        <v>328.9</v>
      </c>
      <c r="F435" s="232">
        <v>326.75</v>
      </c>
      <c r="G435" s="232">
        <v>324.7</v>
      </c>
      <c r="H435" s="232">
        <v>333.09999999999997</v>
      </c>
      <c r="I435" s="232">
        <v>335.15000000000003</v>
      </c>
      <c r="J435" s="232">
        <v>337.29999999999995</v>
      </c>
      <c r="K435" s="231">
        <v>333</v>
      </c>
      <c r="L435" s="231">
        <v>328.8</v>
      </c>
      <c r="M435" s="231">
        <v>0.62839999999999996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2670.6</v>
      </c>
      <c r="D436" s="232">
        <v>2671.05</v>
      </c>
      <c r="E436" s="232">
        <v>2655.1000000000004</v>
      </c>
      <c r="F436" s="232">
        <v>2639.6000000000004</v>
      </c>
      <c r="G436" s="232">
        <v>2623.6500000000005</v>
      </c>
      <c r="H436" s="232">
        <v>2686.55</v>
      </c>
      <c r="I436" s="232">
        <v>2702.5</v>
      </c>
      <c r="J436" s="232">
        <v>2718</v>
      </c>
      <c r="K436" s="231">
        <v>2687</v>
      </c>
      <c r="L436" s="231">
        <v>2655.55</v>
      </c>
      <c r="M436" s="231">
        <v>0.67435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488.55</v>
      </c>
      <c r="D437" s="232">
        <v>486.95</v>
      </c>
      <c r="E437" s="232">
        <v>482.9</v>
      </c>
      <c r="F437" s="232">
        <v>477.25</v>
      </c>
      <c r="G437" s="232">
        <v>473.2</v>
      </c>
      <c r="H437" s="232">
        <v>492.59999999999997</v>
      </c>
      <c r="I437" s="232">
        <v>496.65000000000003</v>
      </c>
      <c r="J437" s="232">
        <v>502.29999999999995</v>
      </c>
      <c r="K437" s="231">
        <v>491</v>
      </c>
      <c r="L437" s="231">
        <v>481.3</v>
      </c>
      <c r="M437" s="231">
        <v>3.1036000000000001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8.9499999999999993</v>
      </c>
      <c r="D438" s="232">
        <v>9</v>
      </c>
      <c r="E438" s="232">
        <v>8.85</v>
      </c>
      <c r="F438" s="232">
        <v>8.75</v>
      </c>
      <c r="G438" s="232">
        <v>8.6</v>
      </c>
      <c r="H438" s="232">
        <v>9.1</v>
      </c>
      <c r="I438" s="232">
        <v>9.2499999999999982</v>
      </c>
      <c r="J438" s="232">
        <v>9.35</v>
      </c>
      <c r="K438" s="231">
        <v>9.15</v>
      </c>
      <c r="L438" s="231">
        <v>8.9</v>
      </c>
      <c r="M438" s="231">
        <v>359.50090999999998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267.35000000000002</v>
      </c>
      <c r="D439" s="232">
        <v>266.13333333333338</v>
      </c>
      <c r="E439" s="232">
        <v>249.26666666666677</v>
      </c>
      <c r="F439" s="232">
        <v>231.18333333333339</v>
      </c>
      <c r="G439" s="232">
        <v>214.31666666666678</v>
      </c>
      <c r="H439" s="232">
        <v>284.21666666666675</v>
      </c>
      <c r="I439" s="232">
        <v>301.08333333333343</v>
      </c>
      <c r="J439" s="232">
        <v>319.16666666666674</v>
      </c>
      <c r="K439" s="231">
        <v>283</v>
      </c>
      <c r="L439" s="231">
        <v>248.05</v>
      </c>
      <c r="M439" s="231">
        <v>15.633380000000001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965.25</v>
      </c>
      <c r="D440" s="232">
        <v>972.19999999999993</v>
      </c>
      <c r="E440" s="232">
        <v>953.39999999999986</v>
      </c>
      <c r="F440" s="232">
        <v>941.55</v>
      </c>
      <c r="G440" s="232">
        <v>922.74999999999989</v>
      </c>
      <c r="H440" s="232">
        <v>984.04999999999984</v>
      </c>
      <c r="I440" s="232">
        <v>1002.8499999999998</v>
      </c>
      <c r="J440" s="232">
        <v>1014.6999999999998</v>
      </c>
      <c r="K440" s="231">
        <v>991</v>
      </c>
      <c r="L440" s="231">
        <v>960.35</v>
      </c>
      <c r="M440" s="231">
        <v>0.86960000000000004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550.95000000000005</v>
      </c>
      <c r="D441" s="232">
        <v>554.33333333333337</v>
      </c>
      <c r="E441" s="232">
        <v>543.26666666666677</v>
      </c>
      <c r="F441" s="232">
        <v>535.58333333333337</v>
      </c>
      <c r="G441" s="232">
        <v>524.51666666666677</v>
      </c>
      <c r="H441" s="232">
        <v>562.01666666666677</v>
      </c>
      <c r="I441" s="232">
        <v>573.08333333333337</v>
      </c>
      <c r="J441" s="232">
        <v>580.76666666666677</v>
      </c>
      <c r="K441" s="231">
        <v>565.4</v>
      </c>
      <c r="L441" s="231">
        <v>546.65</v>
      </c>
      <c r="M441" s="231">
        <v>13.230399999999999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1447.15</v>
      </c>
      <c r="D442" s="232">
        <v>1468.3</v>
      </c>
      <c r="E442" s="232">
        <v>1399.85</v>
      </c>
      <c r="F442" s="232">
        <v>1352.55</v>
      </c>
      <c r="G442" s="232">
        <v>1284.0999999999999</v>
      </c>
      <c r="H442" s="232">
        <v>1515.6</v>
      </c>
      <c r="I442" s="232">
        <v>1584.0500000000002</v>
      </c>
      <c r="J442" s="232">
        <v>1631.35</v>
      </c>
      <c r="K442" s="231">
        <v>1536.75</v>
      </c>
      <c r="L442" s="231">
        <v>1421</v>
      </c>
      <c r="M442" s="231">
        <v>1.1020099999999999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484.15</v>
      </c>
      <c r="D443" s="232">
        <v>489.06666666666661</v>
      </c>
      <c r="E443" s="232">
        <v>475.18333333333322</v>
      </c>
      <c r="F443" s="232">
        <v>466.21666666666664</v>
      </c>
      <c r="G443" s="232">
        <v>452.33333333333326</v>
      </c>
      <c r="H443" s="232">
        <v>498.03333333333319</v>
      </c>
      <c r="I443" s="232">
        <v>511.91666666666663</v>
      </c>
      <c r="J443" s="232">
        <v>520.88333333333321</v>
      </c>
      <c r="K443" s="231">
        <v>502.95</v>
      </c>
      <c r="L443" s="231">
        <v>480.1</v>
      </c>
      <c r="M443" s="231">
        <v>0.18129000000000001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754.8</v>
      </c>
      <c r="D444" s="232">
        <v>749.98333333333323</v>
      </c>
      <c r="E444" s="232">
        <v>735.46666666666647</v>
      </c>
      <c r="F444" s="232">
        <v>716.13333333333321</v>
      </c>
      <c r="G444" s="232">
        <v>701.61666666666645</v>
      </c>
      <c r="H444" s="232">
        <v>769.31666666666649</v>
      </c>
      <c r="I444" s="232">
        <v>783.83333333333314</v>
      </c>
      <c r="J444" s="232">
        <v>803.16666666666652</v>
      </c>
      <c r="K444" s="231">
        <v>764.5</v>
      </c>
      <c r="L444" s="231">
        <v>730.65</v>
      </c>
      <c r="M444" s="231">
        <v>0.56479999999999997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31.9</v>
      </c>
      <c r="D445" s="232">
        <v>32</v>
      </c>
      <c r="E445" s="232">
        <v>31.65</v>
      </c>
      <c r="F445" s="232">
        <v>31.4</v>
      </c>
      <c r="G445" s="232">
        <v>31.049999999999997</v>
      </c>
      <c r="H445" s="232">
        <v>32.25</v>
      </c>
      <c r="I445" s="232">
        <v>32.599999999999994</v>
      </c>
      <c r="J445" s="232">
        <v>32.85</v>
      </c>
      <c r="K445" s="231">
        <v>32.35</v>
      </c>
      <c r="L445" s="231">
        <v>31.75</v>
      </c>
      <c r="M445" s="231">
        <v>32.600290000000001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1050.6500000000001</v>
      </c>
      <c r="D446" s="232">
        <v>1055.95</v>
      </c>
      <c r="E446" s="232">
        <v>1034.7</v>
      </c>
      <c r="F446" s="232">
        <v>1018.75</v>
      </c>
      <c r="G446" s="232">
        <v>997.5</v>
      </c>
      <c r="H446" s="232">
        <v>1071.9000000000001</v>
      </c>
      <c r="I446" s="232">
        <v>1093.1500000000001</v>
      </c>
      <c r="J446" s="232">
        <v>1109.1000000000001</v>
      </c>
      <c r="K446" s="231">
        <v>1077.2</v>
      </c>
      <c r="L446" s="231">
        <v>1040</v>
      </c>
      <c r="M446" s="231">
        <v>16.695150000000002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611.04999999999995</v>
      </c>
      <c r="D447" s="232">
        <v>615.9</v>
      </c>
      <c r="E447" s="232">
        <v>604.15</v>
      </c>
      <c r="F447" s="232">
        <v>597.25</v>
      </c>
      <c r="G447" s="232">
        <v>585.5</v>
      </c>
      <c r="H447" s="232">
        <v>622.79999999999995</v>
      </c>
      <c r="I447" s="232">
        <v>634.54999999999995</v>
      </c>
      <c r="J447" s="232">
        <v>641.44999999999993</v>
      </c>
      <c r="K447" s="231">
        <v>627.65</v>
      </c>
      <c r="L447" s="231">
        <v>609</v>
      </c>
      <c r="M447" s="231">
        <v>1.47526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1030.95</v>
      </c>
      <c r="D448" s="232">
        <v>1024.7166666666665</v>
      </c>
      <c r="E448" s="232">
        <v>1009.4333333333329</v>
      </c>
      <c r="F448" s="232">
        <v>987.91666666666652</v>
      </c>
      <c r="G448" s="232">
        <v>972.63333333333298</v>
      </c>
      <c r="H448" s="232">
        <v>1046.2333333333329</v>
      </c>
      <c r="I448" s="232">
        <v>1061.5166666666662</v>
      </c>
      <c r="J448" s="232">
        <v>1083.0333333333328</v>
      </c>
      <c r="K448" s="231">
        <v>1040</v>
      </c>
      <c r="L448" s="231">
        <v>1003.2</v>
      </c>
      <c r="M448" s="231">
        <v>26.302669999999999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210.45</v>
      </c>
      <c r="D449" s="232">
        <v>210.81666666666669</v>
      </c>
      <c r="E449" s="232">
        <v>209.63333333333338</v>
      </c>
      <c r="F449" s="232">
        <v>208.81666666666669</v>
      </c>
      <c r="G449" s="232">
        <v>207.63333333333338</v>
      </c>
      <c r="H449" s="232">
        <v>211.63333333333338</v>
      </c>
      <c r="I449" s="232">
        <v>212.81666666666672</v>
      </c>
      <c r="J449" s="232">
        <v>213.63333333333338</v>
      </c>
      <c r="K449" s="231">
        <v>212</v>
      </c>
      <c r="L449" s="231">
        <v>210</v>
      </c>
      <c r="M449" s="231">
        <v>2.52847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1233.55</v>
      </c>
      <c r="D450" s="232">
        <v>1243.3999999999999</v>
      </c>
      <c r="E450" s="232">
        <v>1220.1499999999996</v>
      </c>
      <c r="F450" s="232">
        <v>1206.7499999999998</v>
      </c>
      <c r="G450" s="232">
        <v>1183.4999999999995</v>
      </c>
      <c r="H450" s="232">
        <v>1256.7999999999997</v>
      </c>
      <c r="I450" s="232">
        <v>1280.0500000000002</v>
      </c>
      <c r="J450" s="232">
        <v>1293.4499999999998</v>
      </c>
      <c r="K450" s="231">
        <v>1266.6500000000001</v>
      </c>
      <c r="L450" s="231">
        <v>1230</v>
      </c>
      <c r="M450" s="231">
        <v>4.1642900000000003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3472.55</v>
      </c>
      <c r="D451" s="232">
        <v>3475.65</v>
      </c>
      <c r="E451" s="232">
        <v>3458.3</v>
      </c>
      <c r="F451" s="232">
        <v>3444.05</v>
      </c>
      <c r="G451" s="232">
        <v>3426.7000000000003</v>
      </c>
      <c r="H451" s="232">
        <v>3489.9</v>
      </c>
      <c r="I451" s="232">
        <v>3507.2499999999995</v>
      </c>
      <c r="J451" s="232">
        <v>3521.5</v>
      </c>
      <c r="K451" s="231">
        <v>3493</v>
      </c>
      <c r="L451" s="231">
        <v>3461.4</v>
      </c>
      <c r="M451" s="231">
        <v>14.556469999999999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728.2</v>
      </c>
      <c r="D452" s="232">
        <v>728.38333333333333</v>
      </c>
      <c r="E452" s="232">
        <v>721.81666666666661</v>
      </c>
      <c r="F452" s="232">
        <v>715.43333333333328</v>
      </c>
      <c r="G452" s="232">
        <v>708.86666666666656</v>
      </c>
      <c r="H452" s="232">
        <v>734.76666666666665</v>
      </c>
      <c r="I452" s="232">
        <v>741.33333333333348</v>
      </c>
      <c r="J452" s="232">
        <v>747.7166666666667</v>
      </c>
      <c r="K452" s="231">
        <v>734.95</v>
      </c>
      <c r="L452" s="231">
        <v>722</v>
      </c>
      <c r="M452" s="231">
        <v>12.44247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6692.5</v>
      </c>
      <c r="D453" s="232">
        <v>6683.2333333333336</v>
      </c>
      <c r="E453" s="232">
        <v>6633.2666666666673</v>
      </c>
      <c r="F453" s="232">
        <v>6574.0333333333338</v>
      </c>
      <c r="G453" s="232">
        <v>6524.0666666666675</v>
      </c>
      <c r="H453" s="232">
        <v>6742.4666666666672</v>
      </c>
      <c r="I453" s="232">
        <v>6792.4333333333343</v>
      </c>
      <c r="J453" s="232">
        <v>6851.666666666667</v>
      </c>
      <c r="K453" s="231">
        <v>6733.2</v>
      </c>
      <c r="L453" s="231">
        <v>6624</v>
      </c>
      <c r="M453" s="231">
        <v>1.3782099999999999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2219.15</v>
      </c>
      <c r="D454" s="232">
        <v>2219.1666666666665</v>
      </c>
      <c r="E454" s="232">
        <v>2199.9833333333331</v>
      </c>
      <c r="F454" s="232">
        <v>2180.8166666666666</v>
      </c>
      <c r="G454" s="232">
        <v>2161.6333333333332</v>
      </c>
      <c r="H454" s="232">
        <v>2238.333333333333</v>
      </c>
      <c r="I454" s="232">
        <v>2257.5166666666664</v>
      </c>
      <c r="J454" s="232">
        <v>2276.6833333333329</v>
      </c>
      <c r="K454" s="231">
        <v>2238.35</v>
      </c>
      <c r="L454" s="231">
        <v>2200</v>
      </c>
      <c r="M454" s="231">
        <v>0.30077999999999999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221.7</v>
      </c>
      <c r="D455" s="232">
        <v>222.26666666666665</v>
      </c>
      <c r="E455" s="232">
        <v>219.5333333333333</v>
      </c>
      <c r="F455" s="232">
        <v>217.36666666666665</v>
      </c>
      <c r="G455" s="232">
        <v>214.6333333333333</v>
      </c>
      <c r="H455" s="232">
        <v>224.43333333333331</v>
      </c>
      <c r="I455" s="232">
        <v>227.16666666666666</v>
      </c>
      <c r="J455" s="232">
        <v>229.33333333333331</v>
      </c>
      <c r="K455" s="231">
        <v>225</v>
      </c>
      <c r="L455" s="231">
        <v>220.1</v>
      </c>
      <c r="M455" s="231">
        <v>13.23611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435.45</v>
      </c>
      <c r="D456" s="232">
        <v>437.25</v>
      </c>
      <c r="E456" s="232">
        <v>431.1</v>
      </c>
      <c r="F456" s="232">
        <v>426.75</v>
      </c>
      <c r="G456" s="232">
        <v>420.6</v>
      </c>
      <c r="H456" s="232">
        <v>441.6</v>
      </c>
      <c r="I456" s="232">
        <v>447.75</v>
      </c>
      <c r="J456" s="232">
        <v>452.1</v>
      </c>
      <c r="K456" s="231">
        <v>443.4</v>
      </c>
      <c r="L456" s="231">
        <v>432.9</v>
      </c>
      <c r="M456" s="231">
        <v>90.236450000000005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206.3</v>
      </c>
      <c r="D457" s="232">
        <v>207.1</v>
      </c>
      <c r="E457" s="232">
        <v>204.2</v>
      </c>
      <c r="F457" s="232">
        <v>202.1</v>
      </c>
      <c r="G457" s="232">
        <v>199.2</v>
      </c>
      <c r="H457" s="232">
        <v>209.2</v>
      </c>
      <c r="I457" s="232">
        <v>212.10000000000002</v>
      </c>
      <c r="J457" s="232">
        <v>214.2</v>
      </c>
      <c r="K457" s="231">
        <v>210</v>
      </c>
      <c r="L457" s="231">
        <v>205</v>
      </c>
      <c r="M457" s="231">
        <v>80.951920000000001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111.45</v>
      </c>
      <c r="D458" s="232">
        <v>112.45</v>
      </c>
      <c r="E458" s="232">
        <v>109.55000000000001</v>
      </c>
      <c r="F458" s="232">
        <v>107.65</v>
      </c>
      <c r="G458" s="232">
        <v>104.75000000000001</v>
      </c>
      <c r="H458" s="232">
        <v>114.35000000000001</v>
      </c>
      <c r="I458" s="232">
        <v>117.25000000000001</v>
      </c>
      <c r="J458" s="232">
        <v>119.15</v>
      </c>
      <c r="K458" s="231">
        <v>115.35</v>
      </c>
      <c r="L458" s="231">
        <v>110.55</v>
      </c>
      <c r="M458" s="231">
        <v>1109.5324599999999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74.599999999999994</v>
      </c>
      <c r="D459" s="232">
        <v>75.399999999999991</v>
      </c>
      <c r="E459" s="232">
        <v>72.199999999999989</v>
      </c>
      <c r="F459" s="232">
        <v>69.8</v>
      </c>
      <c r="G459" s="232">
        <v>66.599999999999994</v>
      </c>
      <c r="H459" s="232">
        <v>77.799999999999983</v>
      </c>
      <c r="I459" s="232">
        <v>81</v>
      </c>
      <c r="J459" s="232">
        <v>83.399999999999977</v>
      </c>
      <c r="K459" s="231">
        <v>78.599999999999994</v>
      </c>
      <c r="L459" s="231">
        <v>73</v>
      </c>
      <c r="M459" s="231">
        <v>21.03218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2459.4</v>
      </c>
      <c r="D460" s="232">
        <v>2432.4</v>
      </c>
      <c r="E460" s="232">
        <v>2397.0500000000002</v>
      </c>
      <c r="F460" s="232">
        <v>2334.7000000000003</v>
      </c>
      <c r="G460" s="232">
        <v>2299.3500000000004</v>
      </c>
      <c r="H460" s="232">
        <v>2494.75</v>
      </c>
      <c r="I460" s="232">
        <v>2530.0999999999995</v>
      </c>
      <c r="J460" s="232">
        <v>2592.4499999999998</v>
      </c>
      <c r="K460" s="231">
        <v>2467.75</v>
      </c>
      <c r="L460" s="231">
        <v>2370.0500000000002</v>
      </c>
      <c r="M460" s="231">
        <v>0.18339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1002.45</v>
      </c>
      <c r="D461" s="232">
        <v>1002.6333333333333</v>
      </c>
      <c r="E461" s="232">
        <v>996.81666666666661</v>
      </c>
      <c r="F461" s="232">
        <v>991.18333333333328</v>
      </c>
      <c r="G461" s="232">
        <v>985.36666666666656</v>
      </c>
      <c r="H461" s="232">
        <v>1008.2666666666667</v>
      </c>
      <c r="I461" s="232">
        <v>1014.0833333333335</v>
      </c>
      <c r="J461" s="232">
        <v>1019.7166666666667</v>
      </c>
      <c r="K461" s="231">
        <v>1008.45</v>
      </c>
      <c r="L461" s="231">
        <v>997</v>
      </c>
      <c r="M461" s="231">
        <v>16.976330000000001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554.45000000000005</v>
      </c>
      <c r="D462" s="232">
        <v>558.0333333333333</v>
      </c>
      <c r="E462" s="232">
        <v>544.41666666666663</v>
      </c>
      <c r="F462" s="232">
        <v>534.38333333333333</v>
      </c>
      <c r="G462" s="232">
        <v>520.76666666666665</v>
      </c>
      <c r="H462" s="232">
        <v>568.06666666666661</v>
      </c>
      <c r="I462" s="232">
        <v>581.68333333333339</v>
      </c>
      <c r="J462" s="232">
        <v>591.71666666666658</v>
      </c>
      <c r="K462" s="231">
        <v>571.65</v>
      </c>
      <c r="L462" s="231">
        <v>548</v>
      </c>
      <c r="M462" s="231">
        <v>6.7096600000000004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107.7</v>
      </c>
      <c r="D463" s="232">
        <v>109.66666666666667</v>
      </c>
      <c r="E463" s="232">
        <v>104.73333333333335</v>
      </c>
      <c r="F463" s="232">
        <v>101.76666666666668</v>
      </c>
      <c r="G463" s="232">
        <v>96.833333333333357</v>
      </c>
      <c r="H463" s="232">
        <v>112.63333333333334</v>
      </c>
      <c r="I463" s="232">
        <v>117.56666666666665</v>
      </c>
      <c r="J463" s="232">
        <v>120.53333333333333</v>
      </c>
      <c r="K463" s="231">
        <v>114.6</v>
      </c>
      <c r="L463" s="231">
        <v>106.7</v>
      </c>
      <c r="M463" s="231">
        <v>12.96711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701.2</v>
      </c>
      <c r="D464" s="232">
        <v>702.23333333333323</v>
      </c>
      <c r="E464" s="232">
        <v>669.76666666666642</v>
      </c>
      <c r="F464" s="232">
        <v>638.33333333333314</v>
      </c>
      <c r="G464" s="232">
        <v>605.86666666666633</v>
      </c>
      <c r="H464" s="232">
        <v>733.66666666666652</v>
      </c>
      <c r="I464" s="232">
        <v>766.13333333333344</v>
      </c>
      <c r="J464" s="232">
        <v>797.56666666666661</v>
      </c>
      <c r="K464" s="231">
        <v>734.7</v>
      </c>
      <c r="L464" s="231">
        <v>670.8</v>
      </c>
      <c r="M464" s="231">
        <v>12.349399999999999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1999.55</v>
      </c>
      <c r="D465" s="232">
        <v>1982.6666666666667</v>
      </c>
      <c r="E465" s="232">
        <v>1958.3833333333334</v>
      </c>
      <c r="F465" s="232">
        <v>1917.2166666666667</v>
      </c>
      <c r="G465" s="232">
        <v>1892.9333333333334</v>
      </c>
      <c r="H465" s="232">
        <v>2023.8333333333335</v>
      </c>
      <c r="I465" s="232">
        <v>2048.1166666666668</v>
      </c>
      <c r="J465" s="232">
        <v>2089.2833333333338</v>
      </c>
      <c r="K465" s="231">
        <v>2006.95</v>
      </c>
      <c r="L465" s="231">
        <v>1941.5</v>
      </c>
      <c r="M465" s="231">
        <v>0.35622999999999999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489</v>
      </c>
      <c r="D466" s="232">
        <v>492.36666666666662</v>
      </c>
      <c r="E466" s="232">
        <v>484.73333333333323</v>
      </c>
      <c r="F466" s="232">
        <v>480.46666666666664</v>
      </c>
      <c r="G466" s="232">
        <v>472.83333333333326</v>
      </c>
      <c r="H466" s="232">
        <v>496.63333333333321</v>
      </c>
      <c r="I466" s="232">
        <v>504.26666666666654</v>
      </c>
      <c r="J466" s="232">
        <v>508.53333333333319</v>
      </c>
      <c r="K466" s="231">
        <v>500</v>
      </c>
      <c r="L466" s="231">
        <v>488.1</v>
      </c>
      <c r="M466" s="231">
        <v>0.58406000000000002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2909.9</v>
      </c>
      <c r="D467" s="232">
        <v>2939.8666666666668</v>
      </c>
      <c r="E467" s="232">
        <v>2850.0333333333338</v>
      </c>
      <c r="F467" s="232">
        <v>2790.166666666667</v>
      </c>
      <c r="G467" s="232">
        <v>2700.3333333333339</v>
      </c>
      <c r="H467" s="232">
        <v>2999.7333333333336</v>
      </c>
      <c r="I467" s="232">
        <v>3089.5666666666666</v>
      </c>
      <c r="J467" s="232">
        <v>3149.4333333333334</v>
      </c>
      <c r="K467" s="231">
        <v>3029.7</v>
      </c>
      <c r="L467" s="231">
        <v>2880</v>
      </c>
      <c r="M467" s="231">
        <v>0.46512999999999999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2446.9</v>
      </c>
      <c r="D468" s="232">
        <v>2446.25</v>
      </c>
      <c r="E468" s="232">
        <v>2432.75</v>
      </c>
      <c r="F468" s="232">
        <v>2418.6</v>
      </c>
      <c r="G468" s="232">
        <v>2405.1</v>
      </c>
      <c r="H468" s="232">
        <v>2460.4</v>
      </c>
      <c r="I468" s="232">
        <v>2473.9</v>
      </c>
      <c r="J468" s="232">
        <v>2488.0500000000002</v>
      </c>
      <c r="K468" s="231">
        <v>2459.75</v>
      </c>
      <c r="L468" s="231">
        <v>2432.1</v>
      </c>
      <c r="M468" s="231">
        <v>5.6319499999999998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1536.1</v>
      </c>
      <c r="D469" s="232">
        <v>1536.8999999999999</v>
      </c>
      <c r="E469" s="232">
        <v>1523.2999999999997</v>
      </c>
      <c r="F469" s="232">
        <v>1510.4999999999998</v>
      </c>
      <c r="G469" s="232">
        <v>1496.8999999999996</v>
      </c>
      <c r="H469" s="232">
        <v>1549.6999999999998</v>
      </c>
      <c r="I469" s="232">
        <v>1563.2999999999997</v>
      </c>
      <c r="J469" s="232">
        <v>1576.1</v>
      </c>
      <c r="K469" s="231">
        <v>1550.5</v>
      </c>
      <c r="L469" s="231">
        <v>1524.1</v>
      </c>
      <c r="M469" s="231">
        <v>0.85858000000000001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446.75</v>
      </c>
      <c r="D470" s="232">
        <v>444.43333333333334</v>
      </c>
      <c r="E470" s="232">
        <v>439.81666666666666</v>
      </c>
      <c r="F470" s="232">
        <v>432.88333333333333</v>
      </c>
      <c r="G470" s="232">
        <v>428.26666666666665</v>
      </c>
      <c r="H470" s="232">
        <v>451.36666666666667</v>
      </c>
      <c r="I470" s="232">
        <v>455.98333333333335</v>
      </c>
      <c r="J470" s="232">
        <v>462.91666666666669</v>
      </c>
      <c r="K470" s="231">
        <v>449.05</v>
      </c>
      <c r="L470" s="231">
        <v>437.5</v>
      </c>
      <c r="M470" s="231">
        <v>2.93974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619.9</v>
      </c>
      <c r="D471" s="232">
        <v>620.63333333333333</v>
      </c>
      <c r="E471" s="232">
        <v>611.36666666666667</v>
      </c>
      <c r="F471" s="232">
        <v>602.83333333333337</v>
      </c>
      <c r="G471" s="232">
        <v>593.56666666666672</v>
      </c>
      <c r="H471" s="232">
        <v>629.16666666666663</v>
      </c>
      <c r="I471" s="232">
        <v>638.43333333333328</v>
      </c>
      <c r="J471" s="232">
        <v>646.96666666666658</v>
      </c>
      <c r="K471" s="231">
        <v>629.9</v>
      </c>
      <c r="L471" s="231">
        <v>612.1</v>
      </c>
      <c r="M471" s="231">
        <v>0.39044000000000001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1213.1500000000001</v>
      </c>
      <c r="D472" s="232">
        <v>1222.6499999999999</v>
      </c>
      <c r="E472" s="232">
        <v>1196.5499999999997</v>
      </c>
      <c r="F472" s="232">
        <v>1179.9499999999998</v>
      </c>
      <c r="G472" s="232">
        <v>1153.8499999999997</v>
      </c>
      <c r="H472" s="232">
        <v>1239.2499999999998</v>
      </c>
      <c r="I472" s="232">
        <v>1265.3499999999997</v>
      </c>
      <c r="J472" s="232">
        <v>1281.9499999999998</v>
      </c>
      <c r="K472" s="231">
        <v>1248.75</v>
      </c>
      <c r="L472" s="231">
        <v>1206.05</v>
      </c>
      <c r="M472" s="231">
        <v>4.99648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32.1</v>
      </c>
      <c r="D473" s="232">
        <v>32.216666666666669</v>
      </c>
      <c r="E473" s="232">
        <v>31.88333333333334</v>
      </c>
      <c r="F473" s="232">
        <v>31.666666666666671</v>
      </c>
      <c r="G473" s="232">
        <v>31.333333333333343</v>
      </c>
      <c r="H473" s="232">
        <v>32.433333333333337</v>
      </c>
      <c r="I473" s="232">
        <v>32.766666666666666</v>
      </c>
      <c r="J473" s="232">
        <v>32.983333333333334</v>
      </c>
      <c r="K473" s="231">
        <v>32.549999999999997</v>
      </c>
      <c r="L473" s="231">
        <v>32</v>
      </c>
      <c r="M473" s="231">
        <v>39.20532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265.25</v>
      </c>
      <c r="D474" s="232">
        <v>266.95</v>
      </c>
      <c r="E474" s="232">
        <v>262.29999999999995</v>
      </c>
      <c r="F474" s="232">
        <v>259.34999999999997</v>
      </c>
      <c r="G474" s="232">
        <v>254.69999999999993</v>
      </c>
      <c r="H474" s="232">
        <v>269.89999999999998</v>
      </c>
      <c r="I474" s="232">
        <v>274.54999999999995</v>
      </c>
      <c r="J474" s="232">
        <v>277.5</v>
      </c>
      <c r="K474" s="231">
        <v>271.60000000000002</v>
      </c>
      <c r="L474" s="231">
        <v>264</v>
      </c>
      <c r="M474" s="231">
        <v>3.5103900000000001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278.7</v>
      </c>
      <c r="D475" s="232">
        <v>281.90000000000003</v>
      </c>
      <c r="E475" s="232">
        <v>261.80000000000007</v>
      </c>
      <c r="F475" s="232">
        <v>244.90000000000003</v>
      </c>
      <c r="G475" s="232">
        <v>224.80000000000007</v>
      </c>
      <c r="H475" s="232">
        <v>298.80000000000007</v>
      </c>
      <c r="I475" s="232">
        <v>318.90000000000009</v>
      </c>
      <c r="J475" s="232">
        <v>335.80000000000007</v>
      </c>
      <c r="K475" s="231">
        <v>302</v>
      </c>
      <c r="L475" s="231">
        <v>265</v>
      </c>
      <c r="M475" s="231">
        <v>53.977919999999997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2584.1999999999998</v>
      </c>
      <c r="D476" s="232">
        <v>2612.5499999999997</v>
      </c>
      <c r="E476" s="232">
        <v>2538.6499999999996</v>
      </c>
      <c r="F476" s="232">
        <v>2493.1</v>
      </c>
      <c r="G476" s="232">
        <v>2419.1999999999998</v>
      </c>
      <c r="H476" s="232">
        <v>2658.0999999999995</v>
      </c>
      <c r="I476" s="232">
        <v>2732</v>
      </c>
      <c r="J476" s="232">
        <v>2777.5499999999993</v>
      </c>
      <c r="K476" s="231">
        <v>2686.45</v>
      </c>
      <c r="L476" s="231">
        <v>2567</v>
      </c>
      <c r="M476" s="231">
        <v>1.28061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519.70000000000005</v>
      </c>
      <c r="D477" s="232">
        <v>519.81666666666672</v>
      </c>
      <c r="E477" s="232">
        <v>517.43333333333339</v>
      </c>
      <c r="F477" s="232">
        <v>515.16666666666663</v>
      </c>
      <c r="G477" s="232">
        <v>512.7833333333333</v>
      </c>
      <c r="H477" s="232">
        <v>522.08333333333348</v>
      </c>
      <c r="I477" s="232">
        <v>524.46666666666692</v>
      </c>
      <c r="J477" s="232">
        <v>526.73333333333358</v>
      </c>
      <c r="K477" s="231">
        <v>522.20000000000005</v>
      </c>
      <c r="L477" s="231">
        <v>517.54999999999995</v>
      </c>
      <c r="M477" s="231">
        <v>0.28910000000000002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494.8</v>
      </c>
      <c r="D478" s="232">
        <v>493.3</v>
      </c>
      <c r="E478" s="232">
        <v>488.05</v>
      </c>
      <c r="F478" s="232">
        <v>481.3</v>
      </c>
      <c r="G478" s="232">
        <v>476.05</v>
      </c>
      <c r="H478" s="232">
        <v>500.05</v>
      </c>
      <c r="I478" s="232">
        <v>505.3</v>
      </c>
      <c r="J478" s="232">
        <v>512.04999999999995</v>
      </c>
      <c r="K478" s="231">
        <v>498.55</v>
      </c>
      <c r="L478" s="231">
        <v>486.55</v>
      </c>
      <c r="M478" s="231">
        <v>1.71211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709.25</v>
      </c>
      <c r="D479" s="232">
        <v>709.11666666666667</v>
      </c>
      <c r="E479" s="232">
        <v>701.2833333333333</v>
      </c>
      <c r="F479" s="232">
        <v>693.31666666666661</v>
      </c>
      <c r="G479" s="232">
        <v>685.48333333333323</v>
      </c>
      <c r="H479" s="232">
        <v>717.08333333333337</v>
      </c>
      <c r="I479" s="232">
        <v>724.91666666666663</v>
      </c>
      <c r="J479" s="232">
        <v>732.88333333333344</v>
      </c>
      <c r="K479" s="231">
        <v>716.95</v>
      </c>
      <c r="L479" s="231">
        <v>701.15</v>
      </c>
      <c r="M479" s="231">
        <v>15.712870000000001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686.5</v>
      </c>
      <c r="D480" s="232">
        <v>690.2833333333333</v>
      </c>
      <c r="E480" s="232">
        <v>676.36666666666656</v>
      </c>
      <c r="F480" s="232">
        <v>666.23333333333323</v>
      </c>
      <c r="G480" s="232">
        <v>652.31666666666649</v>
      </c>
      <c r="H480" s="232">
        <v>700.41666666666663</v>
      </c>
      <c r="I480" s="232">
        <v>714.33333333333337</v>
      </c>
      <c r="J480" s="232">
        <v>724.4666666666667</v>
      </c>
      <c r="K480" s="231">
        <v>704.2</v>
      </c>
      <c r="L480" s="231">
        <v>680.15</v>
      </c>
      <c r="M480" s="231">
        <v>1.2095800000000001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7071.8</v>
      </c>
      <c r="D481" s="232">
        <v>7109.6499999999987</v>
      </c>
      <c r="E481" s="232">
        <v>7014.2999999999975</v>
      </c>
      <c r="F481" s="232">
        <v>6956.7999999999984</v>
      </c>
      <c r="G481" s="232">
        <v>6861.4499999999971</v>
      </c>
      <c r="H481" s="232">
        <v>7167.1499999999978</v>
      </c>
      <c r="I481" s="232">
        <v>7262.4999999999982</v>
      </c>
      <c r="J481" s="232">
        <v>7319.9999999999982</v>
      </c>
      <c r="K481" s="231">
        <v>7205</v>
      </c>
      <c r="L481" s="231">
        <v>7052.15</v>
      </c>
      <c r="M481" s="231">
        <v>2.9506700000000001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73.25</v>
      </c>
      <c r="D482" s="232">
        <v>73.5</v>
      </c>
      <c r="E482" s="232">
        <v>72.599999999999994</v>
      </c>
      <c r="F482" s="232">
        <v>71.949999999999989</v>
      </c>
      <c r="G482" s="232">
        <v>71.049999999999983</v>
      </c>
      <c r="H482" s="232">
        <v>74.150000000000006</v>
      </c>
      <c r="I482" s="232">
        <v>75.050000000000011</v>
      </c>
      <c r="J482" s="232">
        <v>75.700000000000017</v>
      </c>
      <c r="K482" s="231">
        <v>74.400000000000006</v>
      </c>
      <c r="L482" s="231">
        <v>72.849999999999994</v>
      </c>
      <c r="M482" s="231">
        <v>63.507750000000001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1588.1</v>
      </c>
      <c r="D483" s="232">
        <v>1587.3500000000001</v>
      </c>
      <c r="E483" s="232">
        <v>1578.7500000000002</v>
      </c>
      <c r="F483" s="232">
        <v>1569.4</v>
      </c>
      <c r="G483" s="232">
        <v>1560.8000000000002</v>
      </c>
      <c r="H483" s="232">
        <v>1596.7000000000003</v>
      </c>
      <c r="I483" s="232">
        <v>1605.3000000000002</v>
      </c>
      <c r="J483" s="232">
        <v>1614.6500000000003</v>
      </c>
      <c r="K483" s="231">
        <v>1595.95</v>
      </c>
      <c r="L483" s="231">
        <v>1578</v>
      </c>
      <c r="M483" s="231">
        <v>1.7288600000000001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780.3</v>
      </c>
      <c r="D484" s="242">
        <v>779.1</v>
      </c>
      <c r="E484" s="242">
        <v>772.2</v>
      </c>
      <c r="F484" s="242">
        <v>764.1</v>
      </c>
      <c r="G484" s="242">
        <v>757.2</v>
      </c>
      <c r="H484" s="242">
        <v>787.2</v>
      </c>
      <c r="I484" s="242">
        <v>794.09999999999991</v>
      </c>
      <c r="J484" s="241">
        <v>802.2</v>
      </c>
      <c r="K484" s="241">
        <v>786</v>
      </c>
      <c r="L484" s="241">
        <v>771</v>
      </c>
      <c r="M484" s="217">
        <v>8.5717300000000005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246</v>
      </c>
      <c r="D485" s="242">
        <v>245.21666666666667</v>
      </c>
      <c r="E485" s="242">
        <v>242.48333333333335</v>
      </c>
      <c r="F485" s="242">
        <v>238.96666666666667</v>
      </c>
      <c r="G485" s="242">
        <v>236.23333333333335</v>
      </c>
      <c r="H485" s="242">
        <v>248.73333333333335</v>
      </c>
      <c r="I485" s="242">
        <v>251.46666666666664</v>
      </c>
      <c r="J485" s="241">
        <v>254.98333333333335</v>
      </c>
      <c r="K485" s="241">
        <v>247.95</v>
      </c>
      <c r="L485" s="241">
        <v>241.7</v>
      </c>
      <c r="M485" s="217">
        <v>2.6606800000000002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2636.45</v>
      </c>
      <c r="D486" s="232">
        <v>2643.1333333333332</v>
      </c>
      <c r="E486" s="232">
        <v>2604.3166666666666</v>
      </c>
      <c r="F486" s="232">
        <v>2572.1833333333334</v>
      </c>
      <c r="G486" s="232">
        <v>2533.3666666666668</v>
      </c>
      <c r="H486" s="232">
        <v>2675.2666666666664</v>
      </c>
      <c r="I486" s="232">
        <v>2714.083333333333</v>
      </c>
      <c r="J486" s="232">
        <v>2746.2166666666662</v>
      </c>
      <c r="K486" s="231">
        <v>2681.95</v>
      </c>
      <c r="L486" s="231">
        <v>2611</v>
      </c>
      <c r="M486" s="231">
        <v>0.29833999999999999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671.5</v>
      </c>
      <c r="D487" s="242">
        <v>671.23333333333335</v>
      </c>
      <c r="E487" s="242">
        <v>665.4666666666667</v>
      </c>
      <c r="F487" s="242">
        <v>659.43333333333339</v>
      </c>
      <c r="G487" s="242">
        <v>653.66666666666674</v>
      </c>
      <c r="H487" s="242">
        <v>677.26666666666665</v>
      </c>
      <c r="I487" s="242">
        <v>683.0333333333333</v>
      </c>
      <c r="J487" s="241">
        <v>689.06666666666661</v>
      </c>
      <c r="K487" s="241">
        <v>677</v>
      </c>
      <c r="L487" s="241">
        <v>665.2</v>
      </c>
      <c r="M487" s="217">
        <v>0.70599000000000001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292.89999999999998</v>
      </c>
      <c r="D488" s="232">
        <v>292.48333333333335</v>
      </c>
      <c r="E488" s="232">
        <v>288.9666666666667</v>
      </c>
      <c r="F488" s="232">
        <v>285.03333333333336</v>
      </c>
      <c r="G488" s="232">
        <v>281.51666666666671</v>
      </c>
      <c r="H488" s="232">
        <v>296.41666666666669</v>
      </c>
      <c r="I488" s="232">
        <v>299.93333333333334</v>
      </c>
      <c r="J488" s="232">
        <v>303.86666666666667</v>
      </c>
      <c r="K488" s="231">
        <v>296</v>
      </c>
      <c r="L488" s="231">
        <v>288.55</v>
      </c>
      <c r="M488" s="231">
        <v>1.2032099999999999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294.55</v>
      </c>
      <c r="D489" s="242">
        <v>294.40000000000003</v>
      </c>
      <c r="E489" s="232">
        <v>291.20000000000005</v>
      </c>
      <c r="F489" s="232">
        <v>287.85000000000002</v>
      </c>
      <c r="G489" s="232">
        <v>284.65000000000003</v>
      </c>
      <c r="H489" s="232">
        <v>297.75000000000006</v>
      </c>
      <c r="I489" s="232">
        <v>300.95</v>
      </c>
      <c r="J489" s="232">
        <v>304.30000000000007</v>
      </c>
      <c r="K489" s="231">
        <v>297.60000000000002</v>
      </c>
      <c r="L489" s="231">
        <v>291.05</v>
      </c>
      <c r="M489" s="231">
        <v>1.0189600000000001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291.35000000000002</v>
      </c>
      <c r="D490" s="232">
        <v>289.43333333333334</v>
      </c>
      <c r="E490" s="232">
        <v>282.91666666666669</v>
      </c>
      <c r="F490" s="232">
        <v>274.48333333333335</v>
      </c>
      <c r="G490" s="232">
        <v>267.9666666666667</v>
      </c>
      <c r="H490" s="232">
        <v>297.86666666666667</v>
      </c>
      <c r="I490" s="232">
        <v>304.38333333333333</v>
      </c>
      <c r="J490" s="232">
        <v>312.81666666666666</v>
      </c>
      <c r="K490" s="231">
        <v>295.95</v>
      </c>
      <c r="L490" s="231">
        <v>281</v>
      </c>
      <c r="M490" s="231">
        <v>1.47923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1304.0999999999999</v>
      </c>
      <c r="D491" s="242">
        <v>1284.6833333333332</v>
      </c>
      <c r="E491" s="232">
        <v>1254.5166666666664</v>
      </c>
      <c r="F491" s="232">
        <v>1204.9333333333332</v>
      </c>
      <c r="G491" s="232">
        <v>1174.7666666666664</v>
      </c>
      <c r="H491" s="232">
        <v>1334.2666666666664</v>
      </c>
      <c r="I491" s="232">
        <v>1364.4333333333329</v>
      </c>
      <c r="J491" s="232">
        <v>1414.0166666666664</v>
      </c>
      <c r="K491" s="231">
        <v>1314.85</v>
      </c>
      <c r="L491" s="231">
        <v>1235.0999999999999</v>
      </c>
      <c r="M491" s="231">
        <v>38.868220000000001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1186.8499999999999</v>
      </c>
      <c r="D492" s="232">
        <v>1194.4666666666665</v>
      </c>
      <c r="E492" s="232">
        <v>1170.9333333333329</v>
      </c>
      <c r="F492" s="232">
        <v>1155.0166666666664</v>
      </c>
      <c r="G492" s="232">
        <v>1131.4833333333329</v>
      </c>
      <c r="H492" s="232">
        <v>1210.383333333333</v>
      </c>
      <c r="I492" s="232">
        <v>1233.9166666666663</v>
      </c>
      <c r="J492" s="232">
        <v>1249.833333333333</v>
      </c>
      <c r="K492" s="231">
        <v>1218</v>
      </c>
      <c r="L492" s="231">
        <v>1178.55</v>
      </c>
      <c r="M492" s="231">
        <v>0.23366999999999999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308.14999999999998</v>
      </c>
      <c r="D493" s="242">
        <v>305.41666666666663</v>
      </c>
      <c r="E493" s="232">
        <v>301.88333333333327</v>
      </c>
      <c r="F493" s="232">
        <v>295.61666666666662</v>
      </c>
      <c r="G493" s="232">
        <v>292.08333333333326</v>
      </c>
      <c r="H493" s="232">
        <v>311.68333333333328</v>
      </c>
      <c r="I493" s="232">
        <v>315.21666666666658</v>
      </c>
      <c r="J493" s="232">
        <v>321.48333333333329</v>
      </c>
      <c r="K493" s="231">
        <v>308.95</v>
      </c>
      <c r="L493" s="231">
        <v>299.14999999999998</v>
      </c>
      <c r="M493" s="231">
        <v>104.73033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434.9</v>
      </c>
      <c r="D494" s="232">
        <v>433.63333333333338</v>
      </c>
      <c r="E494" s="232">
        <v>429.26666666666677</v>
      </c>
      <c r="F494" s="232">
        <v>423.63333333333338</v>
      </c>
      <c r="G494" s="232">
        <v>419.26666666666677</v>
      </c>
      <c r="H494" s="232">
        <v>439.26666666666677</v>
      </c>
      <c r="I494" s="232">
        <v>443.63333333333344</v>
      </c>
      <c r="J494" s="232">
        <v>449.26666666666677</v>
      </c>
      <c r="K494" s="231">
        <v>438</v>
      </c>
      <c r="L494" s="231">
        <v>428</v>
      </c>
      <c r="M494" s="231">
        <v>0.47914000000000001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1889.35</v>
      </c>
      <c r="D495" s="242">
        <v>1887.9666666666665</v>
      </c>
      <c r="E495" s="232">
        <v>1873.833333333333</v>
      </c>
      <c r="F495" s="232">
        <v>1858.3166666666666</v>
      </c>
      <c r="G495" s="232">
        <v>1844.1833333333332</v>
      </c>
      <c r="H495" s="232">
        <v>1903.4833333333329</v>
      </c>
      <c r="I495" s="232">
        <v>1917.6166666666666</v>
      </c>
      <c r="J495" s="232">
        <v>1933.1333333333328</v>
      </c>
      <c r="K495" s="231">
        <v>1902.1</v>
      </c>
      <c r="L495" s="231">
        <v>1872.45</v>
      </c>
      <c r="M495" s="231">
        <v>0.92766999999999999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7.95</v>
      </c>
      <c r="D496" s="242">
        <v>8.1</v>
      </c>
      <c r="E496" s="232">
        <v>7.6499999999999986</v>
      </c>
      <c r="F496" s="232">
        <v>7.3499999999999988</v>
      </c>
      <c r="G496" s="232">
        <v>6.8999999999999977</v>
      </c>
      <c r="H496" s="232">
        <v>8.3999999999999986</v>
      </c>
      <c r="I496" s="232">
        <v>8.8499999999999979</v>
      </c>
      <c r="J496" s="232">
        <v>9.15</v>
      </c>
      <c r="K496" s="231">
        <v>8.5500000000000007</v>
      </c>
      <c r="L496" s="231">
        <v>7.8</v>
      </c>
      <c r="M496" s="231">
        <v>2243.3361599999998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815.2</v>
      </c>
      <c r="D497" s="242">
        <v>817.51666666666677</v>
      </c>
      <c r="E497" s="232">
        <v>803.73333333333358</v>
      </c>
      <c r="F497" s="232">
        <v>792.26666666666677</v>
      </c>
      <c r="G497" s="232">
        <v>778.48333333333358</v>
      </c>
      <c r="H497" s="232">
        <v>828.98333333333358</v>
      </c>
      <c r="I497" s="232">
        <v>842.76666666666665</v>
      </c>
      <c r="J497" s="232">
        <v>854.23333333333358</v>
      </c>
      <c r="K497" s="231">
        <v>831.3</v>
      </c>
      <c r="L497" s="231">
        <v>806.05</v>
      </c>
      <c r="M497" s="231">
        <v>15.871420000000001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202.9</v>
      </c>
      <c r="D498" s="242">
        <v>199.48333333333335</v>
      </c>
      <c r="E498" s="232">
        <v>194.56666666666669</v>
      </c>
      <c r="F498" s="232">
        <v>186.23333333333335</v>
      </c>
      <c r="G498" s="232">
        <v>181.31666666666669</v>
      </c>
      <c r="H498" s="232">
        <v>207.81666666666669</v>
      </c>
      <c r="I498" s="232">
        <v>212.73333333333332</v>
      </c>
      <c r="J498" s="232">
        <v>221.06666666666669</v>
      </c>
      <c r="K498" s="231">
        <v>204.4</v>
      </c>
      <c r="L498" s="231">
        <v>191.15</v>
      </c>
      <c r="M498" s="231">
        <v>9.8449200000000001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69.75</v>
      </c>
      <c r="D499" s="242">
        <v>70.033333333333331</v>
      </c>
      <c r="E499" s="232">
        <v>68.716666666666669</v>
      </c>
      <c r="F499" s="232">
        <v>67.683333333333337</v>
      </c>
      <c r="G499" s="232">
        <v>66.366666666666674</v>
      </c>
      <c r="H499" s="232">
        <v>71.066666666666663</v>
      </c>
      <c r="I499" s="232">
        <v>72.383333333333326</v>
      </c>
      <c r="J499" s="232">
        <v>73.416666666666657</v>
      </c>
      <c r="K499" s="231">
        <v>71.349999999999994</v>
      </c>
      <c r="L499" s="231">
        <v>69</v>
      </c>
      <c r="M499" s="231">
        <v>6.7361000000000004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699.65</v>
      </c>
      <c r="D500" s="242">
        <v>701.35</v>
      </c>
      <c r="E500" s="232">
        <v>693.30000000000007</v>
      </c>
      <c r="F500" s="232">
        <v>686.95</v>
      </c>
      <c r="G500" s="232">
        <v>678.90000000000009</v>
      </c>
      <c r="H500" s="232">
        <v>707.7</v>
      </c>
      <c r="I500" s="232">
        <v>715.75</v>
      </c>
      <c r="J500" s="232">
        <v>722.1</v>
      </c>
      <c r="K500" s="231">
        <v>709.4</v>
      </c>
      <c r="L500" s="231">
        <v>695</v>
      </c>
      <c r="M500" s="231">
        <v>3.2858299999999998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1253.8499999999999</v>
      </c>
      <c r="D501" s="242">
        <v>1254.75</v>
      </c>
      <c r="E501" s="232">
        <v>1242.25</v>
      </c>
      <c r="F501" s="232">
        <v>1230.6500000000001</v>
      </c>
      <c r="G501" s="232">
        <v>1218.1500000000001</v>
      </c>
      <c r="H501" s="232">
        <v>1266.3499999999999</v>
      </c>
      <c r="I501" s="232">
        <v>1278.8499999999999</v>
      </c>
      <c r="J501" s="232">
        <v>1290.4499999999998</v>
      </c>
      <c r="K501" s="231">
        <v>1267.25</v>
      </c>
      <c r="L501" s="231">
        <v>1243.1500000000001</v>
      </c>
      <c r="M501" s="231">
        <v>0.47071000000000002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400.5</v>
      </c>
      <c r="D502" s="242">
        <v>401.68333333333334</v>
      </c>
      <c r="E502" s="232">
        <v>397.86666666666667</v>
      </c>
      <c r="F502" s="232">
        <v>395.23333333333335</v>
      </c>
      <c r="G502" s="232">
        <v>391.41666666666669</v>
      </c>
      <c r="H502" s="232">
        <v>404.31666666666666</v>
      </c>
      <c r="I502" s="232">
        <v>408.13333333333338</v>
      </c>
      <c r="J502" s="232">
        <v>410.76666666666665</v>
      </c>
      <c r="K502" s="231">
        <v>405.5</v>
      </c>
      <c r="L502" s="231">
        <v>399.05</v>
      </c>
      <c r="M502" s="231">
        <v>33.417900000000003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193.25</v>
      </c>
      <c r="D503" s="242">
        <v>194.18333333333331</v>
      </c>
      <c r="E503" s="232">
        <v>191.96666666666661</v>
      </c>
      <c r="F503" s="232">
        <v>190.68333333333331</v>
      </c>
      <c r="G503" s="232">
        <v>188.46666666666661</v>
      </c>
      <c r="H503" s="232">
        <v>195.46666666666661</v>
      </c>
      <c r="I503" s="232">
        <v>197.68333333333331</v>
      </c>
      <c r="J503" s="232">
        <v>198.96666666666661</v>
      </c>
      <c r="K503" s="231">
        <v>196.4</v>
      </c>
      <c r="L503" s="231">
        <v>192.9</v>
      </c>
      <c r="M503" s="231">
        <v>3.0651299999999999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16.850000000000001</v>
      </c>
      <c r="D504" s="242">
        <v>16.783333333333331</v>
      </c>
      <c r="E504" s="232">
        <v>16.616666666666664</v>
      </c>
      <c r="F504" s="232">
        <v>16.383333333333333</v>
      </c>
      <c r="G504" s="232">
        <v>16.216666666666665</v>
      </c>
      <c r="H504" s="232">
        <v>17.016666666666662</v>
      </c>
      <c r="I504" s="232">
        <v>17.183333333333334</v>
      </c>
      <c r="J504" s="232">
        <v>17.416666666666661</v>
      </c>
      <c r="K504" s="231">
        <v>16.95</v>
      </c>
      <c r="L504" s="231">
        <v>16.55</v>
      </c>
      <c r="M504" s="231">
        <v>922.70861000000002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9838.5499999999993</v>
      </c>
      <c r="D505" s="242">
        <v>9787.8166666666657</v>
      </c>
      <c r="E505" s="232">
        <v>9700.7333333333318</v>
      </c>
      <c r="F505" s="232">
        <v>9562.9166666666661</v>
      </c>
      <c r="G505" s="232">
        <v>9475.8333333333321</v>
      </c>
      <c r="H505" s="232">
        <v>9925.6333333333314</v>
      </c>
      <c r="I505" s="232">
        <v>10012.716666666667</v>
      </c>
      <c r="J505" s="232">
        <v>10150.533333333331</v>
      </c>
      <c r="K505" s="231">
        <v>9874.9</v>
      </c>
      <c r="L505" s="231">
        <v>9650</v>
      </c>
      <c r="M505" s="231">
        <v>7.6899999999999996E-2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221.3</v>
      </c>
      <c r="D506" s="232">
        <v>221.79999999999998</v>
      </c>
      <c r="E506" s="232">
        <v>219.59999999999997</v>
      </c>
      <c r="F506" s="232">
        <v>217.89999999999998</v>
      </c>
      <c r="G506" s="232">
        <v>215.69999999999996</v>
      </c>
      <c r="H506" s="232">
        <v>223.49999999999997</v>
      </c>
      <c r="I506" s="232">
        <v>225.69999999999996</v>
      </c>
      <c r="J506" s="231">
        <v>227.39999999999998</v>
      </c>
      <c r="K506" s="231">
        <v>224</v>
      </c>
      <c r="L506" s="231">
        <v>220.1</v>
      </c>
      <c r="M506" s="217">
        <v>16.575399999999998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245.3</v>
      </c>
      <c r="D507" s="232">
        <v>241.65</v>
      </c>
      <c r="E507" s="232">
        <v>236.3</v>
      </c>
      <c r="F507" s="232">
        <v>227.3</v>
      </c>
      <c r="G507" s="232">
        <v>221.95000000000002</v>
      </c>
      <c r="H507" s="232">
        <v>250.65</v>
      </c>
      <c r="I507" s="232">
        <v>255.99999999999997</v>
      </c>
      <c r="J507" s="231">
        <v>265</v>
      </c>
      <c r="K507" s="231">
        <v>247</v>
      </c>
      <c r="L507" s="231">
        <v>232.65</v>
      </c>
      <c r="M507" s="217">
        <v>32.655999999999999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49.35</v>
      </c>
      <c r="D508" s="242">
        <v>49.316666666666663</v>
      </c>
      <c r="E508" s="232">
        <v>47.633333333333326</v>
      </c>
      <c r="F508" s="232">
        <v>45.916666666666664</v>
      </c>
      <c r="G508" s="232">
        <v>44.233333333333327</v>
      </c>
      <c r="H508" s="232">
        <v>51.033333333333324</v>
      </c>
      <c r="I508" s="232">
        <v>52.716666666666661</v>
      </c>
      <c r="J508" s="232">
        <v>54.433333333333323</v>
      </c>
      <c r="K508" s="231">
        <v>51</v>
      </c>
      <c r="L508" s="231">
        <v>47.6</v>
      </c>
      <c r="M508" s="231">
        <v>610.77398000000005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479.45</v>
      </c>
      <c r="D509" s="242">
        <v>476.38333333333338</v>
      </c>
      <c r="E509" s="232">
        <v>472.06666666666678</v>
      </c>
      <c r="F509" s="232">
        <v>464.68333333333339</v>
      </c>
      <c r="G509" s="232">
        <v>460.36666666666679</v>
      </c>
      <c r="H509" s="232">
        <v>483.76666666666677</v>
      </c>
      <c r="I509" s="232">
        <v>488.08333333333337</v>
      </c>
      <c r="J509" s="232">
        <v>495.46666666666675</v>
      </c>
      <c r="K509" s="231">
        <v>480.7</v>
      </c>
      <c r="L509" s="231">
        <v>469</v>
      </c>
      <c r="M509" s="231">
        <v>25.92361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1445.45</v>
      </c>
      <c r="D510" s="232">
        <v>1454.7666666666667</v>
      </c>
      <c r="E510" s="232">
        <v>1430.6833333333334</v>
      </c>
      <c r="F510" s="232">
        <v>1415.9166666666667</v>
      </c>
      <c r="G510" s="232">
        <v>1391.8333333333335</v>
      </c>
      <c r="H510" s="232">
        <v>1469.5333333333333</v>
      </c>
      <c r="I510" s="232">
        <v>1493.6166666666668</v>
      </c>
      <c r="J510" s="231">
        <v>1508.3833333333332</v>
      </c>
      <c r="K510" s="231">
        <v>1478.85</v>
      </c>
      <c r="L510" s="231">
        <v>1440</v>
      </c>
      <c r="M510" s="217">
        <v>0.12003999999999999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1512.45</v>
      </c>
      <c r="D511" s="242">
        <v>1510.9666666666665</v>
      </c>
      <c r="E511" s="232">
        <v>1493.9833333333329</v>
      </c>
      <c r="F511" s="232">
        <v>1475.5166666666664</v>
      </c>
      <c r="G511" s="232">
        <v>1458.5333333333328</v>
      </c>
      <c r="H511" s="232">
        <v>1529.4333333333329</v>
      </c>
      <c r="I511" s="232">
        <v>1546.4166666666665</v>
      </c>
      <c r="J511" s="232">
        <v>1564.883333333333</v>
      </c>
      <c r="K511" s="231">
        <v>1527.95</v>
      </c>
      <c r="L511" s="231">
        <v>1492.5</v>
      </c>
      <c r="M511" s="231">
        <v>0.77486999999999995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76" sqref="D7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5"/>
      <c r="B5" s="386"/>
      <c r="C5" s="385"/>
      <c r="D5" s="38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87" t="s">
        <v>513</v>
      </c>
      <c r="C7" s="386"/>
      <c r="D7" s="7">
        <f>Main!B10</f>
        <v>44965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44964</v>
      </c>
      <c r="B10" s="29">
        <v>531671</v>
      </c>
      <c r="C10" s="28" t="s">
        <v>959</v>
      </c>
      <c r="D10" s="28" t="s">
        <v>960</v>
      </c>
      <c r="E10" s="28" t="s">
        <v>523</v>
      </c>
      <c r="F10" s="85">
        <v>303604</v>
      </c>
      <c r="G10" s="29">
        <v>0.54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44964</v>
      </c>
      <c r="B11" s="29">
        <v>531671</v>
      </c>
      <c r="C11" s="28" t="s">
        <v>959</v>
      </c>
      <c r="D11" s="28" t="s">
        <v>961</v>
      </c>
      <c r="E11" s="28" t="s">
        <v>522</v>
      </c>
      <c r="F11" s="85">
        <v>329105</v>
      </c>
      <c r="G11" s="29">
        <v>0.54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44964</v>
      </c>
      <c r="B12" s="29">
        <v>532123</v>
      </c>
      <c r="C12" s="28" t="s">
        <v>962</v>
      </c>
      <c r="D12" s="28" t="s">
        <v>945</v>
      </c>
      <c r="E12" s="28" t="s">
        <v>522</v>
      </c>
      <c r="F12" s="85">
        <v>537476</v>
      </c>
      <c r="G12" s="29">
        <v>6.5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44964</v>
      </c>
      <c r="B13" s="29">
        <v>532123</v>
      </c>
      <c r="C13" s="28" t="s">
        <v>962</v>
      </c>
      <c r="D13" s="28" t="s">
        <v>945</v>
      </c>
      <c r="E13" s="28" t="s">
        <v>523</v>
      </c>
      <c r="F13" s="85">
        <v>455683</v>
      </c>
      <c r="G13" s="29">
        <v>6.52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44964</v>
      </c>
      <c r="B14" s="29">
        <v>532123</v>
      </c>
      <c r="C14" s="28" t="s">
        <v>962</v>
      </c>
      <c r="D14" s="28" t="s">
        <v>939</v>
      </c>
      <c r="E14" s="28" t="s">
        <v>522</v>
      </c>
      <c r="F14" s="85">
        <v>500000</v>
      </c>
      <c r="G14" s="29">
        <v>6.54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44964</v>
      </c>
      <c r="B15" s="29">
        <v>532123</v>
      </c>
      <c r="C15" s="28" t="s">
        <v>962</v>
      </c>
      <c r="D15" s="28" t="s">
        <v>939</v>
      </c>
      <c r="E15" s="28" t="s">
        <v>523</v>
      </c>
      <c r="F15" s="85">
        <v>500000</v>
      </c>
      <c r="G15" s="29">
        <v>6.54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44964</v>
      </c>
      <c r="B16" s="29">
        <v>539559</v>
      </c>
      <c r="C16" s="28" t="s">
        <v>891</v>
      </c>
      <c r="D16" s="28" t="s">
        <v>963</v>
      </c>
      <c r="E16" s="28" t="s">
        <v>523</v>
      </c>
      <c r="F16" s="85">
        <v>260000</v>
      </c>
      <c r="G16" s="29">
        <v>27.05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44964</v>
      </c>
      <c r="B17" s="29">
        <v>539559</v>
      </c>
      <c r="C17" s="28" t="s">
        <v>891</v>
      </c>
      <c r="D17" s="28" t="s">
        <v>964</v>
      </c>
      <c r="E17" s="28" t="s">
        <v>523</v>
      </c>
      <c r="F17" s="85">
        <v>350217</v>
      </c>
      <c r="G17" s="29">
        <v>27.05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44964</v>
      </c>
      <c r="B18" s="29">
        <v>539559</v>
      </c>
      <c r="C18" s="28" t="s">
        <v>891</v>
      </c>
      <c r="D18" s="28" t="s">
        <v>965</v>
      </c>
      <c r="E18" s="28" t="s">
        <v>523</v>
      </c>
      <c r="F18" s="85">
        <v>500000</v>
      </c>
      <c r="G18" s="29">
        <v>27.05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44964</v>
      </c>
      <c r="B19" s="29">
        <v>543753</v>
      </c>
      <c r="C19" s="28" t="s">
        <v>966</v>
      </c>
      <c r="D19" s="28" t="s">
        <v>967</v>
      </c>
      <c r="E19" s="28" t="s">
        <v>522</v>
      </c>
      <c r="F19" s="85">
        <v>186000</v>
      </c>
      <c r="G19" s="29">
        <v>20.13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44964</v>
      </c>
      <c r="B20" s="29">
        <v>512441</v>
      </c>
      <c r="C20" s="28" t="s">
        <v>968</v>
      </c>
      <c r="D20" s="28" t="s">
        <v>969</v>
      </c>
      <c r="E20" s="28" t="s">
        <v>522</v>
      </c>
      <c r="F20" s="85">
        <v>8344</v>
      </c>
      <c r="G20" s="29">
        <v>34.46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44964</v>
      </c>
      <c r="B21" s="29">
        <v>512441</v>
      </c>
      <c r="C21" s="28" t="s">
        <v>968</v>
      </c>
      <c r="D21" s="28" t="s">
        <v>969</v>
      </c>
      <c r="E21" s="28" t="s">
        <v>523</v>
      </c>
      <c r="F21" s="85">
        <v>1</v>
      </c>
      <c r="G21" s="29">
        <v>35.5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44964</v>
      </c>
      <c r="B22" s="29">
        <v>540936</v>
      </c>
      <c r="C22" s="28" t="s">
        <v>970</v>
      </c>
      <c r="D22" s="28" t="s">
        <v>971</v>
      </c>
      <c r="E22" s="28" t="s">
        <v>523</v>
      </c>
      <c r="F22" s="85">
        <v>91049</v>
      </c>
      <c r="G22" s="29">
        <v>19.25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44964</v>
      </c>
      <c r="B23" s="29">
        <v>540936</v>
      </c>
      <c r="C23" s="28" t="s">
        <v>970</v>
      </c>
      <c r="D23" s="28" t="s">
        <v>971</v>
      </c>
      <c r="E23" s="28" t="s">
        <v>522</v>
      </c>
      <c r="F23" s="85">
        <v>106805</v>
      </c>
      <c r="G23" s="29">
        <v>19.010000000000002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44964</v>
      </c>
      <c r="B24" s="29">
        <v>540654</v>
      </c>
      <c r="C24" s="28" t="s">
        <v>948</v>
      </c>
      <c r="D24" s="28" t="s">
        <v>972</v>
      </c>
      <c r="E24" s="28" t="s">
        <v>523</v>
      </c>
      <c r="F24" s="85">
        <v>96520</v>
      </c>
      <c r="G24" s="29">
        <v>42.63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44964</v>
      </c>
      <c r="B25" s="29">
        <v>540654</v>
      </c>
      <c r="C25" s="28" t="s">
        <v>948</v>
      </c>
      <c r="D25" s="28" t="s">
        <v>972</v>
      </c>
      <c r="E25" s="28" t="s">
        <v>522</v>
      </c>
      <c r="F25" s="85">
        <v>96520</v>
      </c>
      <c r="G25" s="29">
        <v>44.63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44964</v>
      </c>
      <c r="B26" s="29">
        <v>526967</v>
      </c>
      <c r="C26" s="28" t="s">
        <v>936</v>
      </c>
      <c r="D26" s="28" t="s">
        <v>937</v>
      </c>
      <c r="E26" s="28" t="s">
        <v>523</v>
      </c>
      <c r="F26" s="85">
        <v>92700</v>
      </c>
      <c r="G26" s="29">
        <v>11.41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44964</v>
      </c>
      <c r="B27" s="29">
        <v>526967</v>
      </c>
      <c r="C27" s="28" t="s">
        <v>936</v>
      </c>
      <c r="D27" s="28" t="s">
        <v>938</v>
      </c>
      <c r="E27" s="28" t="s">
        <v>523</v>
      </c>
      <c r="F27" s="85">
        <v>81000</v>
      </c>
      <c r="G27" s="29">
        <v>11.56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44964</v>
      </c>
      <c r="B28" s="29">
        <v>526967</v>
      </c>
      <c r="C28" s="28" t="s">
        <v>936</v>
      </c>
      <c r="D28" s="28" t="s">
        <v>973</v>
      </c>
      <c r="E28" s="28" t="s">
        <v>523</v>
      </c>
      <c r="F28" s="85">
        <v>167283</v>
      </c>
      <c r="G28" s="29">
        <v>11.56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44964</v>
      </c>
      <c r="B29" s="29">
        <v>526967</v>
      </c>
      <c r="C29" s="28" t="s">
        <v>936</v>
      </c>
      <c r="D29" s="28" t="s">
        <v>974</v>
      </c>
      <c r="E29" s="28" t="s">
        <v>522</v>
      </c>
      <c r="F29" s="85">
        <v>30000</v>
      </c>
      <c r="G29" s="29">
        <v>11.41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44964</v>
      </c>
      <c r="B30" s="29">
        <v>526967</v>
      </c>
      <c r="C30" s="28" t="s">
        <v>936</v>
      </c>
      <c r="D30" s="28" t="s">
        <v>975</v>
      </c>
      <c r="E30" s="28" t="s">
        <v>522</v>
      </c>
      <c r="F30" s="85">
        <v>86500</v>
      </c>
      <c r="G30" s="29">
        <v>11.56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44964</v>
      </c>
      <c r="B31" s="29">
        <v>526967</v>
      </c>
      <c r="C31" s="28" t="s">
        <v>936</v>
      </c>
      <c r="D31" s="28" t="s">
        <v>976</v>
      </c>
      <c r="E31" s="28" t="s">
        <v>522</v>
      </c>
      <c r="F31" s="85">
        <v>47300</v>
      </c>
      <c r="G31" s="29">
        <v>11.56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44964</v>
      </c>
      <c r="B32" s="29">
        <v>526967</v>
      </c>
      <c r="C32" s="28" t="s">
        <v>936</v>
      </c>
      <c r="D32" s="28" t="s">
        <v>977</v>
      </c>
      <c r="E32" s="28" t="s">
        <v>522</v>
      </c>
      <c r="F32" s="85">
        <v>53850</v>
      </c>
      <c r="G32" s="29">
        <v>11.56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44964</v>
      </c>
      <c r="B33" s="29">
        <v>526967</v>
      </c>
      <c r="C33" s="28" t="s">
        <v>936</v>
      </c>
      <c r="D33" s="28" t="s">
        <v>978</v>
      </c>
      <c r="E33" s="28" t="s">
        <v>522</v>
      </c>
      <c r="F33" s="85">
        <v>78478</v>
      </c>
      <c r="G33" s="29">
        <v>11.47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44964</v>
      </c>
      <c r="B34" s="29">
        <v>524590</v>
      </c>
      <c r="C34" s="28" t="s">
        <v>979</v>
      </c>
      <c r="D34" s="28" t="s">
        <v>980</v>
      </c>
      <c r="E34" s="28" t="s">
        <v>522</v>
      </c>
      <c r="F34" s="85">
        <v>24633</v>
      </c>
      <c r="G34" s="29">
        <v>9.86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44964</v>
      </c>
      <c r="B35" s="29">
        <v>524590</v>
      </c>
      <c r="C35" s="28" t="s">
        <v>979</v>
      </c>
      <c r="D35" s="28" t="s">
        <v>981</v>
      </c>
      <c r="E35" s="28" t="s">
        <v>523</v>
      </c>
      <c r="F35" s="85">
        <v>19038</v>
      </c>
      <c r="G35" s="29">
        <v>9.86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44964</v>
      </c>
      <c r="B36" s="29">
        <v>540134</v>
      </c>
      <c r="C36" s="28" t="s">
        <v>982</v>
      </c>
      <c r="D36" s="28" t="s">
        <v>983</v>
      </c>
      <c r="E36" s="28" t="s">
        <v>523</v>
      </c>
      <c r="F36" s="85">
        <v>50855</v>
      </c>
      <c r="G36" s="29">
        <v>3.25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44964</v>
      </c>
      <c r="B37" s="29">
        <v>531550</v>
      </c>
      <c r="C37" s="28" t="s">
        <v>984</v>
      </c>
      <c r="D37" s="28" t="s">
        <v>985</v>
      </c>
      <c r="E37" s="28" t="s">
        <v>523</v>
      </c>
      <c r="F37" s="85">
        <v>122600</v>
      </c>
      <c r="G37" s="29">
        <v>17.3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44964</v>
      </c>
      <c r="B38" s="29">
        <v>543460</v>
      </c>
      <c r="C38" s="28" t="s">
        <v>986</v>
      </c>
      <c r="D38" s="28" t="s">
        <v>987</v>
      </c>
      <c r="E38" s="28" t="s">
        <v>522</v>
      </c>
      <c r="F38" s="85">
        <v>16000</v>
      </c>
      <c r="G38" s="29">
        <v>76.099999999999994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44964</v>
      </c>
      <c r="B39" s="29">
        <v>543460</v>
      </c>
      <c r="C39" s="28" t="s">
        <v>986</v>
      </c>
      <c r="D39" s="28" t="s">
        <v>988</v>
      </c>
      <c r="E39" s="28" t="s">
        <v>523</v>
      </c>
      <c r="F39" s="85">
        <v>10000</v>
      </c>
      <c r="G39" s="29">
        <v>73.98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44964</v>
      </c>
      <c r="B40" s="29">
        <v>543460</v>
      </c>
      <c r="C40" s="28" t="s">
        <v>986</v>
      </c>
      <c r="D40" s="28" t="s">
        <v>988</v>
      </c>
      <c r="E40" s="28" t="s">
        <v>522</v>
      </c>
      <c r="F40" s="85">
        <v>4000</v>
      </c>
      <c r="G40" s="29">
        <v>75.45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44964</v>
      </c>
      <c r="B41" s="29">
        <v>539515</v>
      </c>
      <c r="C41" s="28" t="s">
        <v>940</v>
      </c>
      <c r="D41" s="28" t="s">
        <v>989</v>
      </c>
      <c r="E41" s="28" t="s">
        <v>522</v>
      </c>
      <c r="F41" s="85">
        <v>7267</v>
      </c>
      <c r="G41" s="29">
        <v>99.1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44964</v>
      </c>
      <c r="B42" s="29">
        <v>539515</v>
      </c>
      <c r="C42" s="28" t="s">
        <v>940</v>
      </c>
      <c r="D42" s="28" t="s">
        <v>989</v>
      </c>
      <c r="E42" s="28" t="s">
        <v>523</v>
      </c>
      <c r="F42" s="85">
        <v>266141</v>
      </c>
      <c r="G42" s="29">
        <v>100.04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44964</v>
      </c>
      <c r="B43" s="29">
        <v>539515</v>
      </c>
      <c r="C43" s="28" t="s">
        <v>940</v>
      </c>
      <c r="D43" s="28" t="s">
        <v>941</v>
      </c>
      <c r="E43" s="28" t="s">
        <v>522</v>
      </c>
      <c r="F43" s="85">
        <v>253432</v>
      </c>
      <c r="G43" s="29">
        <v>100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44964</v>
      </c>
      <c r="B44" s="29">
        <v>543744</v>
      </c>
      <c r="C44" s="28" t="s">
        <v>990</v>
      </c>
      <c r="D44" s="28" t="s">
        <v>991</v>
      </c>
      <c r="E44" s="28" t="s">
        <v>522</v>
      </c>
      <c r="F44" s="85">
        <v>1000</v>
      </c>
      <c r="G44" s="29">
        <v>166.5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44964</v>
      </c>
      <c r="B45" s="29">
        <v>543744</v>
      </c>
      <c r="C45" s="28" t="s">
        <v>990</v>
      </c>
      <c r="D45" s="28" t="s">
        <v>991</v>
      </c>
      <c r="E45" s="28" t="s">
        <v>523</v>
      </c>
      <c r="F45" s="85">
        <v>14000</v>
      </c>
      <c r="G45" s="29">
        <v>170.68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44964</v>
      </c>
      <c r="B46" s="29">
        <v>538923</v>
      </c>
      <c r="C46" s="28" t="s">
        <v>992</v>
      </c>
      <c r="D46" s="28" t="s">
        <v>993</v>
      </c>
      <c r="E46" s="28" t="s">
        <v>522</v>
      </c>
      <c r="F46" s="85">
        <v>25215</v>
      </c>
      <c r="G46" s="29">
        <v>88.06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44964</v>
      </c>
      <c r="B47" s="29">
        <v>538923</v>
      </c>
      <c r="C47" s="28" t="s">
        <v>992</v>
      </c>
      <c r="D47" s="28" t="s">
        <v>993</v>
      </c>
      <c r="E47" s="28" t="s">
        <v>523</v>
      </c>
      <c r="F47" s="85">
        <v>465</v>
      </c>
      <c r="G47" s="29">
        <v>84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44964</v>
      </c>
      <c r="B48" s="29">
        <v>538923</v>
      </c>
      <c r="C48" s="28" t="s">
        <v>992</v>
      </c>
      <c r="D48" s="28" t="s">
        <v>994</v>
      </c>
      <c r="E48" s="28" t="s">
        <v>523</v>
      </c>
      <c r="F48" s="85">
        <v>41000</v>
      </c>
      <c r="G48" s="29">
        <v>84.66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44964</v>
      </c>
      <c r="B49" s="29">
        <v>531529</v>
      </c>
      <c r="C49" s="28" t="s">
        <v>995</v>
      </c>
      <c r="D49" s="28" t="s">
        <v>996</v>
      </c>
      <c r="E49" s="28" t="s">
        <v>522</v>
      </c>
      <c r="F49" s="85">
        <v>272707</v>
      </c>
      <c r="G49" s="29">
        <v>4.93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44964</v>
      </c>
      <c r="B50" s="29">
        <v>536264</v>
      </c>
      <c r="C50" s="28" t="s">
        <v>942</v>
      </c>
      <c r="D50" s="28" t="s">
        <v>943</v>
      </c>
      <c r="E50" s="28" t="s">
        <v>523</v>
      </c>
      <c r="F50" s="85">
        <v>68000</v>
      </c>
      <c r="G50" s="29">
        <v>406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44964</v>
      </c>
      <c r="B51" s="29">
        <v>543754</v>
      </c>
      <c r="C51" s="28" t="s">
        <v>997</v>
      </c>
      <c r="D51" s="28" t="s">
        <v>998</v>
      </c>
      <c r="E51" s="28" t="s">
        <v>523</v>
      </c>
      <c r="F51" s="85">
        <v>14400</v>
      </c>
      <c r="G51" s="29">
        <v>70.94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44964</v>
      </c>
      <c r="B52" s="29">
        <v>539040</v>
      </c>
      <c r="C52" s="28" t="s">
        <v>944</v>
      </c>
      <c r="D52" s="28" t="s">
        <v>924</v>
      </c>
      <c r="E52" s="28" t="s">
        <v>523</v>
      </c>
      <c r="F52" s="85">
        <v>24000</v>
      </c>
      <c r="G52" s="29">
        <v>33.9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44964</v>
      </c>
      <c r="B53" s="29">
        <v>500426</v>
      </c>
      <c r="C53" s="28" t="s">
        <v>999</v>
      </c>
      <c r="D53" s="28" t="s">
        <v>1000</v>
      </c>
      <c r="E53" s="28" t="s">
        <v>523</v>
      </c>
      <c r="F53" s="85">
        <v>300000</v>
      </c>
      <c r="G53" s="29">
        <v>2.16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44964</v>
      </c>
      <c r="B54" s="29" t="s">
        <v>946</v>
      </c>
      <c r="C54" s="28" t="s">
        <v>947</v>
      </c>
      <c r="D54" s="28" t="s">
        <v>1001</v>
      </c>
      <c r="E54" s="28" t="s">
        <v>522</v>
      </c>
      <c r="F54" s="85">
        <v>114927</v>
      </c>
      <c r="G54" s="29">
        <v>240.29</v>
      </c>
      <c r="H54" s="29" t="s">
        <v>876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44964</v>
      </c>
      <c r="B55" s="29" t="s">
        <v>1002</v>
      </c>
      <c r="C55" s="28" t="s">
        <v>1003</v>
      </c>
      <c r="D55" s="28" t="s">
        <v>1004</v>
      </c>
      <c r="E55" s="28" t="s">
        <v>522</v>
      </c>
      <c r="F55" s="85">
        <v>48000</v>
      </c>
      <c r="G55" s="29">
        <v>36.75</v>
      </c>
      <c r="H55" s="29" t="s">
        <v>876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44964</v>
      </c>
      <c r="B56" s="29" t="s">
        <v>1002</v>
      </c>
      <c r="C56" s="28" t="s">
        <v>1003</v>
      </c>
      <c r="D56" s="28" t="s">
        <v>1005</v>
      </c>
      <c r="E56" s="28" t="s">
        <v>522</v>
      </c>
      <c r="F56" s="85">
        <v>40000</v>
      </c>
      <c r="G56" s="29">
        <v>35</v>
      </c>
      <c r="H56" s="29" t="s">
        <v>876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44964</v>
      </c>
      <c r="B57" s="29" t="s">
        <v>1006</v>
      </c>
      <c r="C57" s="28" t="s">
        <v>1007</v>
      </c>
      <c r="D57" s="28" t="s">
        <v>1008</v>
      </c>
      <c r="E57" s="28" t="s">
        <v>522</v>
      </c>
      <c r="F57" s="85">
        <v>185151</v>
      </c>
      <c r="G57" s="29">
        <v>14.05</v>
      </c>
      <c r="H57" s="29" t="s">
        <v>876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44964</v>
      </c>
      <c r="B58" s="29" t="s">
        <v>1006</v>
      </c>
      <c r="C58" s="28" t="s">
        <v>1007</v>
      </c>
      <c r="D58" s="28" t="s">
        <v>1009</v>
      </c>
      <c r="E58" s="28" t="s">
        <v>522</v>
      </c>
      <c r="F58" s="85">
        <v>133074</v>
      </c>
      <c r="G58" s="29">
        <v>14.08</v>
      </c>
      <c r="H58" s="29" t="s">
        <v>876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44964</v>
      </c>
      <c r="B59" s="29" t="s">
        <v>1010</v>
      </c>
      <c r="C59" s="28" t="s">
        <v>1011</v>
      </c>
      <c r="D59" s="28" t="s">
        <v>1012</v>
      </c>
      <c r="E59" s="28" t="s">
        <v>522</v>
      </c>
      <c r="F59" s="85">
        <v>76571</v>
      </c>
      <c r="G59" s="29">
        <v>858.71</v>
      </c>
      <c r="H59" s="29" t="s">
        <v>876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44964</v>
      </c>
      <c r="B60" s="29" t="s">
        <v>1013</v>
      </c>
      <c r="C60" s="28" t="s">
        <v>1014</v>
      </c>
      <c r="D60" s="28" t="s">
        <v>1015</v>
      </c>
      <c r="E60" s="28" t="s">
        <v>522</v>
      </c>
      <c r="F60" s="85">
        <v>1149093</v>
      </c>
      <c r="G60" s="29">
        <v>20.2</v>
      </c>
      <c r="H60" s="29" t="s">
        <v>876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44964</v>
      </c>
      <c r="B61" s="29" t="s">
        <v>1013</v>
      </c>
      <c r="C61" s="28" t="s">
        <v>1014</v>
      </c>
      <c r="D61" s="28" t="s">
        <v>1016</v>
      </c>
      <c r="E61" s="28" t="s">
        <v>522</v>
      </c>
      <c r="F61" s="85">
        <v>132647</v>
      </c>
      <c r="G61" s="29">
        <v>18.75</v>
      </c>
      <c r="H61" s="29" t="s">
        <v>876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44964</v>
      </c>
      <c r="B62" s="29" t="s">
        <v>1013</v>
      </c>
      <c r="C62" s="28" t="s">
        <v>1014</v>
      </c>
      <c r="D62" s="28" t="s">
        <v>1017</v>
      </c>
      <c r="E62" s="28" t="s">
        <v>522</v>
      </c>
      <c r="F62" s="85">
        <v>151048</v>
      </c>
      <c r="G62" s="29">
        <v>19.95</v>
      </c>
      <c r="H62" s="29" t="s">
        <v>876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44964</v>
      </c>
      <c r="B63" s="29" t="s">
        <v>918</v>
      </c>
      <c r="C63" s="28" t="s">
        <v>919</v>
      </c>
      <c r="D63" s="28" t="s">
        <v>1018</v>
      </c>
      <c r="E63" s="28" t="s">
        <v>522</v>
      </c>
      <c r="F63" s="85">
        <v>155041</v>
      </c>
      <c r="G63" s="29">
        <v>34.14</v>
      </c>
      <c r="H63" s="29" t="s">
        <v>876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44964</v>
      </c>
      <c r="B64" s="29" t="s">
        <v>1019</v>
      </c>
      <c r="C64" s="28" t="s">
        <v>1020</v>
      </c>
      <c r="D64" s="28" t="s">
        <v>1021</v>
      </c>
      <c r="E64" s="28" t="s">
        <v>522</v>
      </c>
      <c r="F64" s="85">
        <v>156000</v>
      </c>
      <c r="G64" s="29">
        <v>47.82</v>
      </c>
      <c r="H64" s="29" t="s">
        <v>876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44964</v>
      </c>
      <c r="B65" s="29" t="s">
        <v>1022</v>
      </c>
      <c r="C65" s="28" t="s">
        <v>1023</v>
      </c>
      <c r="D65" s="28" t="s">
        <v>1024</v>
      </c>
      <c r="E65" s="28" t="s">
        <v>522</v>
      </c>
      <c r="F65" s="85">
        <v>100000</v>
      </c>
      <c r="G65" s="29">
        <v>41.74</v>
      </c>
      <c r="H65" s="29" t="s">
        <v>876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44964</v>
      </c>
      <c r="B66" s="29" t="s">
        <v>1025</v>
      </c>
      <c r="C66" s="28" t="s">
        <v>1026</v>
      </c>
      <c r="D66" s="28" t="s">
        <v>1001</v>
      </c>
      <c r="E66" s="28" t="s">
        <v>522</v>
      </c>
      <c r="F66" s="85">
        <v>894355</v>
      </c>
      <c r="G66" s="29">
        <v>14.65</v>
      </c>
      <c r="H66" s="29" t="s">
        <v>876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44964</v>
      </c>
      <c r="B67" s="29" t="s">
        <v>925</v>
      </c>
      <c r="C67" s="28" t="s">
        <v>927</v>
      </c>
      <c r="D67" s="28" t="s">
        <v>1027</v>
      </c>
      <c r="E67" s="28" t="s">
        <v>522</v>
      </c>
      <c r="F67" s="85">
        <v>688865</v>
      </c>
      <c r="G67" s="29">
        <v>93.91</v>
      </c>
      <c r="H67" s="29" t="s">
        <v>876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44964</v>
      </c>
      <c r="B68" s="29" t="s">
        <v>925</v>
      </c>
      <c r="C68" s="28" t="s">
        <v>927</v>
      </c>
      <c r="D68" s="28" t="s">
        <v>926</v>
      </c>
      <c r="E68" s="28" t="s">
        <v>522</v>
      </c>
      <c r="F68" s="85">
        <v>1012261</v>
      </c>
      <c r="G68" s="29">
        <v>93.46</v>
      </c>
      <c r="H68" s="29" t="s">
        <v>876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44964</v>
      </c>
      <c r="B69" s="29" t="s">
        <v>1028</v>
      </c>
      <c r="C69" s="28" t="s">
        <v>1029</v>
      </c>
      <c r="D69" s="28" t="s">
        <v>1015</v>
      </c>
      <c r="E69" s="28" t="s">
        <v>522</v>
      </c>
      <c r="F69" s="85">
        <v>730568</v>
      </c>
      <c r="G69" s="29">
        <v>64.08</v>
      </c>
      <c r="H69" s="29" t="s">
        <v>876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44964</v>
      </c>
      <c r="B70" s="29" t="s">
        <v>1030</v>
      </c>
      <c r="C70" s="28" t="s">
        <v>1031</v>
      </c>
      <c r="D70" s="28" t="s">
        <v>1032</v>
      </c>
      <c r="E70" s="28" t="s">
        <v>523</v>
      </c>
      <c r="F70" s="85">
        <v>36000</v>
      </c>
      <c r="G70" s="29">
        <v>11.85</v>
      </c>
      <c r="H70" s="29" t="s">
        <v>876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44964</v>
      </c>
      <c r="B71" s="29" t="s">
        <v>946</v>
      </c>
      <c r="C71" s="28" t="s">
        <v>947</v>
      </c>
      <c r="D71" s="28" t="s">
        <v>1033</v>
      </c>
      <c r="E71" s="28" t="s">
        <v>523</v>
      </c>
      <c r="F71" s="85">
        <v>72000</v>
      </c>
      <c r="G71" s="29">
        <v>240.01</v>
      </c>
      <c r="H71" s="29" t="s">
        <v>876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44964</v>
      </c>
      <c r="B72" s="29" t="s">
        <v>946</v>
      </c>
      <c r="C72" s="28" t="s">
        <v>947</v>
      </c>
      <c r="D72" s="28" t="s">
        <v>1001</v>
      </c>
      <c r="E72" s="28" t="s">
        <v>523</v>
      </c>
      <c r="F72" s="85">
        <v>14927</v>
      </c>
      <c r="G72" s="29">
        <v>222</v>
      </c>
      <c r="H72" s="29" t="s">
        <v>876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44964</v>
      </c>
      <c r="B73" s="29" t="s">
        <v>1002</v>
      </c>
      <c r="C73" s="28" t="s">
        <v>1003</v>
      </c>
      <c r="D73" s="28" t="s">
        <v>1034</v>
      </c>
      <c r="E73" s="28" t="s">
        <v>523</v>
      </c>
      <c r="F73" s="85">
        <v>40000</v>
      </c>
      <c r="G73" s="29">
        <v>36.229999999999997</v>
      </c>
      <c r="H73" s="29" t="s">
        <v>876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44964</v>
      </c>
      <c r="B74" s="29" t="s">
        <v>1006</v>
      </c>
      <c r="C74" s="28" t="s">
        <v>1007</v>
      </c>
      <c r="D74" s="28" t="s">
        <v>1008</v>
      </c>
      <c r="E74" s="28" t="s">
        <v>523</v>
      </c>
      <c r="F74" s="85">
        <v>181386</v>
      </c>
      <c r="G74" s="29">
        <v>14.08</v>
      </c>
      <c r="H74" s="29" t="s">
        <v>876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44964</v>
      </c>
      <c r="B75" s="29" t="s">
        <v>1006</v>
      </c>
      <c r="C75" s="28" t="s">
        <v>1007</v>
      </c>
      <c r="D75" s="28" t="s">
        <v>1009</v>
      </c>
      <c r="E75" s="28" t="s">
        <v>523</v>
      </c>
      <c r="F75" s="85">
        <v>133074</v>
      </c>
      <c r="G75" s="29">
        <v>13.99</v>
      </c>
      <c r="H75" s="29" t="s">
        <v>876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44964</v>
      </c>
      <c r="B76" s="29" t="s">
        <v>1010</v>
      </c>
      <c r="C76" s="28" t="s">
        <v>1011</v>
      </c>
      <c r="D76" s="28" t="s">
        <v>1035</v>
      </c>
      <c r="E76" s="28" t="s">
        <v>523</v>
      </c>
      <c r="F76" s="85">
        <v>82000</v>
      </c>
      <c r="G76" s="29">
        <v>858</v>
      </c>
      <c r="H76" s="29" t="s">
        <v>876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44964</v>
      </c>
      <c r="B77" s="29" t="s">
        <v>1013</v>
      </c>
      <c r="C77" s="28" t="s">
        <v>1014</v>
      </c>
      <c r="D77" s="28" t="s">
        <v>1016</v>
      </c>
      <c r="E77" s="28" t="s">
        <v>523</v>
      </c>
      <c r="F77" s="85">
        <v>132647</v>
      </c>
      <c r="G77" s="29">
        <v>18.75</v>
      </c>
      <c r="H77" s="29" t="s">
        <v>876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44964</v>
      </c>
      <c r="B78" s="29" t="s">
        <v>1013</v>
      </c>
      <c r="C78" s="28" t="s">
        <v>1014</v>
      </c>
      <c r="D78" s="28" t="s">
        <v>1015</v>
      </c>
      <c r="E78" s="28" t="s">
        <v>523</v>
      </c>
      <c r="F78" s="85">
        <v>1049957</v>
      </c>
      <c r="G78" s="29">
        <v>18.59</v>
      </c>
      <c r="H78" s="29" t="s">
        <v>876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44964</v>
      </c>
      <c r="B79" s="29" t="s">
        <v>1013</v>
      </c>
      <c r="C79" s="28" t="s">
        <v>1014</v>
      </c>
      <c r="D79" s="28" t="s">
        <v>1017</v>
      </c>
      <c r="E79" s="28" t="s">
        <v>523</v>
      </c>
      <c r="F79" s="85">
        <v>151048</v>
      </c>
      <c r="G79" s="29">
        <v>20.94</v>
      </c>
      <c r="H79" s="29" t="s">
        <v>876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44964</v>
      </c>
      <c r="B80" s="29" t="s">
        <v>918</v>
      </c>
      <c r="C80" s="28" t="s">
        <v>919</v>
      </c>
      <c r="D80" s="28" t="s">
        <v>1018</v>
      </c>
      <c r="E80" s="28" t="s">
        <v>523</v>
      </c>
      <c r="F80" s="85">
        <v>155041</v>
      </c>
      <c r="G80" s="29">
        <v>34.35</v>
      </c>
      <c r="H80" s="29" t="s">
        <v>876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44964</v>
      </c>
      <c r="B81" s="29" t="s">
        <v>1022</v>
      </c>
      <c r="C81" s="28" t="s">
        <v>1023</v>
      </c>
      <c r="D81" s="28" t="s">
        <v>1024</v>
      </c>
      <c r="E81" s="28" t="s">
        <v>523</v>
      </c>
      <c r="F81" s="85">
        <v>110000</v>
      </c>
      <c r="G81" s="29">
        <v>41.79</v>
      </c>
      <c r="H81" s="29" t="s">
        <v>876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44964</v>
      </c>
      <c r="B82" s="29" t="s">
        <v>1025</v>
      </c>
      <c r="C82" s="28" t="s">
        <v>1026</v>
      </c>
      <c r="D82" s="28" t="s">
        <v>1001</v>
      </c>
      <c r="E82" s="28" t="s">
        <v>523</v>
      </c>
      <c r="F82" s="85">
        <v>148780</v>
      </c>
      <c r="G82" s="29">
        <v>13.18</v>
      </c>
      <c r="H82" s="29" t="s">
        <v>876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44964</v>
      </c>
      <c r="B83" s="29" t="s">
        <v>925</v>
      </c>
      <c r="C83" s="28" t="s">
        <v>927</v>
      </c>
      <c r="D83" s="28" t="s">
        <v>926</v>
      </c>
      <c r="E83" s="28" t="s">
        <v>523</v>
      </c>
      <c r="F83" s="85">
        <v>836204</v>
      </c>
      <c r="G83" s="29">
        <v>93.42</v>
      </c>
      <c r="H83" s="29" t="s">
        <v>876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44964</v>
      </c>
      <c r="B84" s="29" t="s">
        <v>925</v>
      </c>
      <c r="C84" s="28" t="s">
        <v>927</v>
      </c>
      <c r="D84" s="28" t="s">
        <v>1027</v>
      </c>
      <c r="E84" s="28" t="s">
        <v>523</v>
      </c>
      <c r="F84" s="85">
        <v>460611</v>
      </c>
      <c r="G84" s="29">
        <v>93.42</v>
      </c>
      <c r="H84" s="29" t="s">
        <v>876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44964</v>
      </c>
      <c r="B85" s="29" t="s">
        <v>1028</v>
      </c>
      <c r="C85" s="28" t="s">
        <v>1029</v>
      </c>
      <c r="D85" s="28" t="s">
        <v>949</v>
      </c>
      <c r="E85" s="28" t="s">
        <v>523</v>
      </c>
      <c r="F85" s="85">
        <v>600000</v>
      </c>
      <c r="G85" s="29">
        <v>64.010000000000005</v>
      </c>
      <c r="H85" s="29" t="s">
        <v>876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44964</v>
      </c>
      <c r="B86" s="29" t="s">
        <v>1028</v>
      </c>
      <c r="C86" s="28" t="s">
        <v>1029</v>
      </c>
      <c r="D86" s="28" t="s">
        <v>1015</v>
      </c>
      <c r="E86" s="28" t="s">
        <v>523</v>
      </c>
      <c r="F86" s="85">
        <v>141078</v>
      </c>
      <c r="G86" s="29">
        <v>63.32</v>
      </c>
      <c r="H86" s="29" t="s">
        <v>876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44964</v>
      </c>
      <c r="B87" s="29" t="s">
        <v>950</v>
      </c>
      <c r="C87" s="28" t="s">
        <v>951</v>
      </c>
      <c r="D87" s="28" t="s">
        <v>952</v>
      </c>
      <c r="E87" s="28" t="s">
        <v>523</v>
      </c>
      <c r="F87" s="85">
        <v>303568</v>
      </c>
      <c r="G87" s="29">
        <v>303.73</v>
      </c>
      <c r="H87" s="29" t="s">
        <v>876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0"/>
  <sheetViews>
    <sheetView zoomScale="85" zoomScaleNormal="85" workbookViewId="0">
      <selection activeCell="Q9" sqref="Q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874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44965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65">
        <v>1</v>
      </c>
      <c r="B10" s="366">
        <v>44861</v>
      </c>
      <c r="C10" s="334"/>
      <c r="D10" s="335" t="s">
        <v>55</v>
      </c>
      <c r="E10" s="336" t="s">
        <v>539</v>
      </c>
      <c r="F10" s="301">
        <v>147</v>
      </c>
      <c r="G10" s="301">
        <v>137</v>
      </c>
      <c r="H10" s="301">
        <v>154.5</v>
      </c>
      <c r="I10" s="337" t="s">
        <v>866</v>
      </c>
      <c r="J10" s="299" t="s">
        <v>917</v>
      </c>
      <c r="K10" s="299">
        <f t="shared" ref="K10" si="0">H10-F10</f>
        <v>7.5</v>
      </c>
      <c r="L10" s="302">
        <f t="shared" ref="L10" si="1">(F10*-0.7)/100</f>
        <v>-1.0289999999999999</v>
      </c>
      <c r="M10" s="303">
        <f t="shared" ref="M10" si="2">(K10+L10)/F10</f>
        <v>4.4020408163265308E-2</v>
      </c>
      <c r="N10" s="299" t="s">
        <v>537</v>
      </c>
      <c r="O10" s="304">
        <v>44594</v>
      </c>
      <c r="P10" s="299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93">
        <v>3</v>
      </c>
      <c r="B12" s="294">
        <v>44896</v>
      </c>
      <c r="C12" s="295"/>
      <c r="D12" s="296" t="s">
        <v>197</v>
      </c>
      <c r="E12" s="297" t="s">
        <v>885</v>
      </c>
      <c r="F12" s="201">
        <v>3380</v>
      </c>
      <c r="G12" s="201">
        <v>3140</v>
      </c>
      <c r="H12" s="201"/>
      <c r="I12" s="298" t="s">
        <v>867</v>
      </c>
      <c r="J12" s="246" t="s">
        <v>540</v>
      </c>
      <c r="K12" s="246"/>
      <c r="L12" s="247"/>
      <c r="M12" s="248"/>
      <c r="N12" s="246"/>
      <c r="O12" s="249"/>
      <c r="P12" s="2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878</v>
      </c>
      <c r="G13" s="245">
        <v>735</v>
      </c>
      <c r="H13" s="245"/>
      <c r="I13" s="253" t="s">
        <v>879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5">
        <v>5</v>
      </c>
      <c r="B14" s="368">
        <v>44942</v>
      </c>
      <c r="C14" s="307"/>
      <c r="D14" s="308" t="s">
        <v>163</v>
      </c>
      <c r="E14" s="309" t="s">
        <v>539</v>
      </c>
      <c r="F14" s="305">
        <v>4025</v>
      </c>
      <c r="G14" s="305">
        <v>3770</v>
      </c>
      <c r="H14" s="305">
        <v>4260</v>
      </c>
      <c r="I14" s="310" t="s">
        <v>881</v>
      </c>
      <c r="J14" s="299" t="s">
        <v>882</v>
      </c>
      <c r="K14" s="299">
        <f t="shared" ref="K14" si="6">H14-F14</f>
        <v>235</v>
      </c>
      <c r="L14" s="302">
        <f t="shared" ref="L14" si="7">(F14*-0.7)/100</f>
        <v>-28.175000000000001</v>
      </c>
      <c r="M14" s="303">
        <f t="shared" ref="M14" si="8">(K14+L14)/F14</f>
        <v>5.1385093167701859E-2</v>
      </c>
      <c r="N14" s="299" t="s">
        <v>537</v>
      </c>
      <c r="O14" s="304">
        <v>44964</v>
      </c>
      <c r="P14" s="299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44945</v>
      </c>
      <c r="C15" s="250"/>
      <c r="D15" s="251" t="s">
        <v>189</v>
      </c>
      <c r="E15" s="252" t="s">
        <v>539</v>
      </c>
      <c r="F15" s="245" t="s">
        <v>883</v>
      </c>
      <c r="G15" s="245">
        <v>2000</v>
      </c>
      <c r="H15" s="245"/>
      <c r="I15" s="253" t="s">
        <v>884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44950</v>
      </c>
      <c r="C16" s="250"/>
      <c r="D16" s="251" t="s">
        <v>175</v>
      </c>
      <c r="E16" s="252" t="s">
        <v>567</v>
      </c>
      <c r="F16" s="245" t="s">
        <v>886</v>
      </c>
      <c r="G16" s="245">
        <v>2890</v>
      </c>
      <c r="H16" s="245"/>
      <c r="I16" s="253" t="s">
        <v>887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9">
        <v>8</v>
      </c>
      <c r="B17" s="345">
        <v>44950</v>
      </c>
      <c r="C17" s="346"/>
      <c r="D17" s="347" t="s">
        <v>764</v>
      </c>
      <c r="E17" s="348" t="s">
        <v>539</v>
      </c>
      <c r="F17" s="349">
        <v>1435</v>
      </c>
      <c r="G17" s="349">
        <v>1340</v>
      </c>
      <c r="H17" s="349">
        <v>1512.5</v>
      </c>
      <c r="I17" s="350" t="s">
        <v>888</v>
      </c>
      <c r="J17" s="351" t="s">
        <v>898</v>
      </c>
      <c r="K17" s="351">
        <f t="shared" ref="K17" si="9">H17-F17</f>
        <v>77.5</v>
      </c>
      <c r="L17" s="352">
        <f t="shared" ref="L17" si="10">(F17*-0.7)/100</f>
        <v>-10.044999999999998</v>
      </c>
      <c r="M17" s="353">
        <f t="shared" ref="M17" si="11">(K17+L17)/F17</f>
        <v>4.7006968641114984E-2</v>
      </c>
      <c r="N17" s="351" t="s">
        <v>537</v>
      </c>
      <c r="O17" s="354">
        <v>44957</v>
      </c>
      <c r="P17" s="351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5">
        <v>9</v>
      </c>
      <c r="B18" s="306">
        <v>44951</v>
      </c>
      <c r="C18" s="307"/>
      <c r="D18" s="308" t="s">
        <v>454</v>
      </c>
      <c r="E18" s="309" t="s">
        <v>567</v>
      </c>
      <c r="F18" s="305">
        <v>177.5</v>
      </c>
      <c r="G18" s="305">
        <v>167</v>
      </c>
      <c r="H18" s="305">
        <v>189.5</v>
      </c>
      <c r="I18" s="310" t="s">
        <v>880</v>
      </c>
      <c r="J18" s="299" t="s">
        <v>882</v>
      </c>
      <c r="K18" s="299">
        <f t="shared" ref="K18" si="12">H18-F18</f>
        <v>12</v>
      </c>
      <c r="L18" s="302">
        <f t="shared" ref="L18" si="13">(F18*-0.7)/100</f>
        <v>-1.2424999999999999</v>
      </c>
      <c r="M18" s="303">
        <f t="shared" ref="M18" si="14">(K18+L18)/F18</f>
        <v>6.0605633802816902E-2</v>
      </c>
      <c r="N18" s="299" t="s">
        <v>537</v>
      </c>
      <c r="O18" s="304">
        <v>44958</v>
      </c>
      <c r="P18" s="299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892</v>
      </c>
      <c r="G19" s="245">
        <v>1790</v>
      </c>
      <c r="H19" s="245"/>
      <c r="I19" s="253" t="s">
        <v>893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5">
        <v>11</v>
      </c>
      <c r="B20" s="368">
        <v>44958</v>
      </c>
      <c r="C20" s="307"/>
      <c r="D20" s="308" t="s">
        <v>362</v>
      </c>
      <c r="E20" s="309" t="s">
        <v>567</v>
      </c>
      <c r="F20" s="305">
        <v>2645</v>
      </c>
      <c r="G20" s="305">
        <v>2480</v>
      </c>
      <c r="H20" s="305">
        <v>2840</v>
      </c>
      <c r="I20" s="310" t="s">
        <v>901</v>
      </c>
      <c r="J20" s="299" t="s">
        <v>954</v>
      </c>
      <c r="K20" s="299">
        <f t="shared" ref="K20" si="15">H20-F20</f>
        <v>195</v>
      </c>
      <c r="L20" s="302">
        <f t="shared" ref="L20" si="16">(F20*-0.7)/100</f>
        <v>-18.514999999999997</v>
      </c>
      <c r="M20" s="303">
        <f t="shared" ref="M20" si="17">(K20+L20)/F20</f>
        <v>6.6724007561436677E-2</v>
      </c>
      <c r="N20" s="299" t="s">
        <v>537</v>
      </c>
      <c r="O20" s="304">
        <v>44964</v>
      </c>
      <c r="P20" s="299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899</v>
      </c>
      <c r="G21" s="245">
        <v>790</v>
      </c>
      <c r="H21" s="245"/>
      <c r="I21" s="253" t="s">
        <v>900</v>
      </c>
      <c r="J21" s="357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69">
        <v>13</v>
      </c>
      <c r="B22" s="370">
        <v>44959</v>
      </c>
      <c r="C22" s="371"/>
      <c r="D22" s="372" t="s">
        <v>186</v>
      </c>
      <c r="E22" s="373" t="s">
        <v>567</v>
      </c>
      <c r="F22" s="369">
        <v>522.5</v>
      </c>
      <c r="G22" s="369">
        <v>478</v>
      </c>
      <c r="H22" s="369">
        <v>550.5</v>
      </c>
      <c r="I22" s="374" t="s">
        <v>916</v>
      </c>
      <c r="J22" s="270" t="s">
        <v>1036</v>
      </c>
      <c r="K22" s="270">
        <f t="shared" ref="K22" si="18">H22-F22</f>
        <v>28</v>
      </c>
      <c r="L22" s="271">
        <f t="shared" ref="L22" si="19">(F22*-0.7)/100</f>
        <v>-3.6575000000000002</v>
      </c>
      <c r="M22" s="272">
        <f t="shared" ref="M22" si="20">(K22+L22)/F22</f>
        <v>4.6588516746411485E-2</v>
      </c>
      <c r="N22" s="270" t="s">
        <v>537</v>
      </c>
      <c r="O22" s="273">
        <v>44964</v>
      </c>
      <c r="P22" s="270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44963</v>
      </c>
      <c r="C23" s="250"/>
      <c r="D23" s="251" t="s">
        <v>928</v>
      </c>
      <c r="E23" s="252" t="s">
        <v>567</v>
      </c>
      <c r="F23" s="245" t="s">
        <v>929</v>
      </c>
      <c r="G23" s="245">
        <v>4190</v>
      </c>
      <c r="H23" s="245"/>
      <c r="I23" s="253" t="s">
        <v>930</v>
      </c>
      <c r="J23" s="357" t="s">
        <v>540</v>
      </c>
      <c r="K23" s="357"/>
      <c r="L23" s="247"/>
      <c r="M23" s="248"/>
      <c r="N23" s="357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931</v>
      </c>
      <c r="E24" s="252" t="s">
        <v>567</v>
      </c>
      <c r="F24" s="245" t="s">
        <v>932</v>
      </c>
      <c r="G24" s="245">
        <v>660</v>
      </c>
      <c r="H24" s="245"/>
      <c r="I24" s="253" t="s">
        <v>933</v>
      </c>
      <c r="J24" s="357" t="s">
        <v>540</v>
      </c>
      <c r="K24" s="357"/>
      <c r="L24" s="247"/>
      <c r="M24" s="248"/>
      <c r="N24" s="357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5">
        <v>16</v>
      </c>
      <c r="B25" s="368">
        <v>44963</v>
      </c>
      <c r="C25" s="307"/>
      <c r="D25" s="308" t="s">
        <v>934</v>
      </c>
      <c r="E25" s="309" t="s">
        <v>567</v>
      </c>
      <c r="F25" s="305">
        <v>1890</v>
      </c>
      <c r="G25" s="305">
        <v>1745</v>
      </c>
      <c r="H25" s="305">
        <v>2025</v>
      </c>
      <c r="I25" s="310" t="s">
        <v>935</v>
      </c>
      <c r="J25" s="299" t="s">
        <v>953</v>
      </c>
      <c r="K25" s="299">
        <f t="shared" ref="K25" si="21">H25-F25</f>
        <v>135</v>
      </c>
      <c r="L25" s="302">
        <f t="shared" ref="L25" si="22">(F25*-0.7)/100</f>
        <v>-13.23</v>
      </c>
      <c r="M25" s="303">
        <f t="shared" ref="M25" si="23">(K25+L25)/F25</f>
        <v>6.4428571428571432E-2</v>
      </c>
      <c r="N25" s="299" t="s">
        <v>537</v>
      </c>
      <c r="O25" s="304">
        <v>44964</v>
      </c>
      <c r="P25" s="299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357"/>
      <c r="K26" s="357"/>
      <c r="L26" s="247"/>
      <c r="M26" s="248"/>
      <c r="N26" s="357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/>
      <c r="B27" s="244"/>
      <c r="C27" s="250"/>
      <c r="D27" s="251"/>
      <c r="E27" s="252"/>
      <c r="F27" s="245"/>
      <c r="G27" s="245"/>
      <c r="H27" s="245"/>
      <c r="I27" s="253"/>
      <c r="J27" s="357"/>
      <c r="K27" s="357"/>
      <c r="L27" s="247"/>
      <c r="M27" s="248"/>
      <c r="N27" s="357"/>
      <c r="O27" s="249"/>
      <c r="P27" s="24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/>
      <c r="B28" s="244"/>
      <c r="C28" s="250"/>
      <c r="D28" s="251"/>
      <c r="E28" s="252"/>
      <c r="F28" s="245"/>
      <c r="G28" s="245"/>
      <c r="H28" s="245"/>
      <c r="I28" s="253"/>
      <c r="J28" s="246"/>
      <c r="K28" s="246"/>
      <c r="L28" s="247"/>
      <c r="M28" s="248"/>
      <c r="N28" s="246"/>
      <c r="O28" s="249"/>
      <c r="P28" s="24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4.25" customHeight="1">
      <c r="A29" s="97"/>
      <c r="B29" s="98"/>
      <c r="C29" s="99"/>
      <c r="D29" s="100"/>
      <c r="E29" s="101"/>
      <c r="F29" s="101"/>
      <c r="H29" s="101"/>
      <c r="I29" s="102"/>
      <c r="J29" s="103"/>
      <c r="K29" s="103"/>
      <c r="L29" s="104"/>
      <c r="M29" s="105"/>
      <c r="N29" s="106"/>
      <c r="O29" s="107"/>
      <c r="P29" s="108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4.25" customHeight="1">
      <c r="A30" s="97"/>
      <c r="B30" s="98"/>
      <c r="C30" s="99"/>
      <c r="D30" s="100"/>
      <c r="E30" s="101"/>
      <c r="F30" s="101"/>
      <c r="G30" s="97"/>
      <c r="H30" s="101"/>
      <c r="I30" s="102"/>
      <c r="J30" s="103"/>
      <c r="K30" s="103"/>
      <c r="L30" s="104"/>
      <c r="M30" s="105"/>
      <c r="N30" s="106"/>
      <c r="O30" s="107"/>
      <c r="P30" s="108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541</v>
      </c>
      <c r="B31" s="110"/>
      <c r="C31" s="111"/>
      <c r="E31" s="112"/>
      <c r="F31" s="112"/>
      <c r="G31" s="112"/>
      <c r="H31" s="112"/>
      <c r="I31" s="112"/>
      <c r="J31" s="113"/>
      <c r="K31" s="112"/>
      <c r="L31" s="114"/>
      <c r="M31" s="54"/>
      <c r="N31" s="113"/>
      <c r="O31" s="11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15" t="s">
        <v>542</v>
      </c>
      <c r="B32" s="109"/>
      <c r="C32" s="109"/>
      <c r="D32" s="109"/>
      <c r="E32" s="41"/>
      <c r="F32" s="116" t="s">
        <v>543</v>
      </c>
      <c r="G32" s="6"/>
      <c r="H32" s="6"/>
      <c r="I32" s="6"/>
      <c r="J32" s="117"/>
      <c r="K32" s="118"/>
      <c r="L32" s="118"/>
      <c r="M32" s="119"/>
      <c r="N32" s="1"/>
      <c r="O32" s="120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544</v>
      </c>
      <c r="B33" s="109"/>
      <c r="C33" s="109"/>
      <c r="D33" s="109" t="s">
        <v>791</v>
      </c>
      <c r="E33" s="6"/>
      <c r="F33" s="116" t="s">
        <v>545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/>
      <c r="B34" s="109"/>
      <c r="C34" s="109"/>
      <c r="D34" s="109"/>
      <c r="E34" s="6"/>
      <c r="F34" s="6"/>
      <c r="G34" s="6"/>
      <c r="H34" s="6"/>
      <c r="I34" s="6"/>
      <c r="J34" s="121"/>
      <c r="K34" s="118"/>
      <c r="L34" s="118"/>
      <c r="M34" s="6"/>
      <c r="N34" s="122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23" t="s">
        <v>546</v>
      </c>
      <c r="C35" s="123"/>
      <c r="D35" s="123"/>
      <c r="E35" s="123"/>
      <c r="F35" s="124"/>
      <c r="G35" s="6"/>
      <c r="H35" s="6"/>
      <c r="I35" s="125"/>
      <c r="J35" s="126"/>
      <c r="K35" s="127"/>
      <c r="L35" s="126"/>
      <c r="M35" s="6"/>
      <c r="N35" s="1"/>
      <c r="O35" s="1"/>
      <c r="P35" s="1"/>
      <c r="R35" s="54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266" t="s">
        <v>16</v>
      </c>
      <c r="B36" s="266" t="s">
        <v>514</v>
      </c>
      <c r="C36" s="266"/>
      <c r="D36" s="228" t="s">
        <v>525</v>
      </c>
      <c r="E36" s="266" t="s">
        <v>526</v>
      </c>
      <c r="F36" s="266" t="s">
        <v>527</v>
      </c>
      <c r="G36" s="266" t="s">
        <v>547</v>
      </c>
      <c r="H36" s="266" t="s">
        <v>529</v>
      </c>
      <c r="I36" s="266" t="s">
        <v>530</v>
      </c>
      <c r="J36" s="96" t="s">
        <v>531</v>
      </c>
      <c r="K36" s="94" t="s">
        <v>548</v>
      </c>
      <c r="L36" s="129" t="s">
        <v>533</v>
      </c>
      <c r="M36" s="96" t="s">
        <v>534</v>
      </c>
      <c r="N36" s="93" t="s">
        <v>535</v>
      </c>
      <c r="O36" s="228" t="s">
        <v>536</v>
      </c>
      <c r="P36" s="41"/>
      <c r="Q36" s="1"/>
      <c r="R36" s="54"/>
      <c r="S36" s="54"/>
      <c r="T36" s="54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76" customFormat="1" ht="13.5" customHeight="1">
      <c r="A37" s="269">
        <v>1</v>
      </c>
      <c r="B37" s="268">
        <v>44957</v>
      </c>
      <c r="C37" s="341"/>
      <c r="D37" s="342" t="s">
        <v>186</v>
      </c>
      <c r="E37" s="343" t="s">
        <v>539</v>
      </c>
      <c r="F37" s="269">
        <v>551</v>
      </c>
      <c r="G37" s="269">
        <v>530</v>
      </c>
      <c r="H37" s="269">
        <v>530</v>
      </c>
      <c r="I37" s="344" t="s">
        <v>897</v>
      </c>
      <c r="J37" s="267" t="s">
        <v>902</v>
      </c>
      <c r="K37" s="267">
        <f t="shared" ref="K37:K38" si="24">H37-F37</f>
        <v>-21</v>
      </c>
      <c r="L37" s="311">
        <f t="shared" ref="L37" si="25">(F37*-0.7)/100</f>
        <v>-3.8569999999999998</v>
      </c>
      <c r="M37" s="312">
        <f t="shared" ref="M37:M38" si="26">(K37+L37)/F37</f>
        <v>-4.5112522686025405E-2</v>
      </c>
      <c r="N37" s="267" t="s">
        <v>549</v>
      </c>
      <c r="O37" s="313">
        <v>44958</v>
      </c>
      <c r="P37" s="274"/>
      <c r="Q37" s="198"/>
      <c r="R37" s="227" t="s">
        <v>538</v>
      </c>
      <c r="S37" s="197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</row>
    <row r="38" spans="1:38" s="276" customFormat="1" ht="13.5" customHeight="1">
      <c r="A38" s="301">
        <v>2</v>
      </c>
      <c r="B38" s="300">
        <v>44958</v>
      </c>
      <c r="C38" s="334"/>
      <c r="D38" s="335" t="s">
        <v>145</v>
      </c>
      <c r="E38" s="336" t="s">
        <v>539</v>
      </c>
      <c r="F38" s="301">
        <v>2110</v>
      </c>
      <c r="G38" s="301">
        <v>2035</v>
      </c>
      <c r="H38" s="301">
        <v>2175</v>
      </c>
      <c r="I38" s="337" t="s">
        <v>903</v>
      </c>
      <c r="J38" s="299" t="s">
        <v>875</v>
      </c>
      <c r="K38" s="299">
        <f t="shared" si="24"/>
        <v>65</v>
      </c>
      <c r="L38" s="302">
        <f>(F38*-0.07)/100</f>
        <v>-1.4770000000000001</v>
      </c>
      <c r="M38" s="303">
        <f t="shared" si="26"/>
        <v>3.0105687203791472E-2</v>
      </c>
      <c r="N38" s="299" t="s">
        <v>537</v>
      </c>
      <c r="O38" s="304">
        <v>44958</v>
      </c>
      <c r="P38" s="274"/>
      <c r="Q38" s="198"/>
      <c r="R38" s="227"/>
      <c r="S38" s="197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</row>
    <row r="39" spans="1:38" s="276" customFormat="1" ht="13.5" customHeight="1">
      <c r="A39" s="269">
        <v>3</v>
      </c>
      <c r="B39" s="268">
        <v>44958</v>
      </c>
      <c r="C39" s="341"/>
      <c r="D39" s="342" t="s">
        <v>300</v>
      </c>
      <c r="E39" s="343" t="s">
        <v>539</v>
      </c>
      <c r="F39" s="269">
        <v>406</v>
      </c>
      <c r="G39" s="269">
        <v>390</v>
      </c>
      <c r="H39" s="269">
        <v>388</v>
      </c>
      <c r="I39" s="344" t="s">
        <v>904</v>
      </c>
      <c r="J39" s="267" t="s">
        <v>905</v>
      </c>
      <c r="K39" s="267">
        <f t="shared" ref="K39:K40" si="27">H39-F39</f>
        <v>-18</v>
      </c>
      <c r="L39" s="311">
        <f>(F39*-0.07)/100</f>
        <v>-0.28420000000000001</v>
      </c>
      <c r="M39" s="312">
        <f t="shared" ref="M39:M40" si="28">(K39+L39)/F39</f>
        <v>-4.5034975369458122E-2</v>
      </c>
      <c r="N39" s="267" t="s">
        <v>549</v>
      </c>
      <c r="O39" s="313">
        <v>44958</v>
      </c>
      <c r="P39" s="274"/>
      <c r="Q39" s="198"/>
      <c r="R39" s="227"/>
      <c r="S39" s="197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s="276" customFormat="1" ht="13.5" customHeight="1">
      <c r="A40" s="301">
        <v>4</v>
      </c>
      <c r="B40" s="300">
        <v>44958</v>
      </c>
      <c r="C40" s="334"/>
      <c r="D40" s="335" t="s">
        <v>188</v>
      </c>
      <c r="E40" s="336" t="s">
        <v>539</v>
      </c>
      <c r="F40" s="301">
        <v>2965</v>
      </c>
      <c r="G40" s="301">
        <v>2850</v>
      </c>
      <c r="H40" s="301">
        <v>3044</v>
      </c>
      <c r="I40" s="337" t="s">
        <v>906</v>
      </c>
      <c r="J40" s="299" t="s">
        <v>920</v>
      </c>
      <c r="K40" s="299">
        <f t="shared" si="27"/>
        <v>79</v>
      </c>
      <c r="L40" s="302">
        <f>(F40*-0.7)/100</f>
        <v>-20.754999999999999</v>
      </c>
      <c r="M40" s="303">
        <f t="shared" si="28"/>
        <v>1.964418212478921E-2</v>
      </c>
      <c r="N40" s="299" t="s">
        <v>537</v>
      </c>
      <c r="O40" s="304">
        <v>44960</v>
      </c>
      <c r="P40" s="274"/>
      <c r="Q40" s="198"/>
      <c r="R40" s="227"/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01">
        <v>5</v>
      </c>
      <c r="B41" s="244">
        <v>44959</v>
      </c>
      <c r="C41" s="295"/>
      <c r="D41" s="296" t="s">
        <v>183</v>
      </c>
      <c r="E41" s="297" t="s">
        <v>539</v>
      </c>
      <c r="F41" s="201" t="s">
        <v>912</v>
      </c>
      <c r="G41" s="201">
        <v>2245</v>
      </c>
      <c r="H41" s="201"/>
      <c r="I41" s="298" t="s">
        <v>913</v>
      </c>
      <c r="J41" s="226" t="s">
        <v>540</v>
      </c>
      <c r="K41" s="226"/>
      <c r="L41" s="321"/>
      <c r="M41" s="322"/>
      <c r="N41" s="226"/>
      <c r="O41" s="323"/>
      <c r="P41" s="274"/>
      <c r="Q41" s="198"/>
      <c r="R41" s="227"/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s="276" customFormat="1" ht="13.5" customHeight="1">
      <c r="A42" s="201">
        <v>6</v>
      </c>
      <c r="B42" s="244">
        <v>44959</v>
      </c>
      <c r="C42" s="295"/>
      <c r="D42" s="296" t="s">
        <v>145</v>
      </c>
      <c r="E42" s="297" t="s">
        <v>539</v>
      </c>
      <c r="F42" s="201" t="s">
        <v>914</v>
      </c>
      <c r="G42" s="201">
        <v>2060</v>
      </c>
      <c r="H42" s="201"/>
      <c r="I42" s="298" t="s">
        <v>915</v>
      </c>
      <c r="J42" s="226" t="s">
        <v>540</v>
      </c>
      <c r="K42" s="226"/>
      <c r="L42" s="321"/>
      <c r="M42" s="322"/>
      <c r="N42" s="226"/>
      <c r="O42" s="323"/>
      <c r="P42" s="274"/>
      <c r="Q42" s="198"/>
      <c r="R42" s="227"/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s="276" customFormat="1" ht="13.5" customHeight="1">
      <c r="A43" s="201">
        <v>7</v>
      </c>
      <c r="B43" s="244">
        <v>44964</v>
      </c>
      <c r="C43" s="295"/>
      <c r="D43" s="296" t="s">
        <v>268</v>
      </c>
      <c r="E43" s="297" t="s">
        <v>539</v>
      </c>
      <c r="F43" s="201" t="s">
        <v>955</v>
      </c>
      <c r="G43" s="201">
        <v>387</v>
      </c>
      <c r="H43" s="201"/>
      <c r="I43" s="298" t="s">
        <v>956</v>
      </c>
      <c r="J43" s="226" t="s">
        <v>540</v>
      </c>
      <c r="K43" s="226"/>
      <c r="L43" s="321"/>
      <c r="M43" s="322"/>
      <c r="N43" s="226"/>
      <c r="O43" s="323"/>
      <c r="P43" s="274"/>
      <c r="Q43" s="198"/>
      <c r="R43" s="227"/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s="276" customFormat="1" ht="13.5" customHeight="1">
      <c r="A44" s="201">
        <v>8</v>
      </c>
      <c r="B44" s="244">
        <v>44964</v>
      </c>
      <c r="C44" s="295"/>
      <c r="D44" s="296" t="s">
        <v>148</v>
      </c>
      <c r="E44" s="297" t="s">
        <v>539</v>
      </c>
      <c r="F44" s="201" t="s">
        <v>957</v>
      </c>
      <c r="G44" s="201">
        <v>1330</v>
      </c>
      <c r="H44" s="201"/>
      <c r="I44" s="298" t="s">
        <v>958</v>
      </c>
      <c r="J44" s="226" t="s">
        <v>540</v>
      </c>
      <c r="K44" s="226"/>
      <c r="L44" s="321"/>
      <c r="M44" s="322"/>
      <c r="N44" s="226"/>
      <c r="O44" s="323"/>
      <c r="P44" s="274"/>
      <c r="Q44" s="198"/>
      <c r="R44" s="227"/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s="276" customFormat="1" ht="13.5" customHeight="1">
      <c r="A45" s="201"/>
      <c r="B45" s="244"/>
      <c r="C45" s="295"/>
      <c r="D45" s="296"/>
      <c r="E45" s="297"/>
      <c r="F45" s="201"/>
      <c r="G45" s="201"/>
      <c r="H45" s="201"/>
      <c r="I45" s="298"/>
      <c r="J45" s="226"/>
      <c r="K45" s="226"/>
      <c r="L45" s="321"/>
      <c r="M45" s="322"/>
      <c r="N45" s="226"/>
      <c r="O45" s="323"/>
      <c r="P45" s="274"/>
      <c r="Q45" s="198"/>
      <c r="R45" s="227"/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38" s="276" customFormat="1" ht="13.5" customHeight="1">
      <c r="A46" s="201"/>
      <c r="B46" s="199"/>
      <c r="C46" s="295"/>
      <c r="D46" s="296"/>
      <c r="E46" s="297"/>
      <c r="F46" s="201"/>
      <c r="G46" s="201"/>
      <c r="H46" s="201"/>
      <c r="I46" s="298"/>
      <c r="J46" s="226"/>
      <c r="K46" s="226"/>
      <c r="L46" s="321"/>
      <c r="M46" s="322"/>
      <c r="N46" s="226"/>
      <c r="O46" s="323"/>
      <c r="P46" s="274"/>
      <c r="Q46" s="198"/>
      <c r="R46" s="227"/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38" s="276" customFormat="1" ht="13.5" customHeight="1">
      <c r="A47" s="230"/>
      <c r="B47" s="229"/>
      <c r="C47" s="277"/>
      <c r="D47" s="278"/>
      <c r="E47" s="279"/>
      <c r="F47" s="230"/>
      <c r="G47" s="230"/>
      <c r="H47" s="230"/>
      <c r="I47" s="280"/>
      <c r="J47" s="281"/>
      <c r="K47" s="281"/>
      <c r="L47" s="282"/>
      <c r="M47" s="283"/>
      <c r="N47" s="281"/>
      <c r="O47" s="284"/>
      <c r="P47" s="274"/>
      <c r="Q47" s="198"/>
      <c r="R47" s="227"/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38" s="276" customFormat="1" ht="13.5" customHeight="1">
      <c r="A48" s="230"/>
      <c r="B48" s="229"/>
      <c r="C48" s="277"/>
      <c r="D48" s="278"/>
      <c r="E48" s="279"/>
      <c r="F48" s="230"/>
      <c r="G48" s="230"/>
      <c r="H48" s="230"/>
      <c r="I48" s="280"/>
      <c r="J48" s="281"/>
      <c r="K48" s="281"/>
      <c r="L48" s="282"/>
      <c r="M48" s="283"/>
      <c r="N48" s="281"/>
      <c r="O48" s="284"/>
      <c r="P48" s="274"/>
      <c r="Q48" s="198"/>
      <c r="R48" s="227"/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ht="44.25" customHeight="1">
      <c r="A49" s="109" t="s">
        <v>541</v>
      </c>
      <c r="B49" s="130"/>
      <c r="C49" s="130"/>
      <c r="D49" s="1"/>
      <c r="E49" s="6"/>
      <c r="F49" s="6"/>
      <c r="G49" s="6"/>
      <c r="H49" s="6" t="s">
        <v>553</v>
      </c>
      <c r="I49" s="6"/>
      <c r="J49" s="6"/>
      <c r="K49" s="105"/>
      <c r="L49" s="131"/>
      <c r="M49" s="105"/>
      <c r="N49" s="106"/>
      <c r="O49" s="105"/>
      <c r="P49" s="1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38" ht="12.75" customHeight="1">
      <c r="A50" s="115" t="s">
        <v>542</v>
      </c>
      <c r="B50" s="109"/>
      <c r="C50" s="109"/>
      <c r="D50" s="109"/>
      <c r="E50" s="41"/>
      <c r="F50" s="116" t="s">
        <v>543</v>
      </c>
      <c r="G50" s="54"/>
      <c r="H50" s="41"/>
      <c r="I50" s="54"/>
      <c r="J50" s="6"/>
      <c r="K50" s="132"/>
      <c r="L50" s="133"/>
      <c r="M50" s="6"/>
      <c r="N50" s="99"/>
      <c r="O50" s="134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5"/>
      <c r="B51" s="109"/>
      <c r="C51" s="109"/>
      <c r="D51" s="109"/>
      <c r="E51" s="6"/>
      <c r="F51" s="116" t="s">
        <v>545</v>
      </c>
      <c r="G51" s="54"/>
      <c r="H51" s="41"/>
      <c r="I51" s="54"/>
      <c r="J51" s="6"/>
      <c r="K51" s="132"/>
      <c r="L51" s="133"/>
      <c r="M51" s="6"/>
      <c r="N51" s="99"/>
      <c r="O51" s="134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109"/>
      <c r="B52" s="109"/>
      <c r="C52" s="109"/>
      <c r="D52" s="109"/>
      <c r="E52" s="6"/>
      <c r="F52" s="6"/>
      <c r="G52" s="6"/>
      <c r="H52" s="6"/>
      <c r="I52" s="6"/>
      <c r="J52" s="121"/>
      <c r="K52" s="118"/>
      <c r="L52" s="119"/>
      <c r="M52" s="6"/>
      <c r="N52" s="122"/>
      <c r="O52" s="1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2.75" customHeight="1">
      <c r="A53" s="135" t="s">
        <v>554</v>
      </c>
      <c r="B53" s="135"/>
      <c r="C53" s="135"/>
      <c r="D53" s="135"/>
      <c r="E53" s="6"/>
      <c r="F53" s="6"/>
      <c r="G53" s="6"/>
      <c r="H53" s="6"/>
      <c r="I53" s="6"/>
      <c r="J53" s="6"/>
      <c r="K53" s="6"/>
      <c r="L53" s="6"/>
      <c r="M53" s="6"/>
      <c r="N53" s="6"/>
      <c r="O53" s="2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38.25" customHeight="1">
      <c r="A54" s="94" t="s">
        <v>16</v>
      </c>
      <c r="B54" s="94" t="s">
        <v>514</v>
      </c>
      <c r="C54" s="94"/>
      <c r="D54" s="95" t="s">
        <v>525</v>
      </c>
      <c r="E54" s="94" t="s">
        <v>526</v>
      </c>
      <c r="F54" s="94" t="s">
        <v>527</v>
      </c>
      <c r="G54" s="94" t="s">
        <v>547</v>
      </c>
      <c r="H54" s="94" t="s">
        <v>529</v>
      </c>
      <c r="I54" s="94" t="s">
        <v>530</v>
      </c>
      <c r="J54" s="93" t="s">
        <v>531</v>
      </c>
      <c r="K54" s="136" t="s">
        <v>555</v>
      </c>
      <c r="L54" s="96" t="s">
        <v>533</v>
      </c>
      <c r="M54" s="136" t="s">
        <v>556</v>
      </c>
      <c r="N54" s="94" t="s">
        <v>557</v>
      </c>
      <c r="O54" s="93" t="s">
        <v>535</v>
      </c>
      <c r="P54" s="95" t="s">
        <v>536</v>
      </c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s="198" customFormat="1" ht="12.75" customHeight="1">
      <c r="A55" s="201"/>
      <c r="B55" s="199"/>
      <c r="C55" s="235"/>
      <c r="D55" s="235"/>
      <c r="E55" s="201"/>
      <c r="F55" s="201"/>
      <c r="G55" s="201"/>
      <c r="H55" s="202"/>
      <c r="I55" s="202"/>
      <c r="J55" s="226"/>
      <c r="K55" s="235"/>
      <c r="L55" s="201"/>
      <c r="M55" s="201"/>
      <c r="N55" s="201"/>
      <c r="O55" s="202"/>
      <c r="P55" s="202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s="198" customFormat="1" ht="12.75" customHeight="1">
      <c r="A56" s="201"/>
      <c r="B56" s="199"/>
      <c r="C56" s="235"/>
      <c r="D56" s="235"/>
      <c r="E56" s="201"/>
      <c r="F56" s="201"/>
      <c r="G56" s="201"/>
      <c r="H56" s="202"/>
      <c r="I56" s="202"/>
      <c r="J56" s="226"/>
      <c r="K56" s="235"/>
      <c r="L56" s="201"/>
      <c r="M56" s="201"/>
      <c r="N56" s="201"/>
      <c r="O56" s="202"/>
      <c r="P56" s="202"/>
      <c r="Q56" s="200"/>
      <c r="R56" s="203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230"/>
      <c r="AG56" s="229"/>
      <c r="AH56" s="200"/>
      <c r="AI56" s="200"/>
      <c r="AJ56" s="230"/>
      <c r="AK56" s="230"/>
      <c r="AL56" s="230"/>
    </row>
    <row r="57" spans="1:38" ht="38.25" customHeight="1">
      <c r="A57" s="137" t="s">
        <v>559</v>
      </c>
      <c r="B57" s="137"/>
      <c r="C57" s="137"/>
      <c r="D57" s="137"/>
      <c r="E57" s="138"/>
      <c r="F57" s="102"/>
      <c r="G57" s="102"/>
      <c r="H57" s="102"/>
      <c r="I57" s="102"/>
      <c r="J57" s="1"/>
      <c r="K57" s="6"/>
      <c r="L57" s="6"/>
      <c r="M57" s="6"/>
      <c r="N57" s="1"/>
      <c r="O57" s="1"/>
      <c r="P57" s="41"/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38.25">
      <c r="A58" s="94" t="s">
        <v>16</v>
      </c>
      <c r="B58" s="94" t="s">
        <v>514</v>
      </c>
      <c r="C58" s="94"/>
      <c r="D58" s="95" t="s">
        <v>525</v>
      </c>
      <c r="E58" s="94" t="s">
        <v>526</v>
      </c>
      <c r="F58" s="94" t="s">
        <v>527</v>
      </c>
      <c r="G58" s="94" t="s">
        <v>547</v>
      </c>
      <c r="H58" s="94" t="s">
        <v>529</v>
      </c>
      <c r="I58" s="94" t="s">
        <v>530</v>
      </c>
      <c r="J58" s="93" t="s">
        <v>531</v>
      </c>
      <c r="K58" s="93" t="s">
        <v>560</v>
      </c>
      <c r="L58" s="96" t="s">
        <v>533</v>
      </c>
      <c r="M58" s="136" t="s">
        <v>556</v>
      </c>
      <c r="N58" s="94" t="s">
        <v>557</v>
      </c>
      <c r="O58" s="94" t="s">
        <v>535</v>
      </c>
      <c r="P58" s="95" t="s">
        <v>536</v>
      </c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s="198" customFormat="1" ht="15.6" customHeight="1">
      <c r="A59" s="364">
        <v>1</v>
      </c>
      <c r="B59" s="358">
        <v>44951</v>
      </c>
      <c r="C59" s="324"/>
      <c r="D59" s="324" t="s">
        <v>889</v>
      </c>
      <c r="E59" s="325" t="s">
        <v>539</v>
      </c>
      <c r="F59" s="325">
        <v>0.95</v>
      </c>
      <c r="G59" s="325">
        <v>0.2</v>
      </c>
      <c r="H59" s="326">
        <v>0.95</v>
      </c>
      <c r="I59" s="327" t="s">
        <v>890</v>
      </c>
      <c r="J59" s="328" t="s">
        <v>907</v>
      </c>
      <c r="K59" s="326">
        <f t="shared" ref="K59" si="29">H59-F59</f>
        <v>0</v>
      </c>
      <c r="L59" s="329">
        <v>100</v>
      </c>
      <c r="M59" s="330">
        <f t="shared" ref="M59" si="30">(K59*N59)-L59</f>
        <v>-100</v>
      </c>
      <c r="N59" s="326">
        <v>5700</v>
      </c>
      <c r="O59" s="328" t="s">
        <v>658</v>
      </c>
      <c r="P59" s="331">
        <v>44958</v>
      </c>
      <c r="Q59" s="197"/>
      <c r="R59" s="203" t="s">
        <v>538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94">
        <v>2</v>
      </c>
      <c r="B60" s="396">
        <v>44953</v>
      </c>
      <c r="C60" s="332"/>
      <c r="D60" s="332" t="s">
        <v>894</v>
      </c>
      <c r="E60" s="333" t="s">
        <v>539</v>
      </c>
      <c r="F60" s="333">
        <v>107.5</v>
      </c>
      <c r="G60" s="333"/>
      <c r="H60" s="333">
        <v>202.5</v>
      </c>
      <c r="I60" s="359"/>
      <c r="J60" s="390" t="s">
        <v>908</v>
      </c>
      <c r="K60" s="333">
        <f>H60-F60</f>
        <v>95</v>
      </c>
      <c r="L60" s="360">
        <v>100</v>
      </c>
      <c r="M60" s="388">
        <v>850</v>
      </c>
      <c r="N60" s="333">
        <v>50</v>
      </c>
      <c r="O60" s="390" t="s">
        <v>537</v>
      </c>
      <c r="P60" s="392">
        <v>44958</v>
      </c>
      <c r="Q60" s="197"/>
      <c r="R60" s="203" t="s">
        <v>801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395"/>
      <c r="B61" s="395"/>
      <c r="C61" s="332"/>
      <c r="D61" s="332" t="s">
        <v>895</v>
      </c>
      <c r="E61" s="333" t="s">
        <v>539</v>
      </c>
      <c r="F61" s="333">
        <v>77.5</v>
      </c>
      <c r="G61" s="333"/>
      <c r="H61" s="333">
        <v>3.5</v>
      </c>
      <c r="I61" s="359"/>
      <c r="J61" s="391"/>
      <c r="K61" s="333">
        <f>H61-F61</f>
        <v>-74</v>
      </c>
      <c r="L61" s="360">
        <v>100</v>
      </c>
      <c r="M61" s="389"/>
      <c r="N61" s="333">
        <v>50</v>
      </c>
      <c r="O61" s="391"/>
      <c r="P61" s="393"/>
      <c r="Q61" s="197"/>
      <c r="R61" s="203"/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61">
        <v>3</v>
      </c>
      <c r="B62" s="362">
        <v>44958</v>
      </c>
      <c r="C62" s="332"/>
      <c r="D62" s="332" t="s">
        <v>909</v>
      </c>
      <c r="E62" s="333" t="s">
        <v>539</v>
      </c>
      <c r="F62" s="333">
        <v>96</v>
      </c>
      <c r="G62" s="333">
        <v>18</v>
      </c>
      <c r="H62" s="333">
        <v>147.5</v>
      </c>
      <c r="I62" s="359" t="s">
        <v>910</v>
      </c>
      <c r="J62" s="355" t="s">
        <v>911</v>
      </c>
      <c r="K62" s="333">
        <f>H62-F62</f>
        <v>51.5</v>
      </c>
      <c r="L62" s="360">
        <v>100</v>
      </c>
      <c r="M62" s="363">
        <v>2475</v>
      </c>
      <c r="N62" s="333">
        <v>50</v>
      </c>
      <c r="O62" s="299" t="s">
        <v>537</v>
      </c>
      <c r="P62" s="300">
        <v>44958</v>
      </c>
      <c r="Q62" s="197"/>
      <c r="R62" s="203"/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56">
        <v>4</v>
      </c>
      <c r="B63" s="367">
        <v>44960</v>
      </c>
      <c r="C63" s="255"/>
      <c r="D63" s="255" t="s">
        <v>921</v>
      </c>
      <c r="E63" s="256" t="s">
        <v>539</v>
      </c>
      <c r="F63" s="256" t="s">
        <v>922</v>
      </c>
      <c r="G63" s="256">
        <v>24</v>
      </c>
      <c r="H63" s="256"/>
      <c r="I63" s="338" t="s">
        <v>923</v>
      </c>
      <c r="J63" s="357" t="s">
        <v>540</v>
      </c>
      <c r="K63" s="256"/>
      <c r="L63" s="339"/>
      <c r="M63" s="340"/>
      <c r="N63" s="256"/>
      <c r="O63" s="226"/>
      <c r="P63" s="199"/>
      <c r="Q63" s="197"/>
      <c r="R63" s="203"/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356"/>
      <c r="B64" s="367"/>
      <c r="C64" s="255"/>
      <c r="D64" s="255"/>
      <c r="E64" s="256"/>
      <c r="F64" s="256"/>
      <c r="G64" s="256"/>
      <c r="H64" s="256"/>
      <c r="I64" s="338"/>
      <c r="J64" s="357"/>
      <c r="K64" s="256"/>
      <c r="L64" s="339"/>
      <c r="M64" s="340"/>
      <c r="N64" s="256"/>
      <c r="O64" s="226"/>
      <c r="P64" s="199"/>
      <c r="Q64" s="197"/>
      <c r="R64" s="203"/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5"/>
      <c r="B65" s="244"/>
      <c r="C65" s="235"/>
      <c r="D65" s="235"/>
      <c r="E65" s="201"/>
      <c r="F65" s="201"/>
      <c r="G65" s="201"/>
      <c r="H65" s="202"/>
      <c r="I65" s="286"/>
      <c r="J65" s="226"/>
      <c r="K65" s="202"/>
      <c r="L65" s="218"/>
      <c r="M65" s="219"/>
      <c r="N65" s="202"/>
      <c r="O65" s="226"/>
      <c r="P65" s="199"/>
      <c r="Q65" s="197"/>
      <c r="R65" s="203"/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316"/>
      <c r="B66" s="229"/>
      <c r="C66" s="200"/>
      <c r="D66" s="200"/>
      <c r="E66" s="230"/>
      <c r="F66" s="230"/>
      <c r="G66" s="230"/>
      <c r="H66" s="317"/>
      <c r="I66" s="318"/>
      <c r="J66" s="281"/>
      <c r="K66" s="317"/>
      <c r="L66" s="319"/>
      <c r="M66" s="320"/>
      <c r="N66" s="317"/>
      <c r="O66" s="281"/>
      <c r="P66" s="229"/>
      <c r="Q66" s="197"/>
      <c r="R66" s="203"/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ht="38.25" customHeight="1">
      <c r="A67" s="92" t="s">
        <v>561</v>
      </c>
      <c r="B67" s="139"/>
      <c r="C67" s="139"/>
      <c r="D67" s="140"/>
      <c r="E67" s="124"/>
      <c r="F67" s="6"/>
      <c r="G67" s="6"/>
      <c r="H67" s="125"/>
      <c r="I67" s="141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"/>
      <c r="AI67" s="1"/>
      <c r="AJ67" s="6"/>
      <c r="AK67" s="1"/>
    </row>
    <row r="68" spans="1:38" s="198" customFormat="1" ht="38.25">
      <c r="A68" s="93" t="s">
        <v>16</v>
      </c>
      <c r="B68" s="94" t="s">
        <v>514</v>
      </c>
      <c r="C68" s="94"/>
      <c r="D68" s="95" t="s">
        <v>525</v>
      </c>
      <c r="E68" s="94" t="s">
        <v>526</v>
      </c>
      <c r="F68" s="94" t="s">
        <v>527</v>
      </c>
      <c r="G68" s="94" t="s">
        <v>528</v>
      </c>
      <c r="H68" s="94" t="s">
        <v>529</v>
      </c>
      <c r="I68" s="94" t="s">
        <v>530</v>
      </c>
      <c r="J68" s="93" t="s">
        <v>531</v>
      </c>
      <c r="K68" s="128" t="s">
        <v>548</v>
      </c>
      <c r="L68" s="129" t="s">
        <v>533</v>
      </c>
      <c r="M68" s="96" t="s">
        <v>534</v>
      </c>
      <c r="N68" s="94" t="s">
        <v>535</v>
      </c>
      <c r="O68" s="95" t="s">
        <v>536</v>
      </c>
      <c r="P68" s="94" t="s">
        <v>765</v>
      </c>
      <c r="Q68" s="197"/>
      <c r="R68" s="6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</row>
    <row r="69" spans="1:38" ht="14.25" customHeight="1">
      <c r="A69" s="257">
        <v>1</v>
      </c>
      <c r="B69" s="258">
        <v>44840</v>
      </c>
      <c r="C69" s="255"/>
      <c r="D69" s="255" t="s">
        <v>838</v>
      </c>
      <c r="E69" s="256" t="s">
        <v>539</v>
      </c>
      <c r="F69" s="256" t="s">
        <v>839</v>
      </c>
      <c r="G69" s="256">
        <v>1220</v>
      </c>
      <c r="H69" s="256"/>
      <c r="I69" s="256" t="s">
        <v>840</v>
      </c>
      <c r="J69" s="226" t="s">
        <v>540</v>
      </c>
      <c r="K69" s="202"/>
      <c r="L69" s="218"/>
      <c r="M69" s="219"/>
      <c r="N69" s="202"/>
      <c r="O69" s="226"/>
      <c r="P69" s="199"/>
      <c r="Q69" s="197"/>
      <c r="R69" s="197" t="s">
        <v>538</v>
      </c>
      <c r="S69" s="41"/>
      <c r="T69" s="1"/>
      <c r="U69" s="1"/>
      <c r="V69" s="1"/>
      <c r="W69" s="1"/>
      <c r="X69" s="1"/>
      <c r="Y69" s="1"/>
      <c r="Z69" s="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2.75" customHeight="1">
      <c r="A70" s="256"/>
      <c r="B70" s="254"/>
      <c r="C70" s="255"/>
      <c r="D70" s="255"/>
      <c r="E70" s="256"/>
      <c r="F70" s="256"/>
      <c r="G70" s="256"/>
      <c r="H70" s="256"/>
      <c r="I70" s="256"/>
      <c r="J70" s="226"/>
      <c r="K70" s="202"/>
      <c r="L70" s="218"/>
      <c r="M70" s="219"/>
      <c r="N70" s="202"/>
      <c r="O70" s="226"/>
      <c r="P70" s="199"/>
      <c r="R70" s="6"/>
      <c r="S70" s="1"/>
      <c r="T70" s="1"/>
      <c r="U70" s="1"/>
      <c r="V70" s="1"/>
      <c r="W70" s="1"/>
      <c r="X70" s="1"/>
      <c r="Y70" s="1"/>
    </row>
    <row r="71" spans="1:38" ht="12.75" customHeight="1">
      <c r="A71" s="109" t="s">
        <v>541</v>
      </c>
      <c r="B71" s="109"/>
      <c r="C71" s="109"/>
      <c r="D71" s="109"/>
      <c r="E71" s="41"/>
      <c r="F71" s="116" t="s">
        <v>543</v>
      </c>
      <c r="G71" s="54"/>
      <c r="H71" s="54"/>
      <c r="I71" s="54"/>
      <c r="J71" s="6"/>
      <c r="K71" s="132"/>
      <c r="L71" s="133"/>
      <c r="M71" s="6"/>
      <c r="N71" s="99"/>
      <c r="O71" s="142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15" t="s">
        <v>542</v>
      </c>
      <c r="B72" s="109"/>
      <c r="C72" s="109"/>
      <c r="D72" s="109"/>
      <c r="E72" s="6"/>
      <c r="F72" s="116" t="s">
        <v>545</v>
      </c>
      <c r="G72" s="6"/>
      <c r="H72" s="6" t="s">
        <v>761</v>
      </c>
      <c r="I72" s="6"/>
      <c r="J72" s="1"/>
      <c r="K72" s="6"/>
      <c r="L72" s="6"/>
      <c r="M72" s="6"/>
      <c r="N72" s="1"/>
      <c r="O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15"/>
      <c r="B73" s="109"/>
      <c r="C73" s="109"/>
      <c r="D73" s="109"/>
      <c r="E73" s="6"/>
      <c r="F73" s="116"/>
      <c r="G73" s="6"/>
      <c r="H73" s="6"/>
      <c r="I73" s="6"/>
      <c r="J73" s="1"/>
      <c r="K73" s="6"/>
      <c r="L73" s="6"/>
      <c r="M73" s="6"/>
      <c r="N73" s="1"/>
      <c r="O73" s="1"/>
      <c r="Q73" s="1"/>
      <c r="R73" s="54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5"/>
      <c r="B74" s="109"/>
      <c r="C74" s="109"/>
      <c r="D74" s="109"/>
      <c r="E74" s="6"/>
      <c r="F74" s="116"/>
      <c r="G74" s="54"/>
      <c r="H74" s="41"/>
      <c r="I74" s="54"/>
      <c r="J74" s="6"/>
      <c r="K74" s="132"/>
      <c r="L74" s="133"/>
      <c r="M74" s="6"/>
      <c r="N74" s="99"/>
      <c r="O74" s="134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54"/>
      <c r="B75" s="98"/>
      <c r="C75" s="98"/>
      <c r="D75" s="41"/>
      <c r="E75" s="54"/>
      <c r="F75" s="54"/>
      <c r="G75" s="54"/>
      <c r="H75" s="41"/>
      <c r="I75" s="54"/>
      <c r="J75" s="6"/>
      <c r="K75" s="132"/>
      <c r="L75" s="133"/>
      <c r="M75" s="6"/>
      <c r="N75" s="99"/>
      <c r="O75" s="134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41"/>
      <c r="B76" s="143" t="s">
        <v>562</v>
      </c>
      <c r="C76" s="143"/>
      <c r="D76" s="143"/>
      <c r="E76" s="143"/>
      <c r="F76" s="6"/>
      <c r="G76" s="6"/>
      <c r="H76" s="126"/>
      <c r="I76" s="6"/>
      <c r="J76" s="126"/>
      <c r="K76" s="127"/>
      <c r="L76" s="6"/>
      <c r="M76" s="6"/>
      <c r="N76" s="1"/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93" t="s">
        <v>16</v>
      </c>
      <c r="B77" s="94" t="s">
        <v>514</v>
      </c>
      <c r="C77" s="94"/>
      <c r="D77" s="95" t="s">
        <v>525</v>
      </c>
      <c r="E77" s="94" t="s">
        <v>526</v>
      </c>
      <c r="F77" s="94" t="s">
        <v>527</v>
      </c>
      <c r="G77" s="94" t="s">
        <v>563</v>
      </c>
      <c r="H77" s="94" t="s">
        <v>564</v>
      </c>
      <c r="I77" s="94" t="s">
        <v>530</v>
      </c>
      <c r="J77" s="144" t="s">
        <v>531</v>
      </c>
      <c r="K77" s="94" t="s">
        <v>532</v>
      </c>
      <c r="L77" s="94" t="s">
        <v>565</v>
      </c>
      <c r="M77" s="94" t="s">
        <v>535</v>
      </c>
      <c r="N77" s="95" t="s">
        <v>536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45">
        <v>1</v>
      </c>
      <c r="B78" s="146">
        <v>41579</v>
      </c>
      <c r="C78" s="146"/>
      <c r="D78" s="147" t="s">
        <v>566</v>
      </c>
      <c r="E78" s="148" t="s">
        <v>567</v>
      </c>
      <c r="F78" s="149">
        <v>82</v>
      </c>
      <c r="G78" s="148" t="s">
        <v>568</v>
      </c>
      <c r="H78" s="148">
        <v>100</v>
      </c>
      <c r="I78" s="150">
        <v>100</v>
      </c>
      <c r="J78" s="151" t="s">
        <v>569</v>
      </c>
      <c r="K78" s="152">
        <f t="shared" ref="K78:K130" si="31">H78-F78</f>
        <v>18</v>
      </c>
      <c r="L78" s="153">
        <f t="shared" ref="L78:L130" si="32">K78/F78</f>
        <v>0.21951219512195122</v>
      </c>
      <c r="M78" s="148" t="s">
        <v>537</v>
      </c>
      <c r="N78" s="154">
        <v>42657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45">
        <v>2</v>
      </c>
      <c r="B79" s="146">
        <v>41794</v>
      </c>
      <c r="C79" s="146"/>
      <c r="D79" s="147" t="s">
        <v>570</v>
      </c>
      <c r="E79" s="148" t="s">
        <v>539</v>
      </c>
      <c r="F79" s="149">
        <v>257</v>
      </c>
      <c r="G79" s="148" t="s">
        <v>568</v>
      </c>
      <c r="H79" s="148">
        <v>300</v>
      </c>
      <c r="I79" s="150">
        <v>300</v>
      </c>
      <c r="J79" s="151" t="s">
        <v>569</v>
      </c>
      <c r="K79" s="152">
        <f t="shared" si="31"/>
        <v>43</v>
      </c>
      <c r="L79" s="153">
        <f t="shared" si="32"/>
        <v>0.16731517509727625</v>
      </c>
      <c r="M79" s="148" t="s">
        <v>537</v>
      </c>
      <c r="N79" s="154">
        <v>41822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45">
        <v>3</v>
      </c>
      <c r="B80" s="146">
        <v>41828</v>
      </c>
      <c r="C80" s="146"/>
      <c r="D80" s="147" t="s">
        <v>571</v>
      </c>
      <c r="E80" s="148" t="s">
        <v>539</v>
      </c>
      <c r="F80" s="149">
        <v>393</v>
      </c>
      <c r="G80" s="148" t="s">
        <v>568</v>
      </c>
      <c r="H80" s="148">
        <v>468</v>
      </c>
      <c r="I80" s="150">
        <v>468</v>
      </c>
      <c r="J80" s="151" t="s">
        <v>569</v>
      </c>
      <c r="K80" s="152">
        <f t="shared" si="31"/>
        <v>75</v>
      </c>
      <c r="L80" s="153">
        <f t="shared" si="32"/>
        <v>0.19083969465648856</v>
      </c>
      <c r="M80" s="148" t="s">
        <v>537</v>
      </c>
      <c r="N80" s="154">
        <v>41863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4</v>
      </c>
      <c r="B81" s="146">
        <v>41857</v>
      </c>
      <c r="C81" s="146"/>
      <c r="D81" s="147" t="s">
        <v>572</v>
      </c>
      <c r="E81" s="148" t="s">
        <v>539</v>
      </c>
      <c r="F81" s="149">
        <v>205</v>
      </c>
      <c r="G81" s="148" t="s">
        <v>568</v>
      </c>
      <c r="H81" s="148">
        <v>275</v>
      </c>
      <c r="I81" s="150">
        <v>250</v>
      </c>
      <c r="J81" s="151" t="s">
        <v>569</v>
      </c>
      <c r="K81" s="152">
        <f t="shared" si="31"/>
        <v>70</v>
      </c>
      <c r="L81" s="153">
        <f t="shared" si="32"/>
        <v>0.34146341463414637</v>
      </c>
      <c r="M81" s="148" t="s">
        <v>537</v>
      </c>
      <c r="N81" s="154">
        <v>41962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5</v>
      </c>
      <c r="B82" s="146">
        <v>41886</v>
      </c>
      <c r="C82" s="146"/>
      <c r="D82" s="147" t="s">
        <v>573</v>
      </c>
      <c r="E82" s="148" t="s">
        <v>539</v>
      </c>
      <c r="F82" s="149">
        <v>162</v>
      </c>
      <c r="G82" s="148" t="s">
        <v>568</v>
      </c>
      <c r="H82" s="148">
        <v>190</v>
      </c>
      <c r="I82" s="150">
        <v>190</v>
      </c>
      <c r="J82" s="151" t="s">
        <v>569</v>
      </c>
      <c r="K82" s="152">
        <f t="shared" si="31"/>
        <v>28</v>
      </c>
      <c r="L82" s="153">
        <f t="shared" si="32"/>
        <v>0.1728395061728395</v>
      </c>
      <c r="M82" s="148" t="s">
        <v>537</v>
      </c>
      <c r="N82" s="154">
        <v>42006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6</v>
      </c>
      <c r="B83" s="146">
        <v>41886</v>
      </c>
      <c r="C83" s="146"/>
      <c r="D83" s="147" t="s">
        <v>574</v>
      </c>
      <c r="E83" s="148" t="s">
        <v>539</v>
      </c>
      <c r="F83" s="149">
        <v>75</v>
      </c>
      <c r="G83" s="148" t="s">
        <v>568</v>
      </c>
      <c r="H83" s="148">
        <v>91.5</v>
      </c>
      <c r="I83" s="150" t="s">
        <v>575</v>
      </c>
      <c r="J83" s="151" t="s">
        <v>576</v>
      </c>
      <c r="K83" s="152">
        <f t="shared" si="31"/>
        <v>16.5</v>
      </c>
      <c r="L83" s="153">
        <f t="shared" si="32"/>
        <v>0.22</v>
      </c>
      <c r="M83" s="148" t="s">
        <v>537</v>
      </c>
      <c r="N83" s="154">
        <v>41954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7</v>
      </c>
      <c r="B84" s="146">
        <v>41913</v>
      </c>
      <c r="C84" s="146"/>
      <c r="D84" s="147" t="s">
        <v>577</v>
      </c>
      <c r="E84" s="148" t="s">
        <v>539</v>
      </c>
      <c r="F84" s="149">
        <v>850</v>
      </c>
      <c r="G84" s="148" t="s">
        <v>568</v>
      </c>
      <c r="H84" s="148">
        <v>982.5</v>
      </c>
      <c r="I84" s="150">
        <v>1050</v>
      </c>
      <c r="J84" s="151" t="s">
        <v>578</v>
      </c>
      <c r="K84" s="152">
        <f t="shared" si="31"/>
        <v>132.5</v>
      </c>
      <c r="L84" s="153">
        <f t="shared" si="32"/>
        <v>0.15588235294117647</v>
      </c>
      <c r="M84" s="148" t="s">
        <v>537</v>
      </c>
      <c r="N84" s="154">
        <v>42039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8</v>
      </c>
      <c r="B85" s="146">
        <v>41913</v>
      </c>
      <c r="C85" s="146"/>
      <c r="D85" s="147" t="s">
        <v>579</v>
      </c>
      <c r="E85" s="148" t="s">
        <v>539</v>
      </c>
      <c r="F85" s="149">
        <v>475</v>
      </c>
      <c r="G85" s="148" t="s">
        <v>568</v>
      </c>
      <c r="H85" s="148">
        <v>515</v>
      </c>
      <c r="I85" s="150">
        <v>600</v>
      </c>
      <c r="J85" s="151" t="s">
        <v>580</v>
      </c>
      <c r="K85" s="152">
        <f t="shared" si="31"/>
        <v>40</v>
      </c>
      <c r="L85" s="153">
        <f t="shared" si="32"/>
        <v>8.4210526315789472E-2</v>
      </c>
      <c r="M85" s="148" t="s">
        <v>537</v>
      </c>
      <c r="N85" s="15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9</v>
      </c>
      <c r="B86" s="146">
        <v>41913</v>
      </c>
      <c r="C86" s="146"/>
      <c r="D86" s="147" t="s">
        <v>581</v>
      </c>
      <c r="E86" s="148" t="s">
        <v>539</v>
      </c>
      <c r="F86" s="149">
        <v>86</v>
      </c>
      <c r="G86" s="148" t="s">
        <v>568</v>
      </c>
      <c r="H86" s="148">
        <v>99</v>
      </c>
      <c r="I86" s="150">
        <v>140</v>
      </c>
      <c r="J86" s="151" t="s">
        <v>582</v>
      </c>
      <c r="K86" s="152">
        <f t="shared" si="31"/>
        <v>13</v>
      </c>
      <c r="L86" s="153">
        <f t="shared" si="32"/>
        <v>0.15116279069767441</v>
      </c>
      <c r="M86" s="148" t="s">
        <v>537</v>
      </c>
      <c r="N86" s="154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10</v>
      </c>
      <c r="B87" s="146">
        <v>41926</v>
      </c>
      <c r="C87" s="146"/>
      <c r="D87" s="147" t="s">
        <v>583</v>
      </c>
      <c r="E87" s="148" t="s">
        <v>539</v>
      </c>
      <c r="F87" s="149">
        <v>496.6</v>
      </c>
      <c r="G87" s="148" t="s">
        <v>568</v>
      </c>
      <c r="H87" s="148">
        <v>621</v>
      </c>
      <c r="I87" s="150">
        <v>580</v>
      </c>
      <c r="J87" s="151" t="s">
        <v>569</v>
      </c>
      <c r="K87" s="152">
        <f t="shared" si="31"/>
        <v>124.39999999999998</v>
      </c>
      <c r="L87" s="153">
        <f t="shared" si="32"/>
        <v>0.25050342327829234</v>
      </c>
      <c r="M87" s="148" t="s">
        <v>537</v>
      </c>
      <c r="N87" s="154">
        <v>42605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11</v>
      </c>
      <c r="B88" s="146">
        <v>41926</v>
      </c>
      <c r="C88" s="146"/>
      <c r="D88" s="147" t="s">
        <v>584</v>
      </c>
      <c r="E88" s="148" t="s">
        <v>539</v>
      </c>
      <c r="F88" s="149">
        <v>2481.9</v>
      </c>
      <c r="G88" s="148" t="s">
        <v>568</v>
      </c>
      <c r="H88" s="148">
        <v>2840</v>
      </c>
      <c r="I88" s="150">
        <v>2870</v>
      </c>
      <c r="J88" s="151" t="s">
        <v>585</v>
      </c>
      <c r="K88" s="152">
        <f t="shared" si="31"/>
        <v>358.09999999999991</v>
      </c>
      <c r="L88" s="153">
        <f t="shared" si="32"/>
        <v>0.14428462065353154</v>
      </c>
      <c r="M88" s="148" t="s">
        <v>537</v>
      </c>
      <c r="N88" s="154">
        <v>42017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12</v>
      </c>
      <c r="B89" s="146">
        <v>41928</v>
      </c>
      <c r="C89" s="146"/>
      <c r="D89" s="147" t="s">
        <v>586</v>
      </c>
      <c r="E89" s="148" t="s">
        <v>539</v>
      </c>
      <c r="F89" s="149">
        <v>84.5</v>
      </c>
      <c r="G89" s="148" t="s">
        <v>568</v>
      </c>
      <c r="H89" s="148">
        <v>93</v>
      </c>
      <c r="I89" s="150">
        <v>110</v>
      </c>
      <c r="J89" s="151" t="s">
        <v>587</v>
      </c>
      <c r="K89" s="152">
        <f t="shared" si="31"/>
        <v>8.5</v>
      </c>
      <c r="L89" s="153">
        <f t="shared" si="32"/>
        <v>0.10059171597633136</v>
      </c>
      <c r="M89" s="148" t="s">
        <v>537</v>
      </c>
      <c r="N89" s="15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13</v>
      </c>
      <c r="B90" s="146">
        <v>41928</v>
      </c>
      <c r="C90" s="146"/>
      <c r="D90" s="147" t="s">
        <v>588</v>
      </c>
      <c r="E90" s="148" t="s">
        <v>539</v>
      </c>
      <c r="F90" s="149">
        <v>401</v>
      </c>
      <c r="G90" s="148" t="s">
        <v>568</v>
      </c>
      <c r="H90" s="148">
        <v>428</v>
      </c>
      <c r="I90" s="150">
        <v>450</v>
      </c>
      <c r="J90" s="151" t="s">
        <v>589</v>
      </c>
      <c r="K90" s="152">
        <f t="shared" si="31"/>
        <v>27</v>
      </c>
      <c r="L90" s="153">
        <f t="shared" si="32"/>
        <v>6.7331670822942641E-2</v>
      </c>
      <c r="M90" s="148" t="s">
        <v>537</v>
      </c>
      <c r="N90" s="154">
        <v>42020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14</v>
      </c>
      <c r="B91" s="146">
        <v>41928</v>
      </c>
      <c r="C91" s="146"/>
      <c r="D91" s="147" t="s">
        <v>590</v>
      </c>
      <c r="E91" s="148" t="s">
        <v>539</v>
      </c>
      <c r="F91" s="149">
        <v>101</v>
      </c>
      <c r="G91" s="148" t="s">
        <v>568</v>
      </c>
      <c r="H91" s="148">
        <v>112</v>
      </c>
      <c r="I91" s="150">
        <v>120</v>
      </c>
      <c r="J91" s="151" t="s">
        <v>591</v>
      </c>
      <c r="K91" s="152">
        <f t="shared" si="31"/>
        <v>11</v>
      </c>
      <c r="L91" s="153">
        <f t="shared" si="32"/>
        <v>0.10891089108910891</v>
      </c>
      <c r="M91" s="148" t="s">
        <v>537</v>
      </c>
      <c r="N91" s="15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15</v>
      </c>
      <c r="B92" s="146">
        <v>41954</v>
      </c>
      <c r="C92" s="146"/>
      <c r="D92" s="147" t="s">
        <v>592</v>
      </c>
      <c r="E92" s="148" t="s">
        <v>539</v>
      </c>
      <c r="F92" s="149">
        <v>59</v>
      </c>
      <c r="G92" s="148" t="s">
        <v>568</v>
      </c>
      <c r="H92" s="148">
        <v>76</v>
      </c>
      <c r="I92" s="150">
        <v>76</v>
      </c>
      <c r="J92" s="151" t="s">
        <v>569</v>
      </c>
      <c r="K92" s="152">
        <f t="shared" si="31"/>
        <v>17</v>
      </c>
      <c r="L92" s="153">
        <f t="shared" si="32"/>
        <v>0.28813559322033899</v>
      </c>
      <c r="M92" s="148" t="s">
        <v>537</v>
      </c>
      <c r="N92" s="154">
        <v>43032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16</v>
      </c>
      <c r="B93" s="146">
        <v>41954</v>
      </c>
      <c r="C93" s="146"/>
      <c r="D93" s="147" t="s">
        <v>581</v>
      </c>
      <c r="E93" s="148" t="s">
        <v>539</v>
      </c>
      <c r="F93" s="149">
        <v>99</v>
      </c>
      <c r="G93" s="148" t="s">
        <v>568</v>
      </c>
      <c r="H93" s="148">
        <v>120</v>
      </c>
      <c r="I93" s="150">
        <v>120</v>
      </c>
      <c r="J93" s="151" t="s">
        <v>550</v>
      </c>
      <c r="K93" s="152">
        <f t="shared" si="31"/>
        <v>21</v>
      </c>
      <c r="L93" s="153">
        <f t="shared" si="32"/>
        <v>0.21212121212121213</v>
      </c>
      <c r="M93" s="148" t="s">
        <v>537</v>
      </c>
      <c r="N93" s="154">
        <v>41960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17</v>
      </c>
      <c r="B94" s="146">
        <v>41956</v>
      </c>
      <c r="C94" s="146"/>
      <c r="D94" s="147" t="s">
        <v>593</v>
      </c>
      <c r="E94" s="148" t="s">
        <v>539</v>
      </c>
      <c r="F94" s="149">
        <v>22</v>
      </c>
      <c r="G94" s="148" t="s">
        <v>568</v>
      </c>
      <c r="H94" s="148">
        <v>33.549999999999997</v>
      </c>
      <c r="I94" s="150">
        <v>32</v>
      </c>
      <c r="J94" s="151" t="s">
        <v>594</v>
      </c>
      <c r="K94" s="152">
        <f t="shared" si="31"/>
        <v>11.549999999999997</v>
      </c>
      <c r="L94" s="153">
        <f t="shared" si="32"/>
        <v>0.52499999999999991</v>
      </c>
      <c r="M94" s="148" t="s">
        <v>537</v>
      </c>
      <c r="N94" s="154">
        <v>42188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18</v>
      </c>
      <c r="B95" s="146">
        <v>41976</v>
      </c>
      <c r="C95" s="146"/>
      <c r="D95" s="147" t="s">
        <v>595</v>
      </c>
      <c r="E95" s="148" t="s">
        <v>539</v>
      </c>
      <c r="F95" s="149">
        <v>440</v>
      </c>
      <c r="G95" s="148" t="s">
        <v>568</v>
      </c>
      <c r="H95" s="148">
        <v>520</v>
      </c>
      <c r="I95" s="150">
        <v>520</v>
      </c>
      <c r="J95" s="151" t="s">
        <v>596</v>
      </c>
      <c r="K95" s="152">
        <f t="shared" si="31"/>
        <v>80</v>
      </c>
      <c r="L95" s="153">
        <f t="shared" si="32"/>
        <v>0.18181818181818182</v>
      </c>
      <c r="M95" s="148" t="s">
        <v>537</v>
      </c>
      <c r="N95" s="154">
        <v>42208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19</v>
      </c>
      <c r="B96" s="146">
        <v>41976</v>
      </c>
      <c r="C96" s="146"/>
      <c r="D96" s="147" t="s">
        <v>597</v>
      </c>
      <c r="E96" s="148" t="s">
        <v>539</v>
      </c>
      <c r="F96" s="149">
        <v>360</v>
      </c>
      <c r="G96" s="148" t="s">
        <v>568</v>
      </c>
      <c r="H96" s="148">
        <v>427</v>
      </c>
      <c r="I96" s="150">
        <v>425</v>
      </c>
      <c r="J96" s="151" t="s">
        <v>598</v>
      </c>
      <c r="K96" s="152">
        <f t="shared" si="31"/>
        <v>67</v>
      </c>
      <c r="L96" s="153">
        <f t="shared" si="32"/>
        <v>0.18611111111111112</v>
      </c>
      <c r="M96" s="148" t="s">
        <v>537</v>
      </c>
      <c r="N96" s="154">
        <v>42058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20</v>
      </c>
      <c r="B97" s="146">
        <v>42012</v>
      </c>
      <c r="C97" s="146"/>
      <c r="D97" s="147" t="s">
        <v>599</v>
      </c>
      <c r="E97" s="148" t="s">
        <v>539</v>
      </c>
      <c r="F97" s="149">
        <v>360</v>
      </c>
      <c r="G97" s="148" t="s">
        <v>568</v>
      </c>
      <c r="H97" s="148">
        <v>455</v>
      </c>
      <c r="I97" s="150">
        <v>420</v>
      </c>
      <c r="J97" s="151" t="s">
        <v>600</v>
      </c>
      <c r="K97" s="152">
        <f t="shared" si="31"/>
        <v>95</v>
      </c>
      <c r="L97" s="153">
        <f t="shared" si="32"/>
        <v>0.2638888888888889</v>
      </c>
      <c r="M97" s="148" t="s">
        <v>537</v>
      </c>
      <c r="N97" s="154">
        <v>42024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21</v>
      </c>
      <c r="B98" s="146">
        <v>42012</v>
      </c>
      <c r="C98" s="146"/>
      <c r="D98" s="147" t="s">
        <v>601</v>
      </c>
      <c r="E98" s="148" t="s">
        <v>539</v>
      </c>
      <c r="F98" s="149">
        <v>130</v>
      </c>
      <c r="G98" s="148"/>
      <c r="H98" s="148">
        <v>175.5</v>
      </c>
      <c r="I98" s="150">
        <v>165</v>
      </c>
      <c r="J98" s="151" t="s">
        <v>602</v>
      </c>
      <c r="K98" s="152">
        <f t="shared" si="31"/>
        <v>45.5</v>
      </c>
      <c r="L98" s="153">
        <f t="shared" si="32"/>
        <v>0.35</v>
      </c>
      <c r="M98" s="148" t="s">
        <v>537</v>
      </c>
      <c r="N98" s="154">
        <v>43088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22</v>
      </c>
      <c r="B99" s="146">
        <v>42040</v>
      </c>
      <c r="C99" s="146"/>
      <c r="D99" s="147" t="s">
        <v>365</v>
      </c>
      <c r="E99" s="148" t="s">
        <v>567</v>
      </c>
      <c r="F99" s="149">
        <v>98</v>
      </c>
      <c r="G99" s="148"/>
      <c r="H99" s="148">
        <v>120</v>
      </c>
      <c r="I99" s="150">
        <v>120</v>
      </c>
      <c r="J99" s="151" t="s">
        <v>569</v>
      </c>
      <c r="K99" s="152">
        <f t="shared" si="31"/>
        <v>22</v>
      </c>
      <c r="L99" s="153">
        <f t="shared" si="32"/>
        <v>0.22448979591836735</v>
      </c>
      <c r="M99" s="148" t="s">
        <v>537</v>
      </c>
      <c r="N99" s="154">
        <v>42753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23</v>
      </c>
      <c r="B100" s="146">
        <v>42040</v>
      </c>
      <c r="C100" s="146"/>
      <c r="D100" s="147" t="s">
        <v>603</v>
      </c>
      <c r="E100" s="148" t="s">
        <v>567</v>
      </c>
      <c r="F100" s="149">
        <v>196</v>
      </c>
      <c r="G100" s="148"/>
      <c r="H100" s="148">
        <v>262</v>
      </c>
      <c r="I100" s="150">
        <v>255</v>
      </c>
      <c r="J100" s="151" t="s">
        <v>569</v>
      </c>
      <c r="K100" s="152">
        <f t="shared" si="31"/>
        <v>66</v>
      </c>
      <c r="L100" s="153">
        <f t="shared" si="32"/>
        <v>0.33673469387755101</v>
      </c>
      <c r="M100" s="148" t="s">
        <v>537</v>
      </c>
      <c r="N100" s="154">
        <v>42599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5">
        <v>24</v>
      </c>
      <c r="B101" s="156">
        <v>42067</v>
      </c>
      <c r="C101" s="156"/>
      <c r="D101" s="157" t="s">
        <v>364</v>
      </c>
      <c r="E101" s="158" t="s">
        <v>567</v>
      </c>
      <c r="F101" s="159">
        <v>235</v>
      </c>
      <c r="G101" s="159"/>
      <c r="H101" s="160">
        <v>77</v>
      </c>
      <c r="I101" s="160" t="s">
        <v>604</v>
      </c>
      <c r="J101" s="161" t="s">
        <v>605</v>
      </c>
      <c r="K101" s="162">
        <f t="shared" si="31"/>
        <v>-158</v>
      </c>
      <c r="L101" s="163">
        <f t="shared" si="32"/>
        <v>-0.67234042553191486</v>
      </c>
      <c r="M101" s="159" t="s">
        <v>549</v>
      </c>
      <c r="N101" s="156">
        <v>43522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25</v>
      </c>
      <c r="B102" s="146">
        <v>42067</v>
      </c>
      <c r="C102" s="146"/>
      <c r="D102" s="147" t="s">
        <v>606</v>
      </c>
      <c r="E102" s="148" t="s">
        <v>567</v>
      </c>
      <c r="F102" s="149">
        <v>185</v>
      </c>
      <c r="G102" s="148"/>
      <c r="H102" s="148">
        <v>224</v>
      </c>
      <c r="I102" s="150" t="s">
        <v>607</v>
      </c>
      <c r="J102" s="151" t="s">
        <v>569</v>
      </c>
      <c r="K102" s="152">
        <f t="shared" si="31"/>
        <v>39</v>
      </c>
      <c r="L102" s="153">
        <f t="shared" si="32"/>
        <v>0.21081081081081082</v>
      </c>
      <c r="M102" s="148" t="s">
        <v>537</v>
      </c>
      <c r="N102" s="154">
        <v>42647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5">
        <v>26</v>
      </c>
      <c r="B103" s="156">
        <v>42090</v>
      </c>
      <c r="C103" s="156"/>
      <c r="D103" s="164" t="s">
        <v>608</v>
      </c>
      <c r="E103" s="159" t="s">
        <v>567</v>
      </c>
      <c r="F103" s="159">
        <v>49.5</v>
      </c>
      <c r="G103" s="160"/>
      <c r="H103" s="160">
        <v>15.85</v>
      </c>
      <c r="I103" s="160">
        <v>67</v>
      </c>
      <c r="J103" s="161" t="s">
        <v>609</v>
      </c>
      <c r="K103" s="160">
        <f t="shared" si="31"/>
        <v>-33.65</v>
      </c>
      <c r="L103" s="165">
        <f t="shared" si="32"/>
        <v>-0.67979797979797973</v>
      </c>
      <c r="M103" s="159" t="s">
        <v>549</v>
      </c>
      <c r="N103" s="166">
        <v>43627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27</v>
      </c>
      <c r="B104" s="146">
        <v>42093</v>
      </c>
      <c r="C104" s="146"/>
      <c r="D104" s="147" t="s">
        <v>610</v>
      </c>
      <c r="E104" s="148" t="s">
        <v>567</v>
      </c>
      <c r="F104" s="149">
        <v>183.5</v>
      </c>
      <c r="G104" s="148"/>
      <c r="H104" s="148">
        <v>219</v>
      </c>
      <c r="I104" s="150">
        <v>218</v>
      </c>
      <c r="J104" s="151" t="s">
        <v>611</v>
      </c>
      <c r="K104" s="152">
        <f t="shared" si="31"/>
        <v>35.5</v>
      </c>
      <c r="L104" s="153">
        <f t="shared" si="32"/>
        <v>0.19346049046321526</v>
      </c>
      <c r="M104" s="148" t="s">
        <v>537</v>
      </c>
      <c r="N104" s="154">
        <v>42103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28</v>
      </c>
      <c r="B105" s="146">
        <v>42114</v>
      </c>
      <c r="C105" s="146"/>
      <c r="D105" s="147" t="s">
        <v>612</v>
      </c>
      <c r="E105" s="148" t="s">
        <v>567</v>
      </c>
      <c r="F105" s="149">
        <f>(227+237)/2</f>
        <v>232</v>
      </c>
      <c r="G105" s="148"/>
      <c r="H105" s="148">
        <v>298</v>
      </c>
      <c r="I105" s="150">
        <v>298</v>
      </c>
      <c r="J105" s="151" t="s">
        <v>569</v>
      </c>
      <c r="K105" s="152">
        <f t="shared" si="31"/>
        <v>66</v>
      </c>
      <c r="L105" s="153">
        <f t="shared" si="32"/>
        <v>0.28448275862068967</v>
      </c>
      <c r="M105" s="148" t="s">
        <v>537</v>
      </c>
      <c r="N105" s="154">
        <v>42823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29</v>
      </c>
      <c r="B106" s="146">
        <v>42128</v>
      </c>
      <c r="C106" s="146"/>
      <c r="D106" s="147" t="s">
        <v>613</v>
      </c>
      <c r="E106" s="148" t="s">
        <v>539</v>
      </c>
      <c r="F106" s="149">
        <v>385</v>
      </c>
      <c r="G106" s="148"/>
      <c r="H106" s="148">
        <f>212.5+331</f>
        <v>543.5</v>
      </c>
      <c r="I106" s="150">
        <v>510</v>
      </c>
      <c r="J106" s="151" t="s">
        <v>614</v>
      </c>
      <c r="K106" s="152">
        <f t="shared" si="31"/>
        <v>158.5</v>
      </c>
      <c r="L106" s="153">
        <f t="shared" si="32"/>
        <v>0.41168831168831171</v>
      </c>
      <c r="M106" s="148" t="s">
        <v>537</v>
      </c>
      <c r="N106" s="154">
        <v>42235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30</v>
      </c>
      <c r="B107" s="146">
        <v>42128</v>
      </c>
      <c r="C107" s="146"/>
      <c r="D107" s="147" t="s">
        <v>615</v>
      </c>
      <c r="E107" s="148" t="s">
        <v>539</v>
      </c>
      <c r="F107" s="149">
        <v>115.5</v>
      </c>
      <c r="G107" s="148"/>
      <c r="H107" s="148">
        <v>146</v>
      </c>
      <c r="I107" s="150">
        <v>142</v>
      </c>
      <c r="J107" s="151" t="s">
        <v>616</v>
      </c>
      <c r="K107" s="152">
        <f t="shared" si="31"/>
        <v>30.5</v>
      </c>
      <c r="L107" s="153">
        <f t="shared" si="32"/>
        <v>0.26406926406926406</v>
      </c>
      <c r="M107" s="148" t="s">
        <v>537</v>
      </c>
      <c r="N107" s="154">
        <v>42202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31</v>
      </c>
      <c r="B108" s="146">
        <v>42151</v>
      </c>
      <c r="C108" s="146"/>
      <c r="D108" s="147" t="s">
        <v>617</v>
      </c>
      <c r="E108" s="148" t="s">
        <v>539</v>
      </c>
      <c r="F108" s="149">
        <v>237.5</v>
      </c>
      <c r="G108" s="148"/>
      <c r="H108" s="148">
        <v>279.5</v>
      </c>
      <c r="I108" s="150">
        <v>278</v>
      </c>
      <c r="J108" s="151" t="s">
        <v>569</v>
      </c>
      <c r="K108" s="152">
        <f t="shared" si="31"/>
        <v>42</v>
      </c>
      <c r="L108" s="153">
        <f t="shared" si="32"/>
        <v>0.17684210526315788</v>
      </c>
      <c r="M108" s="148" t="s">
        <v>537</v>
      </c>
      <c r="N108" s="154">
        <v>42222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32</v>
      </c>
      <c r="B109" s="146">
        <v>42174</v>
      </c>
      <c r="C109" s="146"/>
      <c r="D109" s="147" t="s">
        <v>588</v>
      </c>
      <c r="E109" s="148" t="s">
        <v>567</v>
      </c>
      <c r="F109" s="149">
        <v>340</v>
      </c>
      <c r="G109" s="148"/>
      <c r="H109" s="148">
        <v>448</v>
      </c>
      <c r="I109" s="150">
        <v>448</v>
      </c>
      <c r="J109" s="151" t="s">
        <v>569</v>
      </c>
      <c r="K109" s="152">
        <f t="shared" si="31"/>
        <v>108</v>
      </c>
      <c r="L109" s="153">
        <f t="shared" si="32"/>
        <v>0.31764705882352939</v>
      </c>
      <c r="M109" s="148" t="s">
        <v>537</v>
      </c>
      <c r="N109" s="154">
        <v>43018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33</v>
      </c>
      <c r="B110" s="146">
        <v>42191</v>
      </c>
      <c r="C110" s="146"/>
      <c r="D110" s="147" t="s">
        <v>618</v>
      </c>
      <c r="E110" s="148" t="s">
        <v>567</v>
      </c>
      <c r="F110" s="149">
        <v>390</v>
      </c>
      <c r="G110" s="148"/>
      <c r="H110" s="148">
        <v>460</v>
      </c>
      <c r="I110" s="150">
        <v>460</v>
      </c>
      <c r="J110" s="151" t="s">
        <v>569</v>
      </c>
      <c r="K110" s="152">
        <f t="shared" si="31"/>
        <v>70</v>
      </c>
      <c r="L110" s="153">
        <f t="shared" si="32"/>
        <v>0.17948717948717949</v>
      </c>
      <c r="M110" s="148" t="s">
        <v>537</v>
      </c>
      <c r="N110" s="154">
        <v>42478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5">
        <v>34</v>
      </c>
      <c r="B111" s="156">
        <v>42195</v>
      </c>
      <c r="C111" s="156"/>
      <c r="D111" s="157" t="s">
        <v>619</v>
      </c>
      <c r="E111" s="158" t="s">
        <v>567</v>
      </c>
      <c r="F111" s="159">
        <v>122.5</v>
      </c>
      <c r="G111" s="159"/>
      <c r="H111" s="160">
        <v>61</v>
      </c>
      <c r="I111" s="160">
        <v>172</v>
      </c>
      <c r="J111" s="161" t="s">
        <v>620</v>
      </c>
      <c r="K111" s="162">
        <f t="shared" si="31"/>
        <v>-61.5</v>
      </c>
      <c r="L111" s="163">
        <f t="shared" si="32"/>
        <v>-0.50204081632653064</v>
      </c>
      <c r="M111" s="159" t="s">
        <v>549</v>
      </c>
      <c r="N111" s="156">
        <v>43333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35</v>
      </c>
      <c r="B112" s="146">
        <v>42219</v>
      </c>
      <c r="C112" s="146"/>
      <c r="D112" s="147" t="s">
        <v>621</v>
      </c>
      <c r="E112" s="148" t="s">
        <v>567</v>
      </c>
      <c r="F112" s="149">
        <v>297.5</v>
      </c>
      <c r="G112" s="148"/>
      <c r="H112" s="148">
        <v>350</v>
      </c>
      <c r="I112" s="150">
        <v>360</v>
      </c>
      <c r="J112" s="151" t="s">
        <v>622</v>
      </c>
      <c r="K112" s="152">
        <f t="shared" si="31"/>
        <v>52.5</v>
      </c>
      <c r="L112" s="153">
        <f t="shared" si="32"/>
        <v>0.17647058823529413</v>
      </c>
      <c r="M112" s="148" t="s">
        <v>537</v>
      </c>
      <c r="N112" s="154">
        <v>42232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36</v>
      </c>
      <c r="B113" s="146">
        <v>42219</v>
      </c>
      <c r="C113" s="146"/>
      <c r="D113" s="147" t="s">
        <v>623</v>
      </c>
      <c r="E113" s="148" t="s">
        <v>567</v>
      </c>
      <c r="F113" s="149">
        <v>115.5</v>
      </c>
      <c r="G113" s="148"/>
      <c r="H113" s="148">
        <v>149</v>
      </c>
      <c r="I113" s="150">
        <v>140</v>
      </c>
      <c r="J113" s="151" t="s">
        <v>624</v>
      </c>
      <c r="K113" s="152">
        <f t="shared" si="31"/>
        <v>33.5</v>
      </c>
      <c r="L113" s="153">
        <f t="shared" si="32"/>
        <v>0.29004329004329005</v>
      </c>
      <c r="M113" s="148" t="s">
        <v>537</v>
      </c>
      <c r="N113" s="154">
        <v>42740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37</v>
      </c>
      <c r="B114" s="146">
        <v>42251</v>
      </c>
      <c r="C114" s="146"/>
      <c r="D114" s="147" t="s">
        <v>617</v>
      </c>
      <c r="E114" s="148" t="s">
        <v>567</v>
      </c>
      <c r="F114" s="149">
        <v>226</v>
      </c>
      <c r="G114" s="148"/>
      <c r="H114" s="148">
        <v>292</v>
      </c>
      <c r="I114" s="150">
        <v>292</v>
      </c>
      <c r="J114" s="151" t="s">
        <v>625</v>
      </c>
      <c r="K114" s="152">
        <f t="shared" si="31"/>
        <v>66</v>
      </c>
      <c r="L114" s="153">
        <f t="shared" si="32"/>
        <v>0.29203539823008851</v>
      </c>
      <c r="M114" s="148" t="s">
        <v>537</v>
      </c>
      <c r="N114" s="154">
        <v>42286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38</v>
      </c>
      <c r="B115" s="146">
        <v>42254</v>
      </c>
      <c r="C115" s="146"/>
      <c r="D115" s="147" t="s">
        <v>612</v>
      </c>
      <c r="E115" s="148" t="s">
        <v>567</v>
      </c>
      <c r="F115" s="149">
        <v>232.5</v>
      </c>
      <c r="G115" s="148"/>
      <c r="H115" s="148">
        <v>312.5</v>
      </c>
      <c r="I115" s="150">
        <v>310</v>
      </c>
      <c r="J115" s="151" t="s">
        <v>569</v>
      </c>
      <c r="K115" s="152">
        <f t="shared" si="31"/>
        <v>80</v>
      </c>
      <c r="L115" s="153">
        <f t="shared" si="32"/>
        <v>0.34408602150537637</v>
      </c>
      <c r="M115" s="148" t="s">
        <v>537</v>
      </c>
      <c r="N115" s="154">
        <v>42823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39</v>
      </c>
      <c r="B116" s="146">
        <v>42268</v>
      </c>
      <c r="C116" s="146"/>
      <c r="D116" s="147" t="s">
        <v>626</v>
      </c>
      <c r="E116" s="148" t="s">
        <v>567</v>
      </c>
      <c r="F116" s="149">
        <v>196.5</v>
      </c>
      <c r="G116" s="148"/>
      <c r="H116" s="148">
        <v>238</v>
      </c>
      <c r="I116" s="150">
        <v>238</v>
      </c>
      <c r="J116" s="151" t="s">
        <v>625</v>
      </c>
      <c r="K116" s="152">
        <f t="shared" si="31"/>
        <v>41.5</v>
      </c>
      <c r="L116" s="153">
        <f t="shared" si="32"/>
        <v>0.21119592875318066</v>
      </c>
      <c r="M116" s="148" t="s">
        <v>537</v>
      </c>
      <c r="N116" s="154">
        <v>42291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40</v>
      </c>
      <c r="B117" s="146">
        <v>42271</v>
      </c>
      <c r="C117" s="146"/>
      <c r="D117" s="147" t="s">
        <v>566</v>
      </c>
      <c r="E117" s="148" t="s">
        <v>567</v>
      </c>
      <c r="F117" s="149">
        <v>65</v>
      </c>
      <c r="G117" s="148"/>
      <c r="H117" s="148">
        <v>82</v>
      </c>
      <c r="I117" s="150">
        <v>82</v>
      </c>
      <c r="J117" s="151" t="s">
        <v>625</v>
      </c>
      <c r="K117" s="152">
        <f t="shared" si="31"/>
        <v>17</v>
      </c>
      <c r="L117" s="153">
        <f t="shared" si="32"/>
        <v>0.26153846153846155</v>
      </c>
      <c r="M117" s="148" t="s">
        <v>537</v>
      </c>
      <c r="N117" s="154">
        <v>42578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41</v>
      </c>
      <c r="B118" s="146">
        <v>42291</v>
      </c>
      <c r="C118" s="146"/>
      <c r="D118" s="147" t="s">
        <v>627</v>
      </c>
      <c r="E118" s="148" t="s">
        <v>567</v>
      </c>
      <c r="F118" s="149">
        <v>144</v>
      </c>
      <c r="G118" s="148"/>
      <c r="H118" s="148">
        <v>182.5</v>
      </c>
      <c r="I118" s="150">
        <v>181</v>
      </c>
      <c r="J118" s="151" t="s">
        <v>625</v>
      </c>
      <c r="K118" s="152">
        <f t="shared" si="31"/>
        <v>38.5</v>
      </c>
      <c r="L118" s="153">
        <f t="shared" si="32"/>
        <v>0.2673611111111111</v>
      </c>
      <c r="M118" s="148" t="s">
        <v>537</v>
      </c>
      <c r="N118" s="154">
        <v>42817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42</v>
      </c>
      <c r="B119" s="146">
        <v>42291</v>
      </c>
      <c r="C119" s="146"/>
      <c r="D119" s="147" t="s">
        <v>628</v>
      </c>
      <c r="E119" s="148" t="s">
        <v>567</v>
      </c>
      <c r="F119" s="149">
        <v>264</v>
      </c>
      <c r="G119" s="148"/>
      <c r="H119" s="148">
        <v>311</v>
      </c>
      <c r="I119" s="150">
        <v>311</v>
      </c>
      <c r="J119" s="151" t="s">
        <v>625</v>
      </c>
      <c r="K119" s="152">
        <f t="shared" si="31"/>
        <v>47</v>
      </c>
      <c r="L119" s="153">
        <f t="shared" si="32"/>
        <v>0.17803030303030304</v>
      </c>
      <c r="M119" s="148" t="s">
        <v>537</v>
      </c>
      <c r="N119" s="154">
        <v>42604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43</v>
      </c>
      <c r="B120" s="146">
        <v>42318</v>
      </c>
      <c r="C120" s="146"/>
      <c r="D120" s="147" t="s">
        <v>629</v>
      </c>
      <c r="E120" s="148" t="s">
        <v>539</v>
      </c>
      <c r="F120" s="149">
        <v>549.5</v>
      </c>
      <c r="G120" s="148"/>
      <c r="H120" s="148">
        <v>630</v>
      </c>
      <c r="I120" s="150">
        <v>630</v>
      </c>
      <c r="J120" s="151" t="s">
        <v>625</v>
      </c>
      <c r="K120" s="152">
        <f t="shared" si="31"/>
        <v>80.5</v>
      </c>
      <c r="L120" s="153">
        <f t="shared" si="32"/>
        <v>0.1464968152866242</v>
      </c>
      <c r="M120" s="148" t="s">
        <v>537</v>
      </c>
      <c r="N120" s="154">
        <v>42419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44</v>
      </c>
      <c r="B121" s="146">
        <v>42342</v>
      </c>
      <c r="C121" s="146"/>
      <c r="D121" s="147" t="s">
        <v>630</v>
      </c>
      <c r="E121" s="148" t="s">
        <v>567</v>
      </c>
      <c r="F121" s="149">
        <v>1027.5</v>
      </c>
      <c r="G121" s="148"/>
      <c r="H121" s="148">
        <v>1315</v>
      </c>
      <c r="I121" s="150">
        <v>1250</v>
      </c>
      <c r="J121" s="151" t="s">
        <v>625</v>
      </c>
      <c r="K121" s="152">
        <f t="shared" si="31"/>
        <v>287.5</v>
      </c>
      <c r="L121" s="153">
        <f t="shared" si="32"/>
        <v>0.27980535279805352</v>
      </c>
      <c r="M121" s="148" t="s">
        <v>537</v>
      </c>
      <c r="N121" s="154">
        <v>43244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45</v>
      </c>
      <c r="B122" s="146">
        <v>42367</v>
      </c>
      <c r="C122" s="146"/>
      <c r="D122" s="147" t="s">
        <v>631</v>
      </c>
      <c r="E122" s="148" t="s">
        <v>567</v>
      </c>
      <c r="F122" s="149">
        <v>465</v>
      </c>
      <c r="G122" s="148"/>
      <c r="H122" s="148">
        <v>540</v>
      </c>
      <c r="I122" s="150">
        <v>540</v>
      </c>
      <c r="J122" s="151" t="s">
        <v>625</v>
      </c>
      <c r="K122" s="152">
        <f t="shared" si="31"/>
        <v>75</v>
      </c>
      <c r="L122" s="153">
        <f t="shared" si="32"/>
        <v>0.16129032258064516</v>
      </c>
      <c r="M122" s="148" t="s">
        <v>537</v>
      </c>
      <c r="N122" s="154">
        <v>42530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46</v>
      </c>
      <c r="B123" s="146">
        <v>42380</v>
      </c>
      <c r="C123" s="146"/>
      <c r="D123" s="147" t="s">
        <v>365</v>
      </c>
      <c r="E123" s="148" t="s">
        <v>539</v>
      </c>
      <c r="F123" s="149">
        <v>81</v>
      </c>
      <c r="G123" s="148"/>
      <c r="H123" s="148">
        <v>110</v>
      </c>
      <c r="I123" s="150">
        <v>110</v>
      </c>
      <c r="J123" s="151" t="s">
        <v>625</v>
      </c>
      <c r="K123" s="152">
        <f t="shared" si="31"/>
        <v>29</v>
      </c>
      <c r="L123" s="153">
        <f t="shared" si="32"/>
        <v>0.35802469135802467</v>
      </c>
      <c r="M123" s="148" t="s">
        <v>537</v>
      </c>
      <c r="N123" s="154">
        <v>42745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47</v>
      </c>
      <c r="B124" s="146">
        <v>42382</v>
      </c>
      <c r="C124" s="146"/>
      <c r="D124" s="147" t="s">
        <v>632</v>
      </c>
      <c r="E124" s="148" t="s">
        <v>539</v>
      </c>
      <c r="F124" s="149">
        <v>417.5</v>
      </c>
      <c r="G124" s="148"/>
      <c r="H124" s="148">
        <v>547</v>
      </c>
      <c r="I124" s="150">
        <v>535</v>
      </c>
      <c r="J124" s="151" t="s">
        <v>625</v>
      </c>
      <c r="K124" s="152">
        <f t="shared" si="31"/>
        <v>129.5</v>
      </c>
      <c r="L124" s="153">
        <f t="shared" si="32"/>
        <v>0.31017964071856285</v>
      </c>
      <c r="M124" s="148" t="s">
        <v>537</v>
      </c>
      <c r="N124" s="154">
        <v>42578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48</v>
      </c>
      <c r="B125" s="146">
        <v>42408</v>
      </c>
      <c r="C125" s="146"/>
      <c r="D125" s="147" t="s">
        <v>633</v>
      </c>
      <c r="E125" s="148" t="s">
        <v>567</v>
      </c>
      <c r="F125" s="149">
        <v>650</v>
      </c>
      <c r="G125" s="148"/>
      <c r="H125" s="148">
        <v>800</v>
      </c>
      <c r="I125" s="150">
        <v>800</v>
      </c>
      <c r="J125" s="151" t="s">
        <v>625</v>
      </c>
      <c r="K125" s="152">
        <f t="shared" si="31"/>
        <v>150</v>
      </c>
      <c r="L125" s="153">
        <f t="shared" si="32"/>
        <v>0.23076923076923078</v>
      </c>
      <c r="M125" s="148" t="s">
        <v>537</v>
      </c>
      <c r="N125" s="154">
        <v>43154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49</v>
      </c>
      <c r="B126" s="146">
        <v>42433</v>
      </c>
      <c r="C126" s="146"/>
      <c r="D126" s="147" t="s">
        <v>206</v>
      </c>
      <c r="E126" s="148" t="s">
        <v>567</v>
      </c>
      <c r="F126" s="149">
        <v>437.5</v>
      </c>
      <c r="G126" s="148"/>
      <c r="H126" s="148">
        <v>504.5</v>
      </c>
      <c r="I126" s="150">
        <v>522</v>
      </c>
      <c r="J126" s="151" t="s">
        <v>634</v>
      </c>
      <c r="K126" s="152">
        <f t="shared" si="31"/>
        <v>67</v>
      </c>
      <c r="L126" s="153">
        <f t="shared" si="32"/>
        <v>0.15314285714285714</v>
      </c>
      <c r="M126" s="148" t="s">
        <v>537</v>
      </c>
      <c r="N126" s="154">
        <v>42480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50</v>
      </c>
      <c r="B127" s="146">
        <v>42438</v>
      </c>
      <c r="C127" s="146"/>
      <c r="D127" s="147" t="s">
        <v>635</v>
      </c>
      <c r="E127" s="148" t="s">
        <v>567</v>
      </c>
      <c r="F127" s="149">
        <v>189.5</v>
      </c>
      <c r="G127" s="148"/>
      <c r="H127" s="148">
        <v>218</v>
      </c>
      <c r="I127" s="150">
        <v>218</v>
      </c>
      <c r="J127" s="151" t="s">
        <v>625</v>
      </c>
      <c r="K127" s="152">
        <f t="shared" si="31"/>
        <v>28.5</v>
      </c>
      <c r="L127" s="153">
        <f t="shared" si="32"/>
        <v>0.15039577836411611</v>
      </c>
      <c r="M127" s="148" t="s">
        <v>537</v>
      </c>
      <c r="N127" s="154">
        <v>43034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5">
        <v>51</v>
      </c>
      <c r="B128" s="156">
        <v>42471</v>
      </c>
      <c r="C128" s="156"/>
      <c r="D128" s="164" t="s">
        <v>636</v>
      </c>
      <c r="E128" s="159" t="s">
        <v>567</v>
      </c>
      <c r="F128" s="159">
        <v>36.5</v>
      </c>
      <c r="G128" s="160"/>
      <c r="H128" s="160">
        <v>15.85</v>
      </c>
      <c r="I128" s="160">
        <v>60</v>
      </c>
      <c r="J128" s="161" t="s">
        <v>637</v>
      </c>
      <c r="K128" s="162">
        <f t="shared" si="31"/>
        <v>-20.65</v>
      </c>
      <c r="L128" s="163">
        <f t="shared" si="32"/>
        <v>-0.5657534246575342</v>
      </c>
      <c r="M128" s="159" t="s">
        <v>549</v>
      </c>
      <c r="N128" s="167">
        <v>43627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52</v>
      </c>
      <c r="B129" s="146">
        <v>42472</v>
      </c>
      <c r="C129" s="146"/>
      <c r="D129" s="147" t="s">
        <v>638</v>
      </c>
      <c r="E129" s="148" t="s">
        <v>567</v>
      </c>
      <c r="F129" s="149">
        <v>93</v>
      </c>
      <c r="G129" s="148"/>
      <c r="H129" s="148">
        <v>149</v>
      </c>
      <c r="I129" s="150">
        <v>140</v>
      </c>
      <c r="J129" s="151" t="s">
        <v>639</v>
      </c>
      <c r="K129" s="152">
        <f t="shared" si="31"/>
        <v>56</v>
      </c>
      <c r="L129" s="153">
        <f t="shared" si="32"/>
        <v>0.60215053763440862</v>
      </c>
      <c r="M129" s="148" t="s">
        <v>537</v>
      </c>
      <c r="N129" s="154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53</v>
      </c>
      <c r="B130" s="146">
        <v>42472</v>
      </c>
      <c r="C130" s="146"/>
      <c r="D130" s="147" t="s">
        <v>640</v>
      </c>
      <c r="E130" s="148" t="s">
        <v>567</v>
      </c>
      <c r="F130" s="149">
        <v>130</v>
      </c>
      <c r="G130" s="148"/>
      <c r="H130" s="148">
        <v>150</v>
      </c>
      <c r="I130" s="150" t="s">
        <v>641</v>
      </c>
      <c r="J130" s="151" t="s">
        <v>625</v>
      </c>
      <c r="K130" s="152">
        <f t="shared" si="31"/>
        <v>20</v>
      </c>
      <c r="L130" s="153">
        <f t="shared" si="32"/>
        <v>0.15384615384615385</v>
      </c>
      <c r="M130" s="148" t="s">
        <v>537</v>
      </c>
      <c r="N130" s="154">
        <v>42564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54</v>
      </c>
      <c r="B131" s="146">
        <v>42473</v>
      </c>
      <c r="C131" s="146"/>
      <c r="D131" s="147" t="s">
        <v>642</v>
      </c>
      <c r="E131" s="148" t="s">
        <v>567</v>
      </c>
      <c r="F131" s="149">
        <v>196</v>
      </c>
      <c r="G131" s="148"/>
      <c r="H131" s="148">
        <v>299</v>
      </c>
      <c r="I131" s="150">
        <v>299</v>
      </c>
      <c r="J131" s="151" t="s">
        <v>625</v>
      </c>
      <c r="K131" s="152">
        <v>103</v>
      </c>
      <c r="L131" s="153">
        <v>0.52551020408163296</v>
      </c>
      <c r="M131" s="148" t="s">
        <v>537</v>
      </c>
      <c r="N131" s="154">
        <v>42620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55</v>
      </c>
      <c r="B132" s="146">
        <v>42473</v>
      </c>
      <c r="C132" s="146"/>
      <c r="D132" s="147" t="s">
        <v>643</v>
      </c>
      <c r="E132" s="148" t="s">
        <v>567</v>
      </c>
      <c r="F132" s="149">
        <v>88</v>
      </c>
      <c r="G132" s="148"/>
      <c r="H132" s="148">
        <v>103</v>
      </c>
      <c r="I132" s="150">
        <v>103</v>
      </c>
      <c r="J132" s="151" t="s">
        <v>625</v>
      </c>
      <c r="K132" s="152">
        <v>15</v>
      </c>
      <c r="L132" s="153">
        <v>0.170454545454545</v>
      </c>
      <c r="M132" s="148" t="s">
        <v>537</v>
      </c>
      <c r="N132" s="154">
        <v>42530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56</v>
      </c>
      <c r="B133" s="146">
        <v>42492</v>
      </c>
      <c r="C133" s="146"/>
      <c r="D133" s="147" t="s">
        <v>644</v>
      </c>
      <c r="E133" s="148" t="s">
        <v>567</v>
      </c>
      <c r="F133" s="149">
        <v>127.5</v>
      </c>
      <c r="G133" s="148"/>
      <c r="H133" s="148">
        <v>148</v>
      </c>
      <c r="I133" s="150" t="s">
        <v>645</v>
      </c>
      <c r="J133" s="151" t="s">
        <v>625</v>
      </c>
      <c r="K133" s="152">
        <f>H133-F133</f>
        <v>20.5</v>
      </c>
      <c r="L133" s="153">
        <f>K133/F133</f>
        <v>0.16078431372549021</v>
      </c>
      <c r="M133" s="148" t="s">
        <v>537</v>
      </c>
      <c r="N133" s="154">
        <v>42564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57</v>
      </c>
      <c r="B134" s="146">
        <v>42493</v>
      </c>
      <c r="C134" s="146"/>
      <c r="D134" s="147" t="s">
        <v>646</v>
      </c>
      <c r="E134" s="148" t="s">
        <v>567</v>
      </c>
      <c r="F134" s="149">
        <v>675</v>
      </c>
      <c r="G134" s="148"/>
      <c r="H134" s="148">
        <v>815</v>
      </c>
      <c r="I134" s="150" t="s">
        <v>647</v>
      </c>
      <c r="J134" s="151" t="s">
        <v>625</v>
      </c>
      <c r="K134" s="152">
        <f>H134-F134</f>
        <v>140</v>
      </c>
      <c r="L134" s="153">
        <f>K134/F134</f>
        <v>0.2074074074074074</v>
      </c>
      <c r="M134" s="148" t="s">
        <v>537</v>
      </c>
      <c r="N134" s="154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58</v>
      </c>
      <c r="B135" s="156">
        <v>42522</v>
      </c>
      <c r="C135" s="156"/>
      <c r="D135" s="157" t="s">
        <v>648</v>
      </c>
      <c r="E135" s="158" t="s">
        <v>567</v>
      </c>
      <c r="F135" s="159">
        <v>500</v>
      </c>
      <c r="G135" s="159"/>
      <c r="H135" s="160">
        <v>232.5</v>
      </c>
      <c r="I135" s="160" t="s">
        <v>649</v>
      </c>
      <c r="J135" s="161" t="s">
        <v>650</v>
      </c>
      <c r="K135" s="162">
        <f>H135-F135</f>
        <v>-267.5</v>
      </c>
      <c r="L135" s="163">
        <f>K135/F135</f>
        <v>-0.53500000000000003</v>
      </c>
      <c r="M135" s="159" t="s">
        <v>549</v>
      </c>
      <c r="N135" s="156">
        <v>43735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59</v>
      </c>
      <c r="B136" s="146">
        <v>42527</v>
      </c>
      <c r="C136" s="146"/>
      <c r="D136" s="147" t="s">
        <v>495</v>
      </c>
      <c r="E136" s="148" t="s">
        <v>567</v>
      </c>
      <c r="F136" s="149">
        <v>110</v>
      </c>
      <c r="G136" s="148"/>
      <c r="H136" s="148">
        <v>126.5</v>
      </c>
      <c r="I136" s="150">
        <v>125</v>
      </c>
      <c r="J136" s="151" t="s">
        <v>576</v>
      </c>
      <c r="K136" s="152">
        <f>H136-F136</f>
        <v>16.5</v>
      </c>
      <c r="L136" s="153">
        <f>K136/F136</f>
        <v>0.15</v>
      </c>
      <c r="M136" s="148" t="s">
        <v>537</v>
      </c>
      <c r="N136" s="154">
        <v>42552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60</v>
      </c>
      <c r="B137" s="146">
        <v>42538</v>
      </c>
      <c r="C137" s="146"/>
      <c r="D137" s="147" t="s">
        <v>651</v>
      </c>
      <c r="E137" s="148" t="s">
        <v>567</v>
      </c>
      <c r="F137" s="149">
        <v>44</v>
      </c>
      <c r="G137" s="148"/>
      <c r="H137" s="148">
        <v>69.5</v>
      </c>
      <c r="I137" s="150">
        <v>69.5</v>
      </c>
      <c r="J137" s="151" t="s">
        <v>652</v>
      </c>
      <c r="K137" s="152">
        <f>H137-F137</f>
        <v>25.5</v>
      </c>
      <c r="L137" s="153">
        <f>K137/F137</f>
        <v>0.57954545454545459</v>
      </c>
      <c r="M137" s="148" t="s">
        <v>537</v>
      </c>
      <c r="N137" s="154">
        <v>42977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61</v>
      </c>
      <c r="B138" s="146">
        <v>42549</v>
      </c>
      <c r="C138" s="146"/>
      <c r="D138" s="147" t="s">
        <v>653</v>
      </c>
      <c r="E138" s="148" t="s">
        <v>567</v>
      </c>
      <c r="F138" s="149">
        <v>262.5</v>
      </c>
      <c r="G138" s="148"/>
      <c r="H138" s="148">
        <v>340</v>
      </c>
      <c r="I138" s="150">
        <v>333</v>
      </c>
      <c r="J138" s="151" t="s">
        <v>654</v>
      </c>
      <c r="K138" s="152">
        <v>77.5</v>
      </c>
      <c r="L138" s="153">
        <v>0.29523809523809502</v>
      </c>
      <c r="M138" s="148" t="s">
        <v>537</v>
      </c>
      <c r="N138" s="154">
        <v>43017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62</v>
      </c>
      <c r="B139" s="146">
        <v>42549</v>
      </c>
      <c r="C139" s="146"/>
      <c r="D139" s="147" t="s">
        <v>655</v>
      </c>
      <c r="E139" s="148" t="s">
        <v>567</v>
      </c>
      <c r="F139" s="149">
        <v>840</v>
      </c>
      <c r="G139" s="148"/>
      <c r="H139" s="148">
        <v>1230</v>
      </c>
      <c r="I139" s="150">
        <v>1230</v>
      </c>
      <c r="J139" s="151" t="s">
        <v>625</v>
      </c>
      <c r="K139" s="152">
        <v>390</v>
      </c>
      <c r="L139" s="153">
        <v>0.46428571428571402</v>
      </c>
      <c r="M139" s="148" t="s">
        <v>537</v>
      </c>
      <c r="N139" s="154">
        <v>42649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8">
        <v>63</v>
      </c>
      <c r="B140" s="169">
        <v>42556</v>
      </c>
      <c r="C140" s="169"/>
      <c r="D140" s="170" t="s">
        <v>656</v>
      </c>
      <c r="E140" s="171" t="s">
        <v>567</v>
      </c>
      <c r="F140" s="171">
        <v>395</v>
      </c>
      <c r="G140" s="172"/>
      <c r="H140" s="172">
        <f>(468.5+342.5)/2</f>
        <v>405.5</v>
      </c>
      <c r="I140" s="172">
        <v>510</v>
      </c>
      <c r="J140" s="173" t="s">
        <v>657</v>
      </c>
      <c r="K140" s="174">
        <f t="shared" ref="K140:K146" si="33">H140-F140</f>
        <v>10.5</v>
      </c>
      <c r="L140" s="175">
        <f t="shared" ref="L140:L146" si="34">K140/F140</f>
        <v>2.6582278481012658E-2</v>
      </c>
      <c r="M140" s="171" t="s">
        <v>658</v>
      </c>
      <c r="N140" s="169">
        <v>43606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64</v>
      </c>
      <c r="B141" s="156">
        <v>42584</v>
      </c>
      <c r="C141" s="156"/>
      <c r="D141" s="157" t="s">
        <v>659</v>
      </c>
      <c r="E141" s="158" t="s">
        <v>539</v>
      </c>
      <c r="F141" s="159">
        <f>169.5-12.8</f>
        <v>156.69999999999999</v>
      </c>
      <c r="G141" s="159"/>
      <c r="H141" s="160">
        <v>77</v>
      </c>
      <c r="I141" s="160" t="s">
        <v>660</v>
      </c>
      <c r="J141" s="161" t="s">
        <v>661</v>
      </c>
      <c r="K141" s="162">
        <f t="shared" si="33"/>
        <v>-79.699999999999989</v>
      </c>
      <c r="L141" s="163">
        <f t="shared" si="34"/>
        <v>-0.50861518825781749</v>
      </c>
      <c r="M141" s="159" t="s">
        <v>549</v>
      </c>
      <c r="N141" s="156">
        <v>43522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65</v>
      </c>
      <c r="B142" s="156">
        <v>42586</v>
      </c>
      <c r="C142" s="156"/>
      <c r="D142" s="157" t="s">
        <v>662</v>
      </c>
      <c r="E142" s="158" t="s">
        <v>567</v>
      </c>
      <c r="F142" s="159">
        <v>400</v>
      </c>
      <c r="G142" s="159"/>
      <c r="H142" s="160">
        <v>305</v>
      </c>
      <c r="I142" s="160">
        <v>475</v>
      </c>
      <c r="J142" s="161" t="s">
        <v>663</v>
      </c>
      <c r="K142" s="162">
        <f t="shared" si="33"/>
        <v>-95</v>
      </c>
      <c r="L142" s="163">
        <f t="shared" si="34"/>
        <v>-0.23749999999999999</v>
      </c>
      <c r="M142" s="159" t="s">
        <v>549</v>
      </c>
      <c r="N142" s="156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66</v>
      </c>
      <c r="B143" s="146">
        <v>42593</v>
      </c>
      <c r="C143" s="146"/>
      <c r="D143" s="147" t="s">
        <v>664</v>
      </c>
      <c r="E143" s="148" t="s">
        <v>567</v>
      </c>
      <c r="F143" s="149">
        <v>86.5</v>
      </c>
      <c r="G143" s="148"/>
      <c r="H143" s="148">
        <v>130</v>
      </c>
      <c r="I143" s="150">
        <v>130</v>
      </c>
      <c r="J143" s="151" t="s">
        <v>665</v>
      </c>
      <c r="K143" s="152">
        <f t="shared" si="33"/>
        <v>43.5</v>
      </c>
      <c r="L143" s="153">
        <f t="shared" si="34"/>
        <v>0.50289017341040465</v>
      </c>
      <c r="M143" s="148" t="s">
        <v>537</v>
      </c>
      <c r="N143" s="154">
        <v>43091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67</v>
      </c>
      <c r="B144" s="156">
        <v>42600</v>
      </c>
      <c r="C144" s="156"/>
      <c r="D144" s="157" t="s">
        <v>109</v>
      </c>
      <c r="E144" s="158" t="s">
        <v>567</v>
      </c>
      <c r="F144" s="159">
        <v>133.5</v>
      </c>
      <c r="G144" s="159"/>
      <c r="H144" s="160">
        <v>126.5</v>
      </c>
      <c r="I144" s="160">
        <v>178</v>
      </c>
      <c r="J144" s="161" t="s">
        <v>666</v>
      </c>
      <c r="K144" s="162">
        <f t="shared" si="33"/>
        <v>-7</v>
      </c>
      <c r="L144" s="163">
        <f t="shared" si="34"/>
        <v>-5.2434456928838954E-2</v>
      </c>
      <c r="M144" s="159" t="s">
        <v>549</v>
      </c>
      <c r="N144" s="156">
        <v>42615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68</v>
      </c>
      <c r="B145" s="146">
        <v>42613</v>
      </c>
      <c r="C145" s="146"/>
      <c r="D145" s="147" t="s">
        <v>667</v>
      </c>
      <c r="E145" s="148" t="s">
        <v>567</v>
      </c>
      <c r="F145" s="149">
        <v>560</v>
      </c>
      <c r="G145" s="148"/>
      <c r="H145" s="148">
        <v>725</v>
      </c>
      <c r="I145" s="150">
        <v>725</v>
      </c>
      <c r="J145" s="151" t="s">
        <v>569</v>
      </c>
      <c r="K145" s="152">
        <f t="shared" si="33"/>
        <v>165</v>
      </c>
      <c r="L145" s="153">
        <f t="shared" si="34"/>
        <v>0.29464285714285715</v>
      </c>
      <c r="M145" s="148" t="s">
        <v>537</v>
      </c>
      <c r="N145" s="154">
        <v>42456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69</v>
      </c>
      <c r="B146" s="146">
        <v>42614</v>
      </c>
      <c r="C146" s="146"/>
      <c r="D146" s="147" t="s">
        <v>668</v>
      </c>
      <c r="E146" s="148" t="s">
        <v>567</v>
      </c>
      <c r="F146" s="149">
        <v>160.5</v>
      </c>
      <c r="G146" s="148"/>
      <c r="H146" s="148">
        <v>210</v>
      </c>
      <c r="I146" s="150">
        <v>210</v>
      </c>
      <c r="J146" s="151" t="s">
        <v>569</v>
      </c>
      <c r="K146" s="152">
        <f t="shared" si="33"/>
        <v>49.5</v>
      </c>
      <c r="L146" s="153">
        <f t="shared" si="34"/>
        <v>0.30841121495327101</v>
      </c>
      <c r="M146" s="148" t="s">
        <v>537</v>
      </c>
      <c r="N146" s="154">
        <v>42871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70</v>
      </c>
      <c r="B147" s="146">
        <v>42646</v>
      </c>
      <c r="C147" s="146"/>
      <c r="D147" s="147" t="s">
        <v>378</v>
      </c>
      <c r="E147" s="148" t="s">
        <v>567</v>
      </c>
      <c r="F147" s="149">
        <v>430</v>
      </c>
      <c r="G147" s="148"/>
      <c r="H147" s="148">
        <v>596</v>
      </c>
      <c r="I147" s="150">
        <v>575</v>
      </c>
      <c r="J147" s="151" t="s">
        <v>669</v>
      </c>
      <c r="K147" s="152">
        <v>166</v>
      </c>
      <c r="L147" s="153">
        <v>0.38604651162790699</v>
      </c>
      <c r="M147" s="148" t="s">
        <v>537</v>
      </c>
      <c r="N147" s="154">
        <v>42769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71</v>
      </c>
      <c r="B148" s="146">
        <v>42657</v>
      </c>
      <c r="C148" s="146"/>
      <c r="D148" s="147" t="s">
        <v>670</v>
      </c>
      <c r="E148" s="148" t="s">
        <v>567</v>
      </c>
      <c r="F148" s="149">
        <v>280</v>
      </c>
      <c r="G148" s="148"/>
      <c r="H148" s="148">
        <v>345</v>
      </c>
      <c r="I148" s="150">
        <v>345</v>
      </c>
      <c r="J148" s="151" t="s">
        <v>569</v>
      </c>
      <c r="K148" s="152">
        <f t="shared" ref="K148:K153" si="35">H148-F148</f>
        <v>65</v>
      </c>
      <c r="L148" s="153">
        <f>K148/F148</f>
        <v>0.23214285714285715</v>
      </c>
      <c r="M148" s="148" t="s">
        <v>537</v>
      </c>
      <c r="N148" s="154">
        <v>42814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72</v>
      </c>
      <c r="B149" s="146">
        <v>42657</v>
      </c>
      <c r="C149" s="146"/>
      <c r="D149" s="147" t="s">
        <v>671</v>
      </c>
      <c r="E149" s="148" t="s">
        <v>567</v>
      </c>
      <c r="F149" s="149">
        <v>245</v>
      </c>
      <c r="G149" s="148"/>
      <c r="H149" s="148">
        <v>325.5</v>
      </c>
      <c r="I149" s="150">
        <v>330</v>
      </c>
      <c r="J149" s="151" t="s">
        <v>672</v>
      </c>
      <c r="K149" s="152">
        <f t="shared" si="35"/>
        <v>80.5</v>
      </c>
      <c r="L149" s="153">
        <f>K149/F149</f>
        <v>0.32857142857142857</v>
      </c>
      <c r="M149" s="148" t="s">
        <v>537</v>
      </c>
      <c r="N149" s="154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73</v>
      </c>
      <c r="B150" s="146">
        <v>42660</v>
      </c>
      <c r="C150" s="146"/>
      <c r="D150" s="147" t="s">
        <v>334</v>
      </c>
      <c r="E150" s="148" t="s">
        <v>567</v>
      </c>
      <c r="F150" s="149">
        <v>125</v>
      </c>
      <c r="G150" s="148"/>
      <c r="H150" s="148">
        <v>160</v>
      </c>
      <c r="I150" s="150">
        <v>160</v>
      </c>
      <c r="J150" s="151" t="s">
        <v>625</v>
      </c>
      <c r="K150" s="152">
        <f t="shared" si="35"/>
        <v>35</v>
      </c>
      <c r="L150" s="153">
        <v>0.28000000000000003</v>
      </c>
      <c r="M150" s="148" t="s">
        <v>537</v>
      </c>
      <c r="N150" s="154">
        <v>42803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74</v>
      </c>
      <c r="B151" s="146">
        <v>42660</v>
      </c>
      <c r="C151" s="146"/>
      <c r="D151" s="147" t="s">
        <v>434</v>
      </c>
      <c r="E151" s="148" t="s">
        <v>567</v>
      </c>
      <c r="F151" s="149">
        <v>114</v>
      </c>
      <c r="G151" s="148"/>
      <c r="H151" s="148">
        <v>145</v>
      </c>
      <c r="I151" s="150">
        <v>145</v>
      </c>
      <c r="J151" s="151" t="s">
        <v>625</v>
      </c>
      <c r="K151" s="152">
        <f t="shared" si="35"/>
        <v>31</v>
      </c>
      <c r="L151" s="153">
        <f>K151/F151</f>
        <v>0.27192982456140352</v>
      </c>
      <c r="M151" s="148" t="s">
        <v>537</v>
      </c>
      <c r="N151" s="154">
        <v>42859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75</v>
      </c>
      <c r="B152" s="146">
        <v>42660</v>
      </c>
      <c r="C152" s="146"/>
      <c r="D152" s="147" t="s">
        <v>673</v>
      </c>
      <c r="E152" s="148" t="s">
        <v>567</v>
      </c>
      <c r="F152" s="149">
        <v>212</v>
      </c>
      <c r="G152" s="148"/>
      <c r="H152" s="148">
        <v>280</v>
      </c>
      <c r="I152" s="150">
        <v>276</v>
      </c>
      <c r="J152" s="151" t="s">
        <v>674</v>
      </c>
      <c r="K152" s="152">
        <f t="shared" si="35"/>
        <v>68</v>
      </c>
      <c r="L152" s="153">
        <f>K152/F152</f>
        <v>0.32075471698113206</v>
      </c>
      <c r="M152" s="148" t="s">
        <v>537</v>
      </c>
      <c r="N152" s="154">
        <v>42858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76</v>
      </c>
      <c r="B153" s="146">
        <v>42678</v>
      </c>
      <c r="C153" s="146"/>
      <c r="D153" s="147" t="s">
        <v>425</v>
      </c>
      <c r="E153" s="148" t="s">
        <v>567</v>
      </c>
      <c r="F153" s="149">
        <v>155</v>
      </c>
      <c r="G153" s="148"/>
      <c r="H153" s="148">
        <v>210</v>
      </c>
      <c r="I153" s="150">
        <v>210</v>
      </c>
      <c r="J153" s="151" t="s">
        <v>675</v>
      </c>
      <c r="K153" s="152">
        <f t="shared" si="35"/>
        <v>55</v>
      </c>
      <c r="L153" s="153">
        <f>K153/F153</f>
        <v>0.35483870967741937</v>
      </c>
      <c r="M153" s="148" t="s">
        <v>537</v>
      </c>
      <c r="N153" s="154">
        <v>42944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5">
        <v>77</v>
      </c>
      <c r="B154" s="156">
        <v>42710</v>
      </c>
      <c r="C154" s="156"/>
      <c r="D154" s="157" t="s">
        <v>676</v>
      </c>
      <c r="E154" s="158" t="s">
        <v>567</v>
      </c>
      <c r="F154" s="159">
        <v>150.5</v>
      </c>
      <c r="G154" s="159"/>
      <c r="H154" s="160">
        <v>72.5</v>
      </c>
      <c r="I154" s="160">
        <v>174</v>
      </c>
      <c r="J154" s="161" t="s">
        <v>677</v>
      </c>
      <c r="K154" s="162">
        <v>-78</v>
      </c>
      <c r="L154" s="163">
        <v>-0.51827242524916906</v>
      </c>
      <c r="M154" s="159" t="s">
        <v>549</v>
      </c>
      <c r="N154" s="156">
        <v>43333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78</v>
      </c>
      <c r="B155" s="146">
        <v>42712</v>
      </c>
      <c r="C155" s="146"/>
      <c r="D155" s="147" t="s">
        <v>678</v>
      </c>
      <c r="E155" s="148" t="s">
        <v>567</v>
      </c>
      <c r="F155" s="149">
        <v>380</v>
      </c>
      <c r="G155" s="148"/>
      <c r="H155" s="148">
        <v>478</v>
      </c>
      <c r="I155" s="150">
        <v>468</v>
      </c>
      <c r="J155" s="151" t="s">
        <v>625</v>
      </c>
      <c r="K155" s="152">
        <f>H155-F155</f>
        <v>98</v>
      </c>
      <c r="L155" s="153">
        <f>K155/F155</f>
        <v>0.25789473684210529</v>
      </c>
      <c r="M155" s="148" t="s">
        <v>537</v>
      </c>
      <c r="N155" s="154">
        <v>43025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79</v>
      </c>
      <c r="B156" s="146">
        <v>42734</v>
      </c>
      <c r="C156" s="146"/>
      <c r="D156" s="147" t="s">
        <v>108</v>
      </c>
      <c r="E156" s="148" t="s">
        <v>567</v>
      </c>
      <c r="F156" s="149">
        <v>305</v>
      </c>
      <c r="G156" s="148"/>
      <c r="H156" s="148">
        <v>375</v>
      </c>
      <c r="I156" s="150">
        <v>375</v>
      </c>
      <c r="J156" s="151" t="s">
        <v>625</v>
      </c>
      <c r="K156" s="152">
        <f>H156-F156</f>
        <v>70</v>
      </c>
      <c r="L156" s="153">
        <f>K156/F156</f>
        <v>0.22950819672131148</v>
      </c>
      <c r="M156" s="148" t="s">
        <v>537</v>
      </c>
      <c r="N156" s="154">
        <v>42768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80</v>
      </c>
      <c r="B157" s="146">
        <v>42739</v>
      </c>
      <c r="C157" s="146"/>
      <c r="D157" s="147" t="s">
        <v>94</v>
      </c>
      <c r="E157" s="148" t="s">
        <v>567</v>
      </c>
      <c r="F157" s="149">
        <v>99.5</v>
      </c>
      <c r="G157" s="148"/>
      <c r="H157" s="148">
        <v>158</v>
      </c>
      <c r="I157" s="150">
        <v>158</v>
      </c>
      <c r="J157" s="151" t="s">
        <v>625</v>
      </c>
      <c r="K157" s="152">
        <f>H157-F157</f>
        <v>58.5</v>
      </c>
      <c r="L157" s="153">
        <f>K157/F157</f>
        <v>0.5879396984924623</v>
      </c>
      <c r="M157" s="148" t="s">
        <v>537</v>
      </c>
      <c r="N157" s="154">
        <v>42898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81</v>
      </c>
      <c r="B158" s="146">
        <v>42739</v>
      </c>
      <c r="C158" s="146"/>
      <c r="D158" s="147" t="s">
        <v>94</v>
      </c>
      <c r="E158" s="148" t="s">
        <v>567</v>
      </c>
      <c r="F158" s="149">
        <v>99.5</v>
      </c>
      <c r="G158" s="148"/>
      <c r="H158" s="148">
        <v>158</v>
      </c>
      <c r="I158" s="150">
        <v>158</v>
      </c>
      <c r="J158" s="151" t="s">
        <v>625</v>
      </c>
      <c r="K158" s="152">
        <v>58.5</v>
      </c>
      <c r="L158" s="153">
        <v>0.58793969849246197</v>
      </c>
      <c r="M158" s="148" t="s">
        <v>537</v>
      </c>
      <c r="N158" s="154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82</v>
      </c>
      <c r="B159" s="146">
        <v>42786</v>
      </c>
      <c r="C159" s="146"/>
      <c r="D159" s="147" t="s">
        <v>182</v>
      </c>
      <c r="E159" s="148" t="s">
        <v>567</v>
      </c>
      <c r="F159" s="149">
        <v>140.5</v>
      </c>
      <c r="G159" s="148"/>
      <c r="H159" s="148">
        <v>220</v>
      </c>
      <c r="I159" s="150">
        <v>220</v>
      </c>
      <c r="J159" s="151" t="s">
        <v>625</v>
      </c>
      <c r="K159" s="152">
        <f>H159-F159</f>
        <v>79.5</v>
      </c>
      <c r="L159" s="153">
        <f>K159/F159</f>
        <v>0.5658362989323843</v>
      </c>
      <c r="M159" s="148" t="s">
        <v>537</v>
      </c>
      <c r="N159" s="154">
        <v>42864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83</v>
      </c>
      <c r="B160" s="146">
        <v>42786</v>
      </c>
      <c r="C160" s="146"/>
      <c r="D160" s="147" t="s">
        <v>679</v>
      </c>
      <c r="E160" s="148" t="s">
        <v>567</v>
      </c>
      <c r="F160" s="149">
        <v>202.5</v>
      </c>
      <c r="G160" s="148"/>
      <c r="H160" s="148">
        <v>234</v>
      </c>
      <c r="I160" s="150">
        <v>234</v>
      </c>
      <c r="J160" s="151" t="s">
        <v>625</v>
      </c>
      <c r="K160" s="152">
        <v>31.5</v>
      </c>
      <c r="L160" s="153">
        <v>0.155555555555556</v>
      </c>
      <c r="M160" s="148" t="s">
        <v>537</v>
      </c>
      <c r="N160" s="154">
        <v>42836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84</v>
      </c>
      <c r="B161" s="146">
        <v>42818</v>
      </c>
      <c r="C161" s="146"/>
      <c r="D161" s="147" t="s">
        <v>680</v>
      </c>
      <c r="E161" s="148" t="s">
        <v>567</v>
      </c>
      <c r="F161" s="149">
        <v>300.5</v>
      </c>
      <c r="G161" s="148"/>
      <c r="H161" s="148">
        <v>417.5</v>
      </c>
      <c r="I161" s="150">
        <v>420</v>
      </c>
      <c r="J161" s="151" t="s">
        <v>681</v>
      </c>
      <c r="K161" s="152">
        <f>H161-F161</f>
        <v>117</v>
      </c>
      <c r="L161" s="153">
        <f>K161/F161</f>
        <v>0.38935108153078202</v>
      </c>
      <c r="M161" s="148" t="s">
        <v>537</v>
      </c>
      <c r="N161" s="154">
        <v>43070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85</v>
      </c>
      <c r="B162" s="146">
        <v>42818</v>
      </c>
      <c r="C162" s="146"/>
      <c r="D162" s="147" t="s">
        <v>655</v>
      </c>
      <c r="E162" s="148" t="s">
        <v>567</v>
      </c>
      <c r="F162" s="149">
        <v>850</v>
      </c>
      <c r="G162" s="148"/>
      <c r="H162" s="148">
        <v>1042.5</v>
      </c>
      <c r="I162" s="150">
        <v>1023</v>
      </c>
      <c r="J162" s="151" t="s">
        <v>682</v>
      </c>
      <c r="K162" s="152">
        <v>192.5</v>
      </c>
      <c r="L162" s="153">
        <v>0.22647058823529401</v>
      </c>
      <c r="M162" s="148" t="s">
        <v>537</v>
      </c>
      <c r="N162" s="154">
        <v>42830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86</v>
      </c>
      <c r="B163" s="146">
        <v>42830</v>
      </c>
      <c r="C163" s="146"/>
      <c r="D163" s="147" t="s">
        <v>453</v>
      </c>
      <c r="E163" s="148" t="s">
        <v>567</v>
      </c>
      <c r="F163" s="149">
        <v>785</v>
      </c>
      <c r="G163" s="148"/>
      <c r="H163" s="148">
        <v>930</v>
      </c>
      <c r="I163" s="150">
        <v>920</v>
      </c>
      <c r="J163" s="151" t="s">
        <v>683</v>
      </c>
      <c r="K163" s="152">
        <f>H163-F163</f>
        <v>145</v>
      </c>
      <c r="L163" s="153">
        <f>K163/F163</f>
        <v>0.18471337579617833</v>
      </c>
      <c r="M163" s="148" t="s">
        <v>537</v>
      </c>
      <c r="N163" s="154">
        <v>42976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87</v>
      </c>
      <c r="B164" s="156">
        <v>42831</v>
      </c>
      <c r="C164" s="156"/>
      <c r="D164" s="157" t="s">
        <v>684</v>
      </c>
      <c r="E164" s="158" t="s">
        <v>567</v>
      </c>
      <c r="F164" s="159">
        <v>40</v>
      </c>
      <c r="G164" s="159"/>
      <c r="H164" s="160">
        <v>13.1</v>
      </c>
      <c r="I164" s="160">
        <v>60</v>
      </c>
      <c r="J164" s="161" t="s">
        <v>685</v>
      </c>
      <c r="K164" s="162">
        <v>-26.9</v>
      </c>
      <c r="L164" s="163">
        <v>-0.67249999999999999</v>
      </c>
      <c r="M164" s="159" t="s">
        <v>549</v>
      </c>
      <c r="N164" s="156">
        <v>43138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88</v>
      </c>
      <c r="B165" s="146">
        <v>42837</v>
      </c>
      <c r="C165" s="146"/>
      <c r="D165" s="147" t="s">
        <v>93</v>
      </c>
      <c r="E165" s="148" t="s">
        <v>567</v>
      </c>
      <c r="F165" s="149">
        <v>289.5</v>
      </c>
      <c r="G165" s="148"/>
      <c r="H165" s="148">
        <v>354</v>
      </c>
      <c r="I165" s="150">
        <v>360</v>
      </c>
      <c r="J165" s="151" t="s">
        <v>686</v>
      </c>
      <c r="K165" s="152">
        <f t="shared" ref="K165:K173" si="36">H165-F165</f>
        <v>64.5</v>
      </c>
      <c r="L165" s="153">
        <f t="shared" ref="L165:L173" si="37">K165/F165</f>
        <v>0.22279792746113988</v>
      </c>
      <c r="M165" s="148" t="s">
        <v>537</v>
      </c>
      <c r="N165" s="154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89</v>
      </c>
      <c r="B166" s="146">
        <v>42845</v>
      </c>
      <c r="C166" s="146"/>
      <c r="D166" s="147" t="s">
        <v>401</v>
      </c>
      <c r="E166" s="148" t="s">
        <v>567</v>
      </c>
      <c r="F166" s="149">
        <v>700</v>
      </c>
      <c r="G166" s="148"/>
      <c r="H166" s="148">
        <v>840</v>
      </c>
      <c r="I166" s="150">
        <v>840</v>
      </c>
      <c r="J166" s="151" t="s">
        <v>687</v>
      </c>
      <c r="K166" s="152">
        <f t="shared" si="36"/>
        <v>140</v>
      </c>
      <c r="L166" s="153">
        <f t="shared" si="37"/>
        <v>0.2</v>
      </c>
      <c r="M166" s="148" t="s">
        <v>537</v>
      </c>
      <c r="N166" s="154">
        <v>42893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90</v>
      </c>
      <c r="B167" s="146">
        <v>42887</v>
      </c>
      <c r="C167" s="146"/>
      <c r="D167" s="147" t="s">
        <v>688</v>
      </c>
      <c r="E167" s="148" t="s">
        <v>567</v>
      </c>
      <c r="F167" s="149">
        <v>130</v>
      </c>
      <c r="G167" s="148"/>
      <c r="H167" s="148">
        <v>144.25</v>
      </c>
      <c r="I167" s="150">
        <v>170</v>
      </c>
      <c r="J167" s="151" t="s">
        <v>689</v>
      </c>
      <c r="K167" s="152">
        <f t="shared" si="36"/>
        <v>14.25</v>
      </c>
      <c r="L167" s="153">
        <f t="shared" si="37"/>
        <v>0.10961538461538461</v>
      </c>
      <c r="M167" s="148" t="s">
        <v>537</v>
      </c>
      <c r="N167" s="154">
        <v>43675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91</v>
      </c>
      <c r="B168" s="146">
        <v>42901</v>
      </c>
      <c r="C168" s="146"/>
      <c r="D168" s="147" t="s">
        <v>690</v>
      </c>
      <c r="E168" s="148" t="s">
        <v>567</v>
      </c>
      <c r="F168" s="149">
        <v>214.5</v>
      </c>
      <c r="G168" s="148"/>
      <c r="H168" s="148">
        <v>262</v>
      </c>
      <c r="I168" s="150">
        <v>262</v>
      </c>
      <c r="J168" s="151" t="s">
        <v>691</v>
      </c>
      <c r="K168" s="152">
        <f t="shared" si="36"/>
        <v>47.5</v>
      </c>
      <c r="L168" s="153">
        <f t="shared" si="37"/>
        <v>0.22144522144522144</v>
      </c>
      <c r="M168" s="148" t="s">
        <v>537</v>
      </c>
      <c r="N168" s="154">
        <v>42977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92</v>
      </c>
      <c r="B169" s="177">
        <v>42933</v>
      </c>
      <c r="C169" s="177"/>
      <c r="D169" s="178" t="s">
        <v>692</v>
      </c>
      <c r="E169" s="179" t="s">
        <v>567</v>
      </c>
      <c r="F169" s="180">
        <v>370</v>
      </c>
      <c r="G169" s="179"/>
      <c r="H169" s="179">
        <v>447.5</v>
      </c>
      <c r="I169" s="181">
        <v>450</v>
      </c>
      <c r="J169" s="182" t="s">
        <v>625</v>
      </c>
      <c r="K169" s="152">
        <f t="shared" si="36"/>
        <v>77.5</v>
      </c>
      <c r="L169" s="183">
        <f t="shared" si="37"/>
        <v>0.20945945945945946</v>
      </c>
      <c r="M169" s="179" t="s">
        <v>537</v>
      </c>
      <c r="N169" s="184">
        <v>43035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93</v>
      </c>
      <c r="B170" s="177">
        <v>42943</v>
      </c>
      <c r="C170" s="177"/>
      <c r="D170" s="178" t="s">
        <v>180</v>
      </c>
      <c r="E170" s="179" t="s">
        <v>567</v>
      </c>
      <c r="F170" s="180">
        <v>657.5</v>
      </c>
      <c r="G170" s="179"/>
      <c r="H170" s="179">
        <v>825</v>
      </c>
      <c r="I170" s="181">
        <v>820</v>
      </c>
      <c r="J170" s="182" t="s">
        <v>625</v>
      </c>
      <c r="K170" s="152">
        <f t="shared" si="36"/>
        <v>167.5</v>
      </c>
      <c r="L170" s="183">
        <f t="shared" si="37"/>
        <v>0.25475285171102663</v>
      </c>
      <c r="M170" s="179" t="s">
        <v>537</v>
      </c>
      <c r="N170" s="184">
        <v>43090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94</v>
      </c>
      <c r="B171" s="146">
        <v>42964</v>
      </c>
      <c r="C171" s="146"/>
      <c r="D171" s="147" t="s">
        <v>347</v>
      </c>
      <c r="E171" s="148" t="s">
        <v>567</v>
      </c>
      <c r="F171" s="149">
        <v>605</v>
      </c>
      <c r="G171" s="148"/>
      <c r="H171" s="148">
        <v>750</v>
      </c>
      <c r="I171" s="150">
        <v>750</v>
      </c>
      <c r="J171" s="151" t="s">
        <v>683</v>
      </c>
      <c r="K171" s="152">
        <f t="shared" si="36"/>
        <v>145</v>
      </c>
      <c r="L171" s="153">
        <f t="shared" si="37"/>
        <v>0.23966942148760331</v>
      </c>
      <c r="M171" s="148" t="s">
        <v>537</v>
      </c>
      <c r="N171" s="154">
        <v>43027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95</v>
      </c>
      <c r="B172" s="156">
        <v>42979</v>
      </c>
      <c r="C172" s="156"/>
      <c r="D172" s="164" t="s">
        <v>693</v>
      </c>
      <c r="E172" s="159" t="s">
        <v>567</v>
      </c>
      <c r="F172" s="159">
        <v>255</v>
      </c>
      <c r="G172" s="160"/>
      <c r="H172" s="160">
        <v>217.25</v>
      </c>
      <c r="I172" s="160">
        <v>320</v>
      </c>
      <c r="J172" s="161" t="s">
        <v>694</v>
      </c>
      <c r="K172" s="162">
        <f t="shared" si="36"/>
        <v>-37.75</v>
      </c>
      <c r="L172" s="165">
        <f t="shared" si="37"/>
        <v>-0.14803921568627451</v>
      </c>
      <c r="M172" s="159" t="s">
        <v>549</v>
      </c>
      <c r="N172" s="156">
        <v>43661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96</v>
      </c>
      <c r="B173" s="146">
        <v>42997</v>
      </c>
      <c r="C173" s="146"/>
      <c r="D173" s="147" t="s">
        <v>695</v>
      </c>
      <c r="E173" s="148" t="s">
        <v>567</v>
      </c>
      <c r="F173" s="149">
        <v>215</v>
      </c>
      <c r="G173" s="148"/>
      <c r="H173" s="148">
        <v>258</v>
      </c>
      <c r="I173" s="150">
        <v>258</v>
      </c>
      <c r="J173" s="151" t="s">
        <v>625</v>
      </c>
      <c r="K173" s="152">
        <f t="shared" si="36"/>
        <v>43</v>
      </c>
      <c r="L173" s="153">
        <f t="shared" si="37"/>
        <v>0.2</v>
      </c>
      <c r="M173" s="148" t="s">
        <v>537</v>
      </c>
      <c r="N173" s="154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97</v>
      </c>
      <c r="B174" s="146">
        <v>42997</v>
      </c>
      <c r="C174" s="146"/>
      <c r="D174" s="147" t="s">
        <v>695</v>
      </c>
      <c r="E174" s="148" t="s">
        <v>567</v>
      </c>
      <c r="F174" s="149">
        <v>215</v>
      </c>
      <c r="G174" s="148"/>
      <c r="H174" s="148">
        <v>258</v>
      </c>
      <c r="I174" s="150">
        <v>258</v>
      </c>
      <c r="J174" s="182" t="s">
        <v>625</v>
      </c>
      <c r="K174" s="152">
        <v>43</v>
      </c>
      <c r="L174" s="153">
        <v>0.2</v>
      </c>
      <c r="M174" s="148" t="s">
        <v>537</v>
      </c>
      <c r="N174" s="15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98</v>
      </c>
      <c r="B175" s="177">
        <v>42998</v>
      </c>
      <c r="C175" s="177"/>
      <c r="D175" s="178" t="s">
        <v>696</v>
      </c>
      <c r="E175" s="179" t="s">
        <v>567</v>
      </c>
      <c r="F175" s="149">
        <v>75</v>
      </c>
      <c r="G175" s="179"/>
      <c r="H175" s="179">
        <v>90</v>
      </c>
      <c r="I175" s="181">
        <v>90</v>
      </c>
      <c r="J175" s="151" t="s">
        <v>697</v>
      </c>
      <c r="K175" s="152">
        <f t="shared" ref="K175:K180" si="38">H175-F175</f>
        <v>15</v>
      </c>
      <c r="L175" s="153">
        <f t="shared" ref="L175:L180" si="39">K175/F175</f>
        <v>0.2</v>
      </c>
      <c r="M175" s="148" t="s">
        <v>537</v>
      </c>
      <c r="N175" s="154">
        <v>43019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99</v>
      </c>
      <c r="B176" s="177">
        <v>43011</v>
      </c>
      <c r="C176" s="177"/>
      <c r="D176" s="178" t="s">
        <v>551</v>
      </c>
      <c r="E176" s="179" t="s">
        <v>567</v>
      </c>
      <c r="F176" s="180">
        <v>315</v>
      </c>
      <c r="G176" s="179"/>
      <c r="H176" s="179">
        <v>392</v>
      </c>
      <c r="I176" s="181">
        <v>384</v>
      </c>
      <c r="J176" s="182" t="s">
        <v>698</v>
      </c>
      <c r="K176" s="152">
        <f t="shared" si="38"/>
        <v>77</v>
      </c>
      <c r="L176" s="183">
        <f t="shared" si="39"/>
        <v>0.24444444444444444</v>
      </c>
      <c r="M176" s="179" t="s">
        <v>537</v>
      </c>
      <c r="N176" s="184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100</v>
      </c>
      <c r="B177" s="177">
        <v>43013</v>
      </c>
      <c r="C177" s="177"/>
      <c r="D177" s="178" t="s">
        <v>429</v>
      </c>
      <c r="E177" s="179" t="s">
        <v>567</v>
      </c>
      <c r="F177" s="180">
        <v>145</v>
      </c>
      <c r="G177" s="179"/>
      <c r="H177" s="179">
        <v>179</v>
      </c>
      <c r="I177" s="181">
        <v>180</v>
      </c>
      <c r="J177" s="182" t="s">
        <v>699</v>
      </c>
      <c r="K177" s="152">
        <f t="shared" si="38"/>
        <v>34</v>
      </c>
      <c r="L177" s="183">
        <f t="shared" si="39"/>
        <v>0.23448275862068965</v>
      </c>
      <c r="M177" s="179" t="s">
        <v>537</v>
      </c>
      <c r="N177" s="184">
        <v>43025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101</v>
      </c>
      <c r="B178" s="177">
        <v>43014</v>
      </c>
      <c r="C178" s="177"/>
      <c r="D178" s="178" t="s">
        <v>324</v>
      </c>
      <c r="E178" s="179" t="s">
        <v>567</v>
      </c>
      <c r="F178" s="180">
        <v>256</v>
      </c>
      <c r="G178" s="179"/>
      <c r="H178" s="179">
        <v>323</v>
      </c>
      <c r="I178" s="181">
        <v>320</v>
      </c>
      <c r="J178" s="182" t="s">
        <v>625</v>
      </c>
      <c r="K178" s="152">
        <f t="shared" si="38"/>
        <v>67</v>
      </c>
      <c r="L178" s="183">
        <f t="shared" si="39"/>
        <v>0.26171875</v>
      </c>
      <c r="M178" s="179" t="s">
        <v>537</v>
      </c>
      <c r="N178" s="184">
        <v>43067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102</v>
      </c>
      <c r="B179" s="177">
        <v>43017</v>
      </c>
      <c r="C179" s="177"/>
      <c r="D179" s="178" t="s">
        <v>339</v>
      </c>
      <c r="E179" s="179" t="s">
        <v>567</v>
      </c>
      <c r="F179" s="180">
        <v>137.5</v>
      </c>
      <c r="G179" s="179"/>
      <c r="H179" s="179">
        <v>184</v>
      </c>
      <c r="I179" s="181">
        <v>183</v>
      </c>
      <c r="J179" s="182" t="s">
        <v>700</v>
      </c>
      <c r="K179" s="152">
        <f t="shared" si="38"/>
        <v>46.5</v>
      </c>
      <c r="L179" s="183">
        <f t="shared" si="39"/>
        <v>0.33818181818181819</v>
      </c>
      <c r="M179" s="179" t="s">
        <v>537</v>
      </c>
      <c r="N179" s="184">
        <v>43108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103</v>
      </c>
      <c r="B180" s="177">
        <v>43018</v>
      </c>
      <c r="C180" s="177"/>
      <c r="D180" s="178" t="s">
        <v>701</v>
      </c>
      <c r="E180" s="179" t="s">
        <v>567</v>
      </c>
      <c r="F180" s="180">
        <v>125.5</v>
      </c>
      <c r="G180" s="179"/>
      <c r="H180" s="179">
        <v>158</v>
      </c>
      <c r="I180" s="181">
        <v>155</v>
      </c>
      <c r="J180" s="182" t="s">
        <v>702</v>
      </c>
      <c r="K180" s="152">
        <f t="shared" si="38"/>
        <v>32.5</v>
      </c>
      <c r="L180" s="183">
        <f t="shared" si="39"/>
        <v>0.25896414342629481</v>
      </c>
      <c r="M180" s="179" t="s">
        <v>537</v>
      </c>
      <c r="N180" s="184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104</v>
      </c>
      <c r="B181" s="177">
        <v>43018</v>
      </c>
      <c r="C181" s="177"/>
      <c r="D181" s="178" t="s">
        <v>703</v>
      </c>
      <c r="E181" s="179" t="s">
        <v>567</v>
      </c>
      <c r="F181" s="180">
        <v>895</v>
      </c>
      <c r="G181" s="179"/>
      <c r="H181" s="179">
        <v>1122.5</v>
      </c>
      <c r="I181" s="181">
        <v>1078</v>
      </c>
      <c r="J181" s="182" t="s">
        <v>704</v>
      </c>
      <c r="K181" s="152">
        <v>227.5</v>
      </c>
      <c r="L181" s="183">
        <v>0.25418994413407803</v>
      </c>
      <c r="M181" s="179" t="s">
        <v>537</v>
      </c>
      <c r="N181" s="184">
        <v>43117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105</v>
      </c>
      <c r="B182" s="177">
        <v>43020</v>
      </c>
      <c r="C182" s="177"/>
      <c r="D182" s="178" t="s">
        <v>333</v>
      </c>
      <c r="E182" s="179" t="s">
        <v>567</v>
      </c>
      <c r="F182" s="180">
        <v>525</v>
      </c>
      <c r="G182" s="179"/>
      <c r="H182" s="179">
        <v>629</v>
      </c>
      <c r="I182" s="181">
        <v>629</v>
      </c>
      <c r="J182" s="182" t="s">
        <v>625</v>
      </c>
      <c r="K182" s="152">
        <v>104</v>
      </c>
      <c r="L182" s="183">
        <v>0.19809523809523799</v>
      </c>
      <c r="M182" s="179" t="s">
        <v>537</v>
      </c>
      <c r="N182" s="184">
        <v>43119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106</v>
      </c>
      <c r="B183" s="177">
        <v>43046</v>
      </c>
      <c r="C183" s="177"/>
      <c r="D183" s="178" t="s">
        <v>370</v>
      </c>
      <c r="E183" s="179" t="s">
        <v>567</v>
      </c>
      <c r="F183" s="180">
        <v>740</v>
      </c>
      <c r="G183" s="179"/>
      <c r="H183" s="179">
        <v>892.5</v>
      </c>
      <c r="I183" s="181">
        <v>900</v>
      </c>
      <c r="J183" s="182" t="s">
        <v>705</v>
      </c>
      <c r="K183" s="152">
        <f>H183-F183</f>
        <v>152.5</v>
      </c>
      <c r="L183" s="183">
        <f>K183/F183</f>
        <v>0.20608108108108109</v>
      </c>
      <c r="M183" s="179" t="s">
        <v>537</v>
      </c>
      <c r="N183" s="184">
        <v>43052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107</v>
      </c>
      <c r="B184" s="146">
        <v>43073</v>
      </c>
      <c r="C184" s="146"/>
      <c r="D184" s="147" t="s">
        <v>706</v>
      </c>
      <c r="E184" s="148" t="s">
        <v>567</v>
      </c>
      <c r="F184" s="149">
        <v>118.5</v>
      </c>
      <c r="G184" s="148"/>
      <c r="H184" s="148">
        <v>143.5</v>
      </c>
      <c r="I184" s="150">
        <v>145</v>
      </c>
      <c r="J184" s="151" t="s">
        <v>558</v>
      </c>
      <c r="K184" s="152">
        <f>H184-F184</f>
        <v>25</v>
      </c>
      <c r="L184" s="153">
        <f>K184/F184</f>
        <v>0.2109704641350211</v>
      </c>
      <c r="M184" s="148" t="s">
        <v>537</v>
      </c>
      <c r="N184" s="154">
        <v>43097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108</v>
      </c>
      <c r="B185" s="156">
        <v>43090</v>
      </c>
      <c r="C185" s="156"/>
      <c r="D185" s="157" t="s">
        <v>406</v>
      </c>
      <c r="E185" s="158" t="s">
        <v>567</v>
      </c>
      <c r="F185" s="159">
        <v>715</v>
      </c>
      <c r="G185" s="159"/>
      <c r="H185" s="160">
        <v>500</v>
      </c>
      <c r="I185" s="160">
        <v>872</v>
      </c>
      <c r="J185" s="161" t="s">
        <v>707</v>
      </c>
      <c r="K185" s="162">
        <f>H185-F185</f>
        <v>-215</v>
      </c>
      <c r="L185" s="163">
        <f>K185/F185</f>
        <v>-0.30069930069930068</v>
      </c>
      <c r="M185" s="159" t="s">
        <v>549</v>
      </c>
      <c r="N185" s="156">
        <v>43670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109</v>
      </c>
      <c r="B186" s="146">
        <v>43098</v>
      </c>
      <c r="C186" s="146"/>
      <c r="D186" s="147" t="s">
        <v>551</v>
      </c>
      <c r="E186" s="148" t="s">
        <v>567</v>
      </c>
      <c r="F186" s="149">
        <v>435</v>
      </c>
      <c r="G186" s="148"/>
      <c r="H186" s="148">
        <v>542.5</v>
      </c>
      <c r="I186" s="150">
        <v>539</v>
      </c>
      <c r="J186" s="151" t="s">
        <v>625</v>
      </c>
      <c r="K186" s="152">
        <v>107.5</v>
      </c>
      <c r="L186" s="153">
        <v>0.247126436781609</v>
      </c>
      <c r="M186" s="148" t="s">
        <v>537</v>
      </c>
      <c r="N186" s="154">
        <v>43206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110</v>
      </c>
      <c r="B187" s="146">
        <v>43098</v>
      </c>
      <c r="C187" s="146"/>
      <c r="D187" s="147" t="s">
        <v>509</v>
      </c>
      <c r="E187" s="148" t="s">
        <v>567</v>
      </c>
      <c r="F187" s="149">
        <v>885</v>
      </c>
      <c r="G187" s="148"/>
      <c r="H187" s="148">
        <v>1090</v>
      </c>
      <c r="I187" s="150">
        <v>1084</v>
      </c>
      <c r="J187" s="151" t="s">
        <v>625</v>
      </c>
      <c r="K187" s="152">
        <v>205</v>
      </c>
      <c r="L187" s="153">
        <v>0.23163841807909599</v>
      </c>
      <c r="M187" s="148" t="s">
        <v>537</v>
      </c>
      <c r="N187" s="154">
        <v>43213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111</v>
      </c>
      <c r="B188" s="186">
        <v>43192</v>
      </c>
      <c r="C188" s="186"/>
      <c r="D188" s="164" t="s">
        <v>708</v>
      </c>
      <c r="E188" s="159" t="s">
        <v>567</v>
      </c>
      <c r="F188" s="187">
        <v>478.5</v>
      </c>
      <c r="G188" s="159"/>
      <c r="H188" s="159">
        <v>442</v>
      </c>
      <c r="I188" s="160">
        <v>613</v>
      </c>
      <c r="J188" s="161" t="s">
        <v>709</v>
      </c>
      <c r="K188" s="162">
        <f>H188-F188</f>
        <v>-36.5</v>
      </c>
      <c r="L188" s="163">
        <f>K188/F188</f>
        <v>-7.6280041797283177E-2</v>
      </c>
      <c r="M188" s="159" t="s">
        <v>549</v>
      </c>
      <c r="N188" s="156">
        <v>43762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112</v>
      </c>
      <c r="B189" s="156">
        <v>43194</v>
      </c>
      <c r="C189" s="156"/>
      <c r="D189" s="157" t="s">
        <v>710</v>
      </c>
      <c r="E189" s="158" t="s">
        <v>567</v>
      </c>
      <c r="F189" s="159">
        <f>141.5-7.3</f>
        <v>134.19999999999999</v>
      </c>
      <c r="G189" s="159"/>
      <c r="H189" s="160">
        <v>77</v>
      </c>
      <c r="I189" s="160">
        <v>180</v>
      </c>
      <c r="J189" s="161" t="s">
        <v>711</v>
      </c>
      <c r="K189" s="162">
        <f>H189-F189</f>
        <v>-57.199999999999989</v>
      </c>
      <c r="L189" s="163">
        <f>K189/F189</f>
        <v>-0.42622950819672129</v>
      </c>
      <c r="M189" s="159" t="s">
        <v>549</v>
      </c>
      <c r="N189" s="156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113</v>
      </c>
      <c r="B190" s="156">
        <v>43209</v>
      </c>
      <c r="C190" s="156"/>
      <c r="D190" s="157" t="s">
        <v>712</v>
      </c>
      <c r="E190" s="158" t="s">
        <v>567</v>
      </c>
      <c r="F190" s="159">
        <v>430</v>
      </c>
      <c r="G190" s="159"/>
      <c r="H190" s="160">
        <v>220</v>
      </c>
      <c r="I190" s="160">
        <v>537</v>
      </c>
      <c r="J190" s="161" t="s">
        <v>713</v>
      </c>
      <c r="K190" s="162">
        <f>H190-F190</f>
        <v>-210</v>
      </c>
      <c r="L190" s="163">
        <f>K190/F190</f>
        <v>-0.48837209302325579</v>
      </c>
      <c r="M190" s="159" t="s">
        <v>549</v>
      </c>
      <c r="N190" s="156">
        <v>43252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114</v>
      </c>
      <c r="B191" s="177">
        <v>43220</v>
      </c>
      <c r="C191" s="177"/>
      <c r="D191" s="178" t="s">
        <v>371</v>
      </c>
      <c r="E191" s="179" t="s">
        <v>567</v>
      </c>
      <c r="F191" s="179">
        <v>153.5</v>
      </c>
      <c r="G191" s="179"/>
      <c r="H191" s="179">
        <v>196</v>
      </c>
      <c r="I191" s="181">
        <v>196</v>
      </c>
      <c r="J191" s="151" t="s">
        <v>714</v>
      </c>
      <c r="K191" s="152">
        <f>H191-F191</f>
        <v>42.5</v>
      </c>
      <c r="L191" s="153">
        <f>K191/F191</f>
        <v>0.27687296416938112</v>
      </c>
      <c r="M191" s="148" t="s">
        <v>537</v>
      </c>
      <c r="N191" s="154">
        <v>43605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5">
        <v>115</v>
      </c>
      <c r="B192" s="156">
        <v>43306</v>
      </c>
      <c r="C192" s="156"/>
      <c r="D192" s="157" t="s">
        <v>684</v>
      </c>
      <c r="E192" s="158" t="s">
        <v>567</v>
      </c>
      <c r="F192" s="159">
        <v>27.5</v>
      </c>
      <c r="G192" s="159"/>
      <c r="H192" s="160">
        <v>13.1</v>
      </c>
      <c r="I192" s="160">
        <v>60</v>
      </c>
      <c r="J192" s="161" t="s">
        <v>715</v>
      </c>
      <c r="K192" s="162">
        <v>-14.4</v>
      </c>
      <c r="L192" s="163">
        <v>-0.52363636363636401</v>
      </c>
      <c r="M192" s="159" t="s">
        <v>549</v>
      </c>
      <c r="N192" s="156">
        <v>43138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116</v>
      </c>
      <c r="B193" s="186">
        <v>43318</v>
      </c>
      <c r="C193" s="186"/>
      <c r="D193" s="164" t="s">
        <v>716</v>
      </c>
      <c r="E193" s="159" t="s">
        <v>567</v>
      </c>
      <c r="F193" s="159">
        <v>148.5</v>
      </c>
      <c r="G193" s="159"/>
      <c r="H193" s="159">
        <v>102</v>
      </c>
      <c r="I193" s="160">
        <v>182</v>
      </c>
      <c r="J193" s="161" t="s">
        <v>717</v>
      </c>
      <c r="K193" s="162">
        <f>H193-F193</f>
        <v>-46.5</v>
      </c>
      <c r="L193" s="163">
        <f>K193/F193</f>
        <v>-0.31313131313131315</v>
      </c>
      <c r="M193" s="159" t="s">
        <v>549</v>
      </c>
      <c r="N193" s="156">
        <v>43661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117</v>
      </c>
      <c r="B194" s="146">
        <v>43335</v>
      </c>
      <c r="C194" s="146"/>
      <c r="D194" s="147" t="s">
        <v>718</v>
      </c>
      <c r="E194" s="148" t="s">
        <v>567</v>
      </c>
      <c r="F194" s="179">
        <v>285</v>
      </c>
      <c r="G194" s="148"/>
      <c r="H194" s="148">
        <v>355</v>
      </c>
      <c r="I194" s="150">
        <v>364</v>
      </c>
      <c r="J194" s="151" t="s">
        <v>719</v>
      </c>
      <c r="K194" s="152">
        <v>70</v>
      </c>
      <c r="L194" s="153">
        <v>0.24561403508771901</v>
      </c>
      <c r="M194" s="148" t="s">
        <v>537</v>
      </c>
      <c r="N194" s="154">
        <v>43455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118</v>
      </c>
      <c r="B195" s="146">
        <v>43341</v>
      </c>
      <c r="C195" s="146"/>
      <c r="D195" s="147" t="s">
        <v>359</v>
      </c>
      <c r="E195" s="148" t="s">
        <v>567</v>
      </c>
      <c r="F195" s="179">
        <v>525</v>
      </c>
      <c r="G195" s="148"/>
      <c r="H195" s="148">
        <v>585</v>
      </c>
      <c r="I195" s="150">
        <v>635</v>
      </c>
      <c r="J195" s="151" t="s">
        <v>720</v>
      </c>
      <c r="K195" s="152">
        <f t="shared" ref="K195:K212" si="40">H195-F195</f>
        <v>60</v>
      </c>
      <c r="L195" s="153">
        <f t="shared" ref="L195:L212" si="41">K195/F195</f>
        <v>0.11428571428571428</v>
      </c>
      <c r="M195" s="148" t="s">
        <v>537</v>
      </c>
      <c r="N195" s="154">
        <v>43662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119</v>
      </c>
      <c r="B196" s="146">
        <v>43395</v>
      </c>
      <c r="C196" s="146"/>
      <c r="D196" s="147" t="s">
        <v>347</v>
      </c>
      <c r="E196" s="148" t="s">
        <v>567</v>
      </c>
      <c r="F196" s="179">
        <v>475</v>
      </c>
      <c r="G196" s="148"/>
      <c r="H196" s="148">
        <v>574</v>
      </c>
      <c r="I196" s="150">
        <v>570</v>
      </c>
      <c r="J196" s="151" t="s">
        <v>625</v>
      </c>
      <c r="K196" s="152">
        <f t="shared" si="40"/>
        <v>99</v>
      </c>
      <c r="L196" s="153">
        <f t="shared" si="41"/>
        <v>0.20842105263157895</v>
      </c>
      <c r="M196" s="148" t="s">
        <v>537</v>
      </c>
      <c r="N196" s="154">
        <v>43403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120</v>
      </c>
      <c r="B197" s="177">
        <v>43397</v>
      </c>
      <c r="C197" s="177"/>
      <c r="D197" s="178" t="s">
        <v>366</v>
      </c>
      <c r="E197" s="179" t="s">
        <v>567</v>
      </c>
      <c r="F197" s="179">
        <v>707.5</v>
      </c>
      <c r="G197" s="179"/>
      <c r="H197" s="179">
        <v>872</v>
      </c>
      <c r="I197" s="181">
        <v>872</v>
      </c>
      <c r="J197" s="182" t="s">
        <v>625</v>
      </c>
      <c r="K197" s="152">
        <f t="shared" si="40"/>
        <v>164.5</v>
      </c>
      <c r="L197" s="183">
        <f t="shared" si="41"/>
        <v>0.23250883392226149</v>
      </c>
      <c r="M197" s="179" t="s">
        <v>537</v>
      </c>
      <c r="N197" s="184">
        <v>43482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121</v>
      </c>
      <c r="B198" s="177">
        <v>43398</v>
      </c>
      <c r="C198" s="177"/>
      <c r="D198" s="178" t="s">
        <v>721</v>
      </c>
      <c r="E198" s="179" t="s">
        <v>567</v>
      </c>
      <c r="F198" s="179">
        <v>162</v>
      </c>
      <c r="G198" s="179"/>
      <c r="H198" s="179">
        <v>204</v>
      </c>
      <c r="I198" s="181">
        <v>209</v>
      </c>
      <c r="J198" s="182" t="s">
        <v>722</v>
      </c>
      <c r="K198" s="152">
        <f t="shared" si="40"/>
        <v>42</v>
      </c>
      <c r="L198" s="183">
        <f t="shared" si="41"/>
        <v>0.25925925925925924</v>
      </c>
      <c r="M198" s="179" t="s">
        <v>537</v>
      </c>
      <c r="N198" s="184">
        <v>43539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122</v>
      </c>
      <c r="B199" s="177">
        <v>43399</v>
      </c>
      <c r="C199" s="177"/>
      <c r="D199" s="178" t="s">
        <v>446</v>
      </c>
      <c r="E199" s="179" t="s">
        <v>567</v>
      </c>
      <c r="F199" s="179">
        <v>240</v>
      </c>
      <c r="G199" s="179"/>
      <c r="H199" s="179">
        <v>297</v>
      </c>
      <c r="I199" s="181">
        <v>297</v>
      </c>
      <c r="J199" s="182" t="s">
        <v>625</v>
      </c>
      <c r="K199" s="188">
        <f t="shared" si="40"/>
        <v>57</v>
      </c>
      <c r="L199" s="183">
        <f t="shared" si="41"/>
        <v>0.23749999999999999</v>
      </c>
      <c r="M199" s="179" t="s">
        <v>537</v>
      </c>
      <c r="N199" s="184">
        <v>43417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123</v>
      </c>
      <c r="B200" s="146">
        <v>43439</v>
      </c>
      <c r="C200" s="146"/>
      <c r="D200" s="147" t="s">
        <v>723</v>
      </c>
      <c r="E200" s="148" t="s">
        <v>567</v>
      </c>
      <c r="F200" s="148">
        <v>202.5</v>
      </c>
      <c r="G200" s="148"/>
      <c r="H200" s="148">
        <v>255</v>
      </c>
      <c r="I200" s="150">
        <v>252</v>
      </c>
      <c r="J200" s="151" t="s">
        <v>625</v>
      </c>
      <c r="K200" s="152">
        <f t="shared" si="40"/>
        <v>52.5</v>
      </c>
      <c r="L200" s="153">
        <f t="shared" si="41"/>
        <v>0.25925925925925924</v>
      </c>
      <c r="M200" s="148" t="s">
        <v>537</v>
      </c>
      <c r="N200" s="154">
        <v>43542</v>
      </c>
      <c r="O200" s="1"/>
      <c r="P200" s="1"/>
      <c r="Q200" s="1"/>
      <c r="R200" s="6" t="s">
        <v>724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124</v>
      </c>
      <c r="B201" s="177">
        <v>43465</v>
      </c>
      <c r="C201" s="146"/>
      <c r="D201" s="178" t="s">
        <v>393</v>
      </c>
      <c r="E201" s="179" t="s">
        <v>567</v>
      </c>
      <c r="F201" s="179">
        <v>710</v>
      </c>
      <c r="G201" s="179"/>
      <c r="H201" s="179">
        <v>866</v>
      </c>
      <c r="I201" s="181">
        <v>866</v>
      </c>
      <c r="J201" s="182" t="s">
        <v>625</v>
      </c>
      <c r="K201" s="152">
        <f t="shared" si="40"/>
        <v>156</v>
      </c>
      <c r="L201" s="153">
        <f t="shared" si="41"/>
        <v>0.21971830985915494</v>
      </c>
      <c r="M201" s="148" t="s">
        <v>537</v>
      </c>
      <c r="N201" s="154">
        <v>43553</v>
      </c>
      <c r="O201" s="1"/>
      <c r="P201" s="1"/>
      <c r="Q201" s="1"/>
      <c r="R201" s="6" t="s">
        <v>724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125</v>
      </c>
      <c r="B202" s="177">
        <v>43522</v>
      </c>
      <c r="C202" s="177"/>
      <c r="D202" s="178" t="s">
        <v>151</v>
      </c>
      <c r="E202" s="179" t="s">
        <v>567</v>
      </c>
      <c r="F202" s="179">
        <v>337.25</v>
      </c>
      <c r="G202" s="179"/>
      <c r="H202" s="179">
        <v>398.5</v>
      </c>
      <c r="I202" s="181">
        <v>411</v>
      </c>
      <c r="J202" s="151" t="s">
        <v>725</v>
      </c>
      <c r="K202" s="152">
        <f t="shared" si="40"/>
        <v>61.25</v>
      </c>
      <c r="L202" s="153">
        <f t="shared" si="41"/>
        <v>0.1816160118606375</v>
      </c>
      <c r="M202" s="148" t="s">
        <v>537</v>
      </c>
      <c r="N202" s="154">
        <v>43760</v>
      </c>
      <c r="O202" s="1"/>
      <c r="P202" s="1"/>
      <c r="Q202" s="1"/>
      <c r="R202" s="6" t="s">
        <v>724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126</v>
      </c>
      <c r="B203" s="190">
        <v>43559</v>
      </c>
      <c r="C203" s="190"/>
      <c r="D203" s="191" t="s">
        <v>726</v>
      </c>
      <c r="E203" s="192" t="s">
        <v>567</v>
      </c>
      <c r="F203" s="192">
        <v>130</v>
      </c>
      <c r="G203" s="192"/>
      <c r="H203" s="192">
        <v>65</v>
      </c>
      <c r="I203" s="193">
        <v>158</v>
      </c>
      <c r="J203" s="161" t="s">
        <v>727</v>
      </c>
      <c r="K203" s="162">
        <f t="shared" si="40"/>
        <v>-65</v>
      </c>
      <c r="L203" s="163">
        <f t="shared" si="41"/>
        <v>-0.5</v>
      </c>
      <c r="M203" s="159" t="s">
        <v>549</v>
      </c>
      <c r="N203" s="156">
        <v>43726</v>
      </c>
      <c r="O203" s="1"/>
      <c r="P203" s="1"/>
      <c r="Q203" s="1"/>
      <c r="R203" s="6" t="s">
        <v>728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127</v>
      </c>
      <c r="B204" s="177">
        <v>43017</v>
      </c>
      <c r="C204" s="177"/>
      <c r="D204" s="178" t="s">
        <v>182</v>
      </c>
      <c r="E204" s="179" t="s">
        <v>567</v>
      </c>
      <c r="F204" s="179">
        <v>141.5</v>
      </c>
      <c r="G204" s="179"/>
      <c r="H204" s="179">
        <v>183.5</v>
      </c>
      <c r="I204" s="181">
        <v>210</v>
      </c>
      <c r="J204" s="151" t="s">
        <v>722</v>
      </c>
      <c r="K204" s="152">
        <f t="shared" si="40"/>
        <v>42</v>
      </c>
      <c r="L204" s="153">
        <f t="shared" si="41"/>
        <v>0.29681978798586572</v>
      </c>
      <c r="M204" s="148" t="s">
        <v>537</v>
      </c>
      <c r="N204" s="154">
        <v>43042</v>
      </c>
      <c r="O204" s="1"/>
      <c r="P204" s="1"/>
      <c r="Q204" s="1"/>
      <c r="R204" s="6" t="s">
        <v>728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128</v>
      </c>
      <c r="B205" s="190">
        <v>43074</v>
      </c>
      <c r="C205" s="190"/>
      <c r="D205" s="191" t="s">
        <v>729</v>
      </c>
      <c r="E205" s="192" t="s">
        <v>567</v>
      </c>
      <c r="F205" s="187">
        <v>172</v>
      </c>
      <c r="G205" s="192"/>
      <c r="H205" s="192">
        <v>155.25</v>
      </c>
      <c r="I205" s="193">
        <v>230</v>
      </c>
      <c r="J205" s="161" t="s">
        <v>730</v>
      </c>
      <c r="K205" s="162">
        <f t="shared" si="40"/>
        <v>-16.75</v>
      </c>
      <c r="L205" s="163">
        <f t="shared" si="41"/>
        <v>-9.7383720930232565E-2</v>
      </c>
      <c r="M205" s="159" t="s">
        <v>549</v>
      </c>
      <c r="N205" s="156">
        <v>43787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129</v>
      </c>
      <c r="B206" s="177">
        <v>43398</v>
      </c>
      <c r="C206" s="177"/>
      <c r="D206" s="178" t="s">
        <v>107</v>
      </c>
      <c r="E206" s="179" t="s">
        <v>567</v>
      </c>
      <c r="F206" s="179">
        <v>698.5</v>
      </c>
      <c r="G206" s="179"/>
      <c r="H206" s="179">
        <v>890</v>
      </c>
      <c r="I206" s="181">
        <v>890</v>
      </c>
      <c r="J206" s="151" t="s">
        <v>790</v>
      </c>
      <c r="K206" s="152">
        <f t="shared" si="40"/>
        <v>191.5</v>
      </c>
      <c r="L206" s="153">
        <f t="shared" si="41"/>
        <v>0.27415891195418757</v>
      </c>
      <c r="M206" s="148" t="s">
        <v>537</v>
      </c>
      <c r="N206" s="154">
        <v>44328</v>
      </c>
      <c r="O206" s="1"/>
      <c r="P206" s="1"/>
      <c r="Q206" s="1"/>
      <c r="R206" s="6" t="s">
        <v>724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130</v>
      </c>
      <c r="B207" s="177">
        <v>42877</v>
      </c>
      <c r="C207" s="177"/>
      <c r="D207" s="178" t="s">
        <v>358</v>
      </c>
      <c r="E207" s="179" t="s">
        <v>567</v>
      </c>
      <c r="F207" s="179">
        <v>127.6</v>
      </c>
      <c r="G207" s="179"/>
      <c r="H207" s="179">
        <v>138</v>
      </c>
      <c r="I207" s="181">
        <v>190</v>
      </c>
      <c r="J207" s="151" t="s">
        <v>731</v>
      </c>
      <c r="K207" s="152">
        <f t="shared" si="40"/>
        <v>10.400000000000006</v>
      </c>
      <c r="L207" s="153">
        <f t="shared" si="41"/>
        <v>8.1504702194357417E-2</v>
      </c>
      <c r="M207" s="148" t="s">
        <v>537</v>
      </c>
      <c r="N207" s="154">
        <v>43774</v>
      </c>
      <c r="O207" s="1"/>
      <c r="P207" s="1"/>
      <c r="Q207" s="1"/>
      <c r="R207" s="6" t="s">
        <v>728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131</v>
      </c>
      <c r="B208" s="177">
        <v>43158</v>
      </c>
      <c r="C208" s="177"/>
      <c r="D208" s="178" t="s">
        <v>732</v>
      </c>
      <c r="E208" s="179" t="s">
        <v>567</v>
      </c>
      <c r="F208" s="179">
        <v>317</v>
      </c>
      <c r="G208" s="179"/>
      <c r="H208" s="179">
        <v>382.5</v>
      </c>
      <c r="I208" s="181">
        <v>398</v>
      </c>
      <c r="J208" s="151" t="s">
        <v>733</v>
      </c>
      <c r="K208" s="152">
        <f t="shared" si="40"/>
        <v>65.5</v>
      </c>
      <c r="L208" s="153">
        <f t="shared" si="41"/>
        <v>0.20662460567823343</v>
      </c>
      <c r="M208" s="148" t="s">
        <v>537</v>
      </c>
      <c r="N208" s="154">
        <v>44238</v>
      </c>
      <c r="O208" s="1"/>
      <c r="P208" s="1"/>
      <c r="Q208" s="1"/>
      <c r="R208" s="6" t="s">
        <v>728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132</v>
      </c>
      <c r="B209" s="190">
        <v>43164</v>
      </c>
      <c r="C209" s="190"/>
      <c r="D209" s="191" t="s">
        <v>144</v>
      </c>
      <c r="E209" s="192" t="s">
        <v>567</v>
      </c>
      <c r="F209" s="187">
        <f>510-14.4</f>
        <v>495.6</v>
      </c>
      <c r="G209" s="192"/>
      <c r="H209" s="192">
        <v>350</v>
      </c>
      <c r="I209" s="193">
        <v>672</v>
      </c>
      <c r="J209" s="161" t="s">
        <v>734</v>
      </c>
      <c r="K209" s="162">
        <f t="shared" si="40"/>
        <v>-145.60000000000002</v>
      </c>
      <c r="L209" s="163">
        <f t="shared" si="41"/>
        <v>-0.29378531073446329</v>
      </c>
      <c r="M209" s="159" t="s">
        <v>549</v>
      </c>
      <c r="N209" s="156">
        <v>43887</v>
      </c>
      <c r="O209" s="1"/>
      <c r="P209" s="1"/>
      <c r="Q209" s="1"/>
      <c r="R209" s="6" t="s">
        <v>724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133</v>
      </c>
      <c r="B210" s="190">
        <v>43237</v>
      </c>
      <c r="C210" s="190"/>
      <c r="D210" s="191" t="s">
        <v>438</v>
      </c>
      <c r="E210" s="192" t="s">
        <v>567</v>
      </c>
      <c r="F210" s="187">
        <v>230.3</v>
      </c>
      <c r="G210" s="192"/>
      <c r="H210" s="192">
        <v>102.5</v>
      </c>
      <c r="I210" s="193">
        <v>348</v>
      </c>
      <c r="J210" s="161" t="s">
        <v>735</v>
      </c>
      <c r="K210" s="162">
        <f t="shared" si="40"/>
        <v>-127.80000000000001</v>
      </c>
      <c r="L210" s="163">
        <f t="shared" si="41"/>
        <v>-0.55492835432045162</v>
      </c>
      <c r="M210" s="159" t="s">
        <v>549</v>
      </c>
      <c r="N210" s="156">
        <v>43896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134</v>
      </c>
      <c r="B211" s="177">
        <v>43258</v>
      </c>
      <c r="C211" s="177"/>
      <c r="D211" s="178" t="s">
        <v>410</v>
      </c>
      <c r="E211" s="179" t="s">
        <v>567</v>
      </c>
      <c r="F211" s="179">
        <f>342.5-5.1</f>
        <v>337.4</v>
      </c>
      <c r="G211" s="179"/>
      <c r="H211" s="179">
        <v>412.5</v>
      </c>
      <c r="I211" s="181">
        <v>439</v>
      </c>
      <c r="J211" s="151" t="s">
        <v>736</v>
      </c>
      <c r="K211" s="152">
        <f t="shared" si="40"/>
        <v>75.100000000000023</v>
      </c>
      <c r="L211" s="153">
        <f t="shared" si="41"/>
        <v>0.22258446947243635</v>
      </c>
      <c r="M211" s="148" t="s">
        <v>537</v>
      </c>
      <c r="N211" s="154">
        <v>44230</v>
      </c>
      <c r="O211" s="1"/>
      <c r="P211" s="1"/>
      <c r="Q211" s="1"/>
      <c r="R211" s="6" t="s">
        <v>728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0">
        <v>135</v>
      </c>
      <c r="B212" s="169">
        <v>43285</v>
      </c>
      <c r="C212" s="169"/>
      <c r="D212" s="170" t="s">
        <v>55</v>
      </c>
      <c r="E212" s="171" t="s">
        <v>567</v>
      </c>
      <c r="F212" s="171">
        <f>127.5-5.53</f>
        <v>121.97</v>
      </c>
      <c r="G212" s="172"/>
      <c r="H212" s="172">
        <v>122.5</v>
      </c>
      <c r="I212" s="172">
        <v>170</v>
      </c>
      <c r="J212" s="173" t="s">
        <v>763</v>
      </c>
      <c r="K212" s="174">
        <f t="shared" si="40"/>
        <v>0.53000000000000114</v>
      </c>
      <c r="L212" s="175">
        <f t="shared" si="41"/>
        <v>4.3453308190538747E-3</v>
      </c>
      <c r="M212" s="171" t="s">
        <v>658</v>
      </c>
      <c r="N212" s="169">
        <v>44431</v>
      </c>
      <c r="O212" s="1"/>
      <c r="P212" s="1"/>
      <c r="Q212" s="1"/>
      <c r="R212" s="6" t="s">
        <v>724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136</v>
      </c>
      <c r="B213" s="190">
        <v>43294</v>
      </c>
      <c r="C213" s="190"/>
      <c r="D213" s="191" t="s">
        <v>349</v>
      </c>
      <c r="E213" s="192" t="s">
        <v>567</v>
      </c>
      <c r="F213" s="187">
        <v>46.5</v>
      </c>
      <c r="G213" s="192"/>
      <c r="H213" s="192">
        <v>17</v>
      </c>
      <c r="I213" s="193">
        <v>59</v>
      </c>
      <c r="J213" s="161" t="s">
        <v>737</v>
      </c>
      <c r="K213" s="162">
        <f t="shared" ref="K213:K221" si="42">H213-F213</f>
        <v>-29.5</v>
      </c>
      <c r="L213" s="163">
        <f t="shared" ref="L213:L221" si="43">K213/F213</f>
        <v>-0.63440860215053763</v>
      </c>
      <c r="M213" s="159" t="s">
        <v>549</v>
      </c>
      <c r="N213" s="156">
        <v>43887</v>
      </c>
      <c r="O213" s="1"/>
      <c r="P213" s="1"/>
      <c r="Q213" s="1"/>
      <c r="R213" s="6" t="s">
        <v>724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137</v>
      </c>
      <c r="B214" s="177">
        <v>43396</v>
      </c>
      <c r="C214" s="177"/>
      <c r="D214" s="178" t="s">
        <v>395</v>
      </c>
      <c r="E214" s="179" t="s">
        <v>567</v>
      </c>
      <c r="F214" s="179">
        <v>156.5</v>
      </c>
      <c r="G214" s="179"/>
      <c r="H214" s="179">
        <v>207.5</v>
      </c>
      <c r="I214" s="181">
        <v>191</v>
      </c>
      <c r="J214" s="151" t="s">
        <v>625</v>
      </c>
      <c r="K214" s="152">
        <f t="shared" si="42"/>
        <v>51</v>
      </c>
      <c r="L214" s="153">
        <f t="shared" si="43"/>
        <v>0.32587859424920129</v>
      </c>
      <c r="M214" s="148" t="s">
        <v>537</v>
      </c>
      <c r="N214" s="154">
        <v>44369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138</v>
      </c>
      <c r="B215" s="177">
        <v>43439</v>
      </c>
      <c r="C215" s="177"/>
      <c r="D215" s="178" t="s">
        <v>314</v>
      </c>
      <c r="E215" s="179" t="s">
        <v>567</v>
      </c>
      <c r="F215" s="179">
        <v>259.5</v>
      </c>
      <c r="G215" s="179"/>
      <c r="H215" s="179">
        <v>320</v>
      </c>
      <c r="I215" s="181">
        <v>320</v>
      </c>
      <c r="J215" s="151" t="s">
        <v>625</v>
      </c>
      <c r="K215" s="152">
        <f t="shared" si="42"/>
        <v>60.5</v>
      </c>
      <c r="L215" s="153">
        <f t="shared" si="43"/>
        <v>0.23314065510597304</v>
      </c>
      <c r="M215" s="148" t="s">
        <v>537</v>
      </c>
      <c r="N215" s="154">
        <v>44323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139</v>
      </c>
      <c r="B216" s="190">
        <v>43439</v>
      </c>
      <c r="C216" s="190"/>
      <c r="D216" s="191" t="s">
        <v>738</v>
      </c>
      <c r="E216" s="192" t="s">
        <v>567</v>
      </c>
      <c r="F216" s="192">
        <v>715</v>
      </c>
      <c r="G216" s="192"/>
      <c r="H216" s="192">
        <v>445</v>
      </c>
      <c r="I216" s="193">
        <v>840</v>
      </c>
      <c r="J216" s="161" t="s">
        <v>739</v>
      </c>
      <c r="K216" s="162">
        <f t="shared" si="42"/>
        <v>-270</v>
      </c>
      <c r="L216" s="163">
        <f t="shared" si="43"/>
        <v>-0.3776223776223776</v>
      </c>
      <c r="M216" s="159" t="s">
        <v>549</v>
      </c>
      <c r="N216" s="156">
        <v>43800</v>
      </c>
      <c r="O216" s="1"/>
      <c r="P216" s="1"/>
      <c r="Q216" s="1"/>
      <c r="R216" s="6" t="s">
        <v>724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140</v>
      </c>
      <c r="B217" s="177">
        <v>43469</v>
      </c>
      <c r="C217" s="177"/>
      <c r="D217" s="178" t="s">
        <v>156</v>
      </c>
      <c r="E217" s="179" t="s">
        <v>567</v>
      </c>
      <c r="F217" s="179">
        <v>875</v>
      </c>
      <c r="G217" s="179"/>
      <c r="H217" s="179">
        <v>1165</v>
      </c>
      <c r="I217" s="181">
        <v>1185</v>
      </c>
      <c r="J217" s="151" t="s">
        <v>740</v>
      </c>
      <c r="K217" s="152">
        <f t="shared" si="42"/>
        <v>290</v>
      </c>
      <c r="L217" s="153">
        <f t="shared" si="43"/>
        <v>0.33142857142857141</v>
      </c>
      <c r="M217" s="148" t="s">
        <v>537</v>
      </c>
      <c r="N217" s="154">
        <v>43847</v>
      </c>
      <c r="O217" s="1"/>
      <c r="P217" s="1"/>
      <c r="Q217" s="1"/>
      <c r="R217" s="6" t="s">
        <v>724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141</v>
      </c>
      <c r="B218" s="177">
        <v>43559</v>
      </c>
      <c r="C218" s="177"/>
      <c r="D218" s="178" t="s">
        <v>330</v>
      </c>
      <c r="E218" s="179" t="s">
        <v>567</v>
      </c>
      <c r="F218" s="179">
        <f>387-14.63</f>
        <v>372.37</v>
      </c>
      <c r="G218" s="179"/>
      <c r="H218" s="179">
        <v>490</v>
      </c>
      <c r="I218" s="181">
        <v>490</v>
      </c>
      <c r="J218" s="151" t="s">
        <v>625</v>
      </c>
      <c r="K218" s="152">
        <f t="shared" si="42"/>
        <v>117.63</v>
      </c>
      <c r="L218" s="153">
        <f t="shared" si="43"/>
        <v>0.31589548030185027</v>
      </c>
      <c r="M218" s="148" t="s">
        <v>537</v>
      </c>
      <c r="N218" s="154">
        <v>43850</v>
      </c>
      <c r="O218" s="1"/>
      <c r="P218" s="1"/>
      <c r="Q218" s="1"/>
      <c r="R218" s="6" t="s">
        <v>724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142</v>
      </c>
      <c r="B219" s="190">
        <v>43578</v>
      </c>
      <c r="C219" s="190"/>
      <c r="D219" s="191" t="s">
        <v>741</v>
      </c>
      <c r="E219" s="192" t="s">
        <v>539</v>
      </c>
      <c r="F219" s="192">
        <v>220</v>
      </c>
      <c r="G219" s="192"/>
      <c r="H219" s="192">
        <v>127.5</v>
      </c>
      <c r="I219" s="193">
        <v>284</v>
      </c>
      <c r="J219" s="161" t="s">
        <v>742</v>
      </c>
      <c r="K219" s="162">
        <f t="shared" si="42"/>
        <v>-92.5</v>
      </c>
      <c r="L219" s="163">
        <f t="shared" si="43"/>
        <v>-0.42045454545454547</v>
      </c>
      <c r="M219" s="159" t="s">
        <v>549</v>
      </c>
      <c r="N219" s="156">
        <v>43896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143</v>
      </c>
      <c r="B220" s="177">
        <v>43622</v>
      </c>
      <c r="C220" s="177"/>
      <c r="D220" s="178" t="s">
        <v>447</v>
      </c>
      <c r="E220" s="179" t="s">
        <v>539</v>
      </c>
      <c r="F220" s="179">
        <v>332.8</v>
      </c>
      <c r="G220" s="179"/>
      <c r="H220" s="179">
        <v>405</v>
      </c>
      <c r="I220" s="181">
        <v>419</v>
      </c>
      <c r="J220" s="151" t="s">
        <v>743</v>
      </c>
      <c r="K220" s="152">
        <f t="shared" si="42"/>
        <v>72.199999999999989</v>
      </c>
      <c r="L220" s="153">
        <f t="shared" si="43"/>
        <v>0.21694711538461534</v>
      </c>
      <c r="M220" s="148" t="s">
        <v>537</v>
      </c>
      <c r="N220" s="154">
        <v>43860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0">
        <v>144</v>
      </c>
      <c r="B221" s="169">
        <v>43641</v>
      </c>
      <c r="C221" s="169"/>
      <c r="D221" s="170" t="s">
        <v>149</v>
      </c>
      <c r="E221" s="171" t="s">
        <v>567</v>
      </c>
      <c r="F221" s="171">
        <v>386</v>
      </c>
      <c r="G221" s="172"/>
      <c r="H221" s="172">
        <v>395</v>
      </c>
      <c r="I221" s="172">
        <v>452</v>
      </c>
      <c r="J221" s="173" t="s">
        <v>744</v>
      </c>
      <c r="K221" s="174">
        <f t="shared" si="42"/>
        <v>9</v>
      </c>
      <c r="L221" s="175">
        <f t="shared" si="43"/>
        <v>2.3316062176165803E-2</v>
      </c>
      <c r="M221" s="171" t="s">
        <v>658</v>
      </c>
      <c r="N221" s="169">
        <v>43868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0">
        <v>145</v>
      </c>
      <c r="B222" s="169">
        <v>43707</v>
      </c>
      <c r="C222" s="169"/>
      <c r="D222" s="170" t="s">
        <v>130</v>
      </c>
      <c r="E222" s="171" t="s">
        <v>567</v>
      </c>
      <c r="F222" s="171">
        <v>137.5</v>
      </c>
      <c r="G222" s="172"/>
      <c r="H222" s="172">
        <v>138.5</v>
      </c>
      <c r="I222" s="172">
        <v>190</v>
      </c>
      <c r="J222" s="173" t="s">
        <v>762</v>
      </c>
      <c r="K222" s="174">
        <f>H222-F222</f>
        <v>1</v>
      </c>
      <c r="L222" s="175">
        <f>K222/F222</f>
        <v>7.2727272727272727E-3</v>
      </c>
      <c r="M222" s="171" t="s">
        <v>658</v>
      </c>
      <c r="N222" s="169">
        <v>44432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146</v>
      </c>
      <c r="B223" s="177">
        <v>43731</v>
      </c>
      <c r="C223" s="177"/>
      <c r="D223" s="178" t="s">
        <v>403</v>
      </c>
      <c r="E223" s="179" t="s">
        <v>567</v>
      </c>
      <c r="F223" s="179">
        <v>235</v>
      </c>
      <c r="G223" s="179"/>
      <c r="H223" s="179">
        <v>295</v>
      </c>
      <c r="I223" s="181">
        <v>296</v>
      </c>
      <c r="J223" s="151" t="s">
        <v>745</v>
      </c>
      <c r="K223" s="152">
        <f t="shared" ref="K223:K229" si="44">H223-F223</f>
        <v>60</v>
      </c>
      <c r="L223" s="153">
        <f t="shared" ref="L223:L229" si="45">K223/F223</f>
        <v>0.25531914893617019</v>
      </c>
      <c r="M223" s="148" t="s">
        <v>537</v>
      </c>
      <c r="N223" s="154">
        <v>43844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147</v>
      </c>
      <c r="B224" s="177">
        <v>43752</v>
      </c>
      <c r="C224" s="177"/>
      <c r="D224" s="178" t="s">
        <v>746</v>
      </c>
      <c r="E224" s="179" t="s">
        <v>567</v>
      </c>
      <c r="F224" s="179">
        <v>277.5</v>
      </c>
      <c r="G224" s="179"/>
      <c r="H224" s="179">
        <v>333</v>
      </c>
      <c r="I224" s="181">
        <v>333</v>
      </c>
      <c r="J224" s="151" t="s">
        <v>747</v>
      </c>
      <c r="K224" s="152">
        <f t="shared" si="44"/>
        <v>55.5</v>
      </c>
      <c r="L224" s="153">
        <f t="shared" si="45"/>
        <v>0.2</v>
      </c>
      <c r="M224" s="148" t="s">
        <v>537</v>
      </c>
      <c r="N224" s="154">
        <v>43846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148</v>
      </c>
      <c r="B225" s="177">
        <v>43752</v>
      </c>
      <c r="C225" s="177"/>
      <c r="D225" s="178" t="s">
        <v>748</v>
      </c>
      <c r="E225" s="179" t="s">
        <v>567</v>
      </c>
      <c r="F225" s="179">
        <v>930</v>
      </c>
      <c r="G225" s="179"/>
      <c r="H225" s="179">
        <v>1165</v>
      </c>
      <c r="I225" s="181">
        <v>1200</v>
      </c>
      <c r="J225" s="151" t="s">
        <v>749</v>
      </c>
      <c r="K225" s="152">
        <f t="shared" si="44"/>
        <v>235</v>
      </c>
      <c r="L225" s="153">
        <f t="shared" si="45"/>
        <v>0.25268817204301075</v>
      </c>
      <c r="M225" s="148" t="s">
        <v>537</v>
      </c>
      <c r="N225" s="154">
        <v>43847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149</v>
      </c>
      <c r="B226" s="177">
        <v>43753</v>
      </c>
      <c r="C226" s="177"/>
      <c r="D226" s="178" t="s">
        <v>750</v>
      </c>
      <c r="E226" s="179" t="s">
        <v>567</v>
      </c>
      <c r="F226" s="149">
        <v>111</v>
      </c>
      <c r="G226" s="179"/>
      <c r="H226" s="179">
        <v>141</v>
      </c>
      <c r="I226" s="181">
        <v>141</v>
      </c>
      <c r="J226" s="151" t="s">
        <v>552</v>
      </c>
      <c r="K226" s="152">
        <f t="shared" si="44"/>
        <v>30</v>
      </c>
      <c r="L226" s="153">
        <f t="shared" si="45"/>
        <v>0.27027027027027029</v>
      </c>
      <c r="M226" s="148" t="s">
        <v>537</v>
      </c>
      <c r="N226" s="154">
        <v>44328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150</v>
      </c>
      <c r="B227" s="177">
        <v>43753</v>
      </c>
      <c r="C227" s="177"/>
      <c r="D227" s="178" t="s">
        <v>751</v>
      </c>
      <c r="E227" s="179" t="s">
        <v>567</v>
      </c>
      <c r="F227" s="149">
        <v>296</v>
      </c>
      <c r="G227" s="179"/>
      <c r="H227" s="179">
        <v>370</v>
      </c>
      <c r="I227" s="181">
        <v>370</v>
      </c>
      <c r="J227" s="151" t="s">
        <v>625</v>
      </c>
      <c r="K227" s="152">
        <f t="shared" si="44"/>
        <v>74</v>
      </c>
      <c r="L227" s="153">
        <f t="shared" si="45"/>
        <v>0.25</v>
      </c>
      <c r="M227" s="148" t="s">
        <v>537</v>
      </c>
      <c r="N227" s="154">
        <v>43853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151</v>
      </c>
      <c r="B228" s="177">
        <v>43754</v>
      </c>
      <c r="C228" s="177"/>
      <c r="D228" s="178" t="s">
        <v>752</v>
      </c>
      <c r="E228" s="179" t="s">
        <v>567</v>
      </c>
      <c r="F228" s="149">
        <v>300</v>
      </c>
      <c r="G228" s="179"/>
      <c r="H228" s="179">
        <v>382.5</v>
      </c>
      <c r="I228" s="181">
        <v>344</v>
      </c>
      <c r="J228" s="151" t="s">
        <v>793</v>
      </c>
      <c r="K228" s="152">
        <f t="shared" si="44"/>
        <v>82.5</v>
      </c>
      <c r="L228" s="153">
        <f t="shared" si="45"/>
        <v>0.27500000000000002</v>
      </c>
      <c r="M228" s="148" t="s">
        <v>537</v>
      </c>
      <c r="N228" s="154">
        <v>44238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152</v>
      </c>
      <c r="B229" s="177">
        <v>43832</v>
      </c>
      <c r="C229" s="177"/>
      <c r="D229" s="178" t="s">
        <v>753</v>
      </c>
      <c r="E229" s="179" t="s">
        <v>567</v>
      </c>
      <c r="F229" s="149">
        <v>495</v>
      </c>
      <c r="G229" s="179"/>
      <c r="H229" s="179">
        <v>595</v>
      </c>
      <c r="I229" s="181">
        <v>590</v>
      </c>
      <c r="J229" s="151" t="s">
        <v>792</v>
      </c>
      <c r="K229" s="152">
        <f t="shared" si="44"/>
        <v>100</v>
      </c>
      <c r="L229" s="153">
        <f t="shared" si="45"/>
        <v>0.20202020202020202</v>
      </c>
      <c r="M229" s="148" t="s">
        <v>537</v>
      </c>
      <c r="N229" s="154">
        <v>44589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153</v>
      </c>
      <c r="B230" s="177">
        <v>43966</v>
      </c>
      <c r="C230" s="177"/>
      <c r="D230" s="178" t="s">
        <v>71</v>
      </c>
      <c r="E230" s="179" t="s">
        <v>567</v>
      </c>
      <c r="F230" s="149">
        <v>67.5</v>
      </c>
      <c r="G230" s="179"/>
      <c r="H230" s="179">
        <v>86</v>
      </c>
      <c r="I230" s="181">
        <v>86</v>
      </c>
      <c r="J230" s="151" t="s">
        <v>754</v>
      </c>
      <c r="K230" s="152">
        <f t="shared" ref="K230:K238" si="46">H230-F230</f>
        <v>18.5</v>
      </c>
      <c r="L230" s="153">
        <f t="shared" ref="L230:L238" si="47">K230/F230</f>
        <v>0.27407407407407408</v>
      </c>
      <c r="M230" s="148" t="s">
        <v>537</v>
      </c>
      <c r="N230" s="154">
        <v>44008</v>
      </c>
      <c r="O230" s="1"/>
      <c r="P230" s="1"/>
      <c r="Q230" s="1"/>
      <c r="R230" s="6" t="s">
        <v>728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154</v>
      </c>
      <c r="B231" s="177">
        <v>44035</v>
      </c>
      <c r="C231" s="177"/>
      <c r="D231" s="178" t="s">
        <v>446</v>
      </c>
      <c r="E231" s="179" t="s">
        <v>567</v>
      </c>
      <c r="F231" s="149">
        <v>231</v>
      </c>
      <c r="G231" s="179"/>
      <c r="H231" s="179">
        <v>281</v>
      </c>
      <c r="I231" s="181">
        <v>281</v>
      </c>
      <c r="J231" s="151" t="s">
        <v>625</v>
      </c>
      <c r="K231" s="152">
        <f t="shared" si="46"/>
        <v>50</v>
      </c>
      <c r="L231" s="153">
        <f t="shared" si="47"/>
        <v>0.21645021645021645</v>
      </c>
      <c r="M231" s="148" t="s">
        <v>537</v>
      </c>
      <c r="N231" s="154">
        <v>44358</v>
      </c>
      <c r="O231" s="1"/>
      <c r="P231" s="1"/>
      <c r="Q231" s="1"/>
      <c r="R231" s="6" t="s">
        <v>728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155</v>
      </c>
      <c r="B232" s="177">
        <v>44092</v>
      </c>
      <c r="C232" s="177"/>
      <c r="D232" s="178" t="s">
        <v>386</v>
      </c>
      <c r="E232" s="179" t="s">
        <v>567</v>
      </c>
      <c r="F232" s="179">
        <v>206</v>
      </c>
      <c r="G232" s="179"/>
      <c r="H232" s="179">
        <v>248</v>
      </c>
      <c r="I232" s="181">
        <v>248</v>
      </c>
      <c r="J232" s="151" t="s">
        <v>625</v>
      </c>
      <c r="K232" s="152">
        <f t="shared" si="46"/>
        <v>42</v>
      </c>
      <c r="L232" s="153">
        <f t="shared" si="47"/>
        <v>0.20388349514563106</v>
      </c>
      <c r="M232" s="148" t="s">
        <v>537</v>
      </c>
      <c r="N232" s="154">
        <v>44214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156</v>
      </c>
      <c r="B233" s="177">
        <v>44140</v>
      </c>
      <c r="C233" s="177"/>
      <c r="D233" s="178" t="s">
        <v>386</v>
      </c>
      <c r="E233" s="179" t="s">
        <v>567</v>
      </c>
      <c r="F233" s="179">
        <v>182.5</v>
      </c>
      <c r="G233" s="179"/>
      <c r="H233" s="179">
        <v>248</v>
      </c>
      <c r="I233" s="181">
        <v>248</v>
      </c>
      <c r="J233" s="151" t="s">
        <v>625</v>
      </c>
      <c r="K233" s="152">
        <f t="shared" si="46"/>
        <v>65.5</v>
      </c>
      <c r="L233" s="153">
        <f t="shared" si="47"/>
        <v>0.35890410958904112</v>
      </c>
      <c r="M233" s="148" t="s">
        <v>537</v>
      </c>
      <c r="N233" s="154">
        <v>44214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157</v>
      </c>
      <c r="B234" s="177">
        <v>44140</v>
      </c>
      <c r="C234" s="177"/>
      <c r="D234" s="178" t="s">
        <v>314</v>
      </c>
      <c r="E234" s="179" t="s">
        <v>567</v>
      </c>
      <c r="F234" s="179">
        <v>247.5</v>
      </c>
      <c r="G234" s="179"/>
      <c r="H234" s="179">
        <v>320</v>
      </c>
      <c r="I234" s="181">
        <v>320</v>
      </c>
      <c r="J234" s="151" t="s">
        <v>625</v>
      </c>
      <c r="K234" s="152">
        <f t="shared" si="46"/>
        <v>72.5</v>
      </c>
      <c r="L234" s="153">
        <f t="shared" si="47"/>
        <v>0.29292929292929293</v>
      </c>
      <c r="M234" s="148" t="s">
        <v>537</v>
      </c>
      <c r="N234" s="154">
        <v>44323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158</v>
      </c>
      <c r="B235" s="177">
        <v>44140</v>
      </c>
      <c r="C235" s="177"/>
      <c r="D235" s="178" t="s">
        <v>267</v>
      </c>
      <c r="E235" s="179" t="s">
        <v>567</v>
      </c>
      <c r="F235" s="149">
        <v>925</v>
      </c>
      <c r="G235" s="179"/>
      <c r="H235" s="179">
        <v>1095</v>
      </c>
      <c r="I235" s="181">
        <v>1093</v>
      </c>
      <c r="J235" s="151" t="s">
        <v>755</v>
      </c>
      <c r="K235" s="152">
        <f t="shared" si="46"/>
        <v>170</v>
      </c>
      <c r="L235" s="153">
        <f t="shared" si="47"/>
        <v>0.18378378378378379</v>
      </c>
      <c r="M235" s="148" t="s">
        <v>537</v>
      </c>
      <c r="N235" s="154">
        <v>44201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159</v>
      </c>
      <c r="B236" s="177">
        <v>44140</v>
      </c>
      <c r="C236" s="177"/>
      <c r="D236" s="178" t="s">
        <v>330</v>
      </c>
      <c r="E236" s="179" t="s">
        <v>567</v>
      </c>
      <c r="F236" s="149">
        <v>332.5</v>
      </c>
      <c r="G236" s="179"/>
      <c r="H236" s="179">
        <v>393</v>
      </c>
      <c r="I236" s="181">
        <v>406</v>
      </c>
      <c r="J236" s="151" t="s">
        <v>756</v>
      </c>
      <c r="K236" s="152">
        <f t="shared" si="46"/>
        <v>60.5</v>
      </c>
      <c r="L236" s="153">
        <f t="shared" si="47"/>
        <v>0.18195488721804512</v>
      </c>
      <c r="M236" s="148" t="s">
        <v>537</v>
      </c>
      <c r="N236" s="154">
        <v>44256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160</v>
      </c>
      <c r="B237" s="177">
        <v>44141</v>
      </c>
      <c r="C237" s="177"/>
      <c r="D237" s="178" t="s">
        <v>446</v>
      </c>
      <c r="E237" s="179" t="s">
        <v>567</v>
      </c>
      <c r="F237" s="149">
        <v>231</v>
      </c>
      <c r="G237" s="179"/>
      <c r="H237" s="179">
        <v>281</v>
      </c>
      <c r="I237" s="181">
        <v>281</v>
      </c>
      <c r="J237" s="151" t="s">
        <v>625</v>
      </c>
      <c r="K237" s="152">
        <f t="shared" si="46"/>
        <v>50</v>
      </c>
      <c r="L237" s="153">
        <f t="shared" si="47"/>
        <v>0.21645021645021645</v>
      </c>
      <c r="M237" s="148" t="s">
        <v>537</v>
      </c>
      <c r="N237" s="154">
        <v>44358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161</v>
      </c>
      <c r="B238" s="177">
        <v>44187</v>
      </c>
      <c r="C238" s="177"/>
      <c r="D238" s="178" t="s">
        <v>422</v>
      </c>
      <c r="E238" s="179" t="s">
        <v>567</v>
      </c>
      <c r="F238" s="149">
        <v>190</v>
      </c>
      <c r="G238" s="179"/>
      <c r="H238" s="179">
        <v>239</v>
      </c>
      <c r="I238" s="181">
        <v>239</v>
      </c>
      <c r="J238" s="151" t="s">
        <v>843</v>
      </c>
      <c r="K238" s="152">
        <f t="shared" si="46"/>
        <v>49</v>
      </c>
      <c r="L238" s="153">
        <f t="shared" si="47"/>
        <v>0.25789473684210529</v>
      </c>
      <c r="M238" s="148" t="s">
        <v>537</v>
      </c>
      <c r="N238" s="154">
        <v>44844</v>
      </c>
      <c r="O238" s="1"/>
      <c r="P238" s="1"/>
      <c r="Q238" s="1"/>
      <c r="R238" s="6" t="s">
        <v>728</v>
      </c>
    </row>
    <row r="239" spans="1:26" ht="12.75" customHeight="1">
      <c r="A239" s="176">
        <v>162</v>
      </c>
      <c r="B239" s="177">
        <v>44258</v>
      </c>
      <c r="C239" s="177"/>
      <c r="D239" s="178" t="s">
        <v>753</v>
      </c>
      <c r="E239" s="179" t="s">
        <v>567</v>
      </c>
      <c r="F239" s="149">
        <v>495</v>
      </c>
      <c r="G239" s="179"/>
      <c r="H239" s="179">
        <v>595</v>
      </c>
      <c r="I239" s="181">
        <v>590</v>
      </c>
      <c r="J239" s="151" t="s">
        <v>792</v>
      </c>
      <c r="K239" s="152">
        <f t="shared" ref="K239:K246" si="48">H239-F239</f>
        <v>100</v>
      </c>
      <c r="L239" s="153">
        <f t="shared" ref="L239:L246" si="49">K239/F239</f>
        <v>0.20202020202020202</v>
      </c>
      <c r="M239" s="148" t="s">
        <v>537</v>
      </c>
      <c r="N239" s="154">
        <v>44589</v>
      </c>
      <c r="O239" s="1"/>
      <c r="P239" s="1"/>
      <c r="R239" s="6" t="s">
        <v>728</v>
      </c>
    </row>
    <row r="240" spans="1:26" ht="12.75" customHeight="1">
      <c r="A240" s="176">
        <v>163</v>
      </c>
      <c r="B240" s="177">
        <v>44274</v>
      </c>
      <c r="C240" s="177"/>
      <c r="D240" s="178" t="s">
        <v>330</v>
      </c>
      <c r="E240" s="179" t="s">
        <v>567</v>
      </c>
      <c r="F240" s="149">
        <v>355</v>
      </c>
      <c r="G240" s="179"/>
      <c r="H240" s="179">
        <v>422.5</v>
      </c>
      <c r="I240" s="181">
        <v>420</v>
      </c>
      <c r="J240" s="151" t="s">
        <v>757</v>
      </c>
      <c r="K240" s="152">
        <f t="shared" si="48"/>
        <v>67.5</v>
      </c>
      <c r="L240" s="153">
        <f t="shared" si="49"/>
        <v>0.19014084507042253</v>
      </c>
      <c r="M240" s="148" t="s">
        <v>537</v>
      </c>
      <c r="N240" s="154">
        <v>44361</v>
      </c>
      <c r="O240" s="1"/>
      <c r="R240" s="194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18" ht="12.75" customHeight="1">
      <c r="A241" s="176">
        <v>164</v>
      </c>
      <c r="B241" s="177">
        <v>44295</v>
      </c>
      <c r="C241" s="177"/>
      <c r="D241" s="178" t="s">
        <v>758</v>
      </c>
      <c r="E241" s="179" t="s">
        <v>567</v>
      </c>
      <c r="F241" s="149">
        <v>555</v>
      </c>
      <c r="G241" s="179"/>
      <c r="H241" s="179">
        <v>663</v>
      </c>
      <c r="I241" s="181">
        <v>663</v>
      </c>
      <c r="J241" s="151" t="s">
        <v>759</v>
      </c>
      <c r="K241" s="152">
        <f t="shared" si="48"/>
        <v>108</v>
      </c>
      <c r="L241" s="153">
        <f t="shared" si="49"/>
        <v>0.19459459459459461</v>
      </c>
      <c r="M241" s="148" t="s">
        <v>537</v>
      </c>
      <c r="N241" s="154">
        <v>44321</v>
      </c>
      <c r="O241" s="1"/>
      <c r="P241" s="1"/>
      <c r="Q241" s="1"/>
      <c r="R241" s="194" t="s">
        <v>728</v>
      </c>
    </row>
    <row r="242" spans="1:18" ht="12.75" customHeight="1">
      <c r="A242" s="176">
        <v>165</v>
      </c>
      <c r="B242" s="177">
        <v>44308</v>
      </c>
      <c r="C242" s="177"/>
      <c r="D242" s="178" t="s">
        <v>358</v>
      </c>
      <c r="E242" s="179" t="s">
        <v>567</v>
      </c>
      <c r="F242" s="149">
        <v>126.5</v>
      </c>
      <c r="G242" s="179"/>
      <c r="H242" s="179">
        <v>155</v>
      </c>
      <c r="I242" s="181">
        <v>155</v>
      </c>
      <c r="J242" s="151" t="s">
        <v>625</v>
      </c>
      <c r="K242" s="152">
        <f t="shared" si="48"/>
        <v>28.5</v>
      </c>
      <c r="L242" s="153">
        <f t="shared" si="49"/>
        <v>0.22529644268774704</v>
      </c>
      <c r="M242" s="148" t="s">
        <v>537</v>
      </c>
      <c r="N242" s="154">
        <v>44362</v>
      </c>
      <c r="O242" s="1"/>
      <c r="R242" s="194" t="s">
        <v>728</v>
      </c>
    </row>
    <row r="243" spans="1:18" ht="12.75" customHeight="1">
      <c r="A243" s="220">
        <v>166</v>
      </c>
      <c r="B243" s="221">
        <v>44368</v>
      </c>
      <c r="C243" s="221"/>
      <c r="D243" s="222" t="s">
        <v>375</v>
      </c>
      <c r="E243" s="223" t="s">
        <v>567</v>
      </c>
      <c r="F243" s="224">
        <v>287.5</v>
      </c>
      <c r="G243" s="223"/>
      <c r="H243" s="223">
        <v>245</v>
      </c>
      <c r="I243" s="225">
        <v>344</v>
      </c>
      <c r="J243" s="161" t="s">
        <v>788</v>
      </c>
      <c r="K243" s="162">
        <f t="shared" si="48"/>
        <v>-42.5</v>
      </c>
      <c r="L243" s="163">
        <f t="shared" si="49"/>
        <v>-0.14782608695652175</v>
      </c>
      <c r="M243" s="159" t="s">
        <v>549</v>
      </c>
      <c r="N243" s="156">
        <v>44508</v>
      </c>
      <c r="O243" s="1"/>
      <c r="R243" s="194" t="s">
        <v>728</v>
      </c>
    </row>
    <row r="244" spans="1:18" ht="12.75" customHeight="1">
      <c r="A244" s="176">
        <v>167</v>
      </c>
      <c r="B244" s="177">
        <v>44368</v>
      </c>
      <c r="C244" s="177"/>
      <c r="D244" s="178" t="s">
        <v>446</v>
      </c>
      <c r="E244" s="179" t="s">
        <v>567</v>
      </c>
      <c r="F244" s="149">
        <v>241</v>
      </c>
      <c r="G244" s="179"/>
      <c r="H244" s="179">
        <v>298</v>
      </c>
      <c r="I244" s="181">
        <v>320</v>
      </c>
      <c r="J244" s="151" t="s">
        <v>625</v>
      </c>
      <c r="K244" s="152">
        <f t="shared" si="48"/>
        <v>57</v>
      </c>
      <c r="L244" s="153">
        <f t="shared" si="49"/>
        <v>0.23651452282157676</v>
      </c>
      <c r="M244" s="148" t="s">
        <v>537</v>
      </c>
      <c r="N244" s="154">
        <v>44802</v>
      </c>
      <c r="O244" s="41"/>
      <c r="R244" s="194" t="s">
        <v>728</v>
      </c>
    </row>
    <row r="245" spans="1:18" ht="12.75" customHeight="1">
      <c r="A245" s="176">
        <v>168</v>
      </c>
      <c r="B245" s="177">
        <v>44406</v>
      </c>
      <c r="C245" s="177"/>
      <c r="D245" s="178" t="s">
        <v>358</v>
      </c>
      <c r="E245" s="179" t="s">
        <v>567</v>
      </c>
      <c r="F245" s="149">
        <v>162.5</v>
      </c>
      <c r="G245" s="179"/>
      <c r="H245" s="179">
        <v>200</v>
      </c>
      <c r="I245" s="181">
        <v>200</v>
      </c>
      <c r="J245" s="151" t="s">
        <v>625</v>
      </c>
      <c r="K245" s="152">
        <f t="shared" si="48"/>
        <v>37.5</v>
      </c>
      <c r="L245" s="153">
        <f t="shared" si="49"/>
        <v>0.23076923076923078</v>
      </c>
      <c r="M245" s="148" t="s">
        <v>537</v>
      </c>
      <c r="N245" s="154">
        <v>44802</v>
      </c>
      <c r="O245" s="1"/>
      <c r="R245" s="194" t="s">
        <v>728</v>
      </c>
    </row>
    <row r="246" spans="1:18" ht="12.75" customHeight="1">
      <c r="A246" s="176">
        <v>169</v>
      </c>
      <c r="B246" s="177">
        <v>44462</v>
      </c>
      <c r="C246" s="177"/>
      <c r="D246" s="178" t="s">
        <v>764</v>
      </c>
      <c r="E246" s="179" t="s">
        <v>567</v>
      </c>
      <c r="F246" s="149">
        <v>1235</v>
      </c>
      <c r="G246" s="179"/>
      <c r="H246" s="179">
        <v>1505</v>
      </c>
      <c r="I246" s="181">
        <v>1500</v>
      </c>
      <c r="J246" s="151" t="s">
        <v>625</v>
      </c>
      <c r="K246" s="152">
        <f t="shared" si="48"/>
        <v>270</v>
      </c>
      <c r="L246" s="153">
        <f t="shared" si="49"/>
        <v>0.21862348178137653</v>
      </c>
      <c r="M246" s="148" t="s">
        <v>537</v>
      </c>
      <c r="N246" s="154">
        <v>44564</v>
      </c>
      <c r="O246" s="1"/>
      <c r="R246" s="194" t="s">
        <v>728</v>
      </c>
    </row>
    <row r="247" spans="1:18" ht="12.75" customHeight="1">
      <c r="A247" s="206">
        <v>170</v>
      </c>
      <c r="B247" s="207">
        <v>44480</v>
      </c>
      <c r="C247" s="207"/>
      <c r="D247" s="208" t="s">
        <v>766</v>
      </c>
      <c r="E247" s="209" t="s">
        <v>567</v>
      </c>
      <c r="F247" s="54">
        <v>58.75</v>
      </c>
      <c r="G247" s="209"/>
      <c r="H247" s="209"/>
      <c r="I247" s="54">
        <v>72.5</v>
      </c>
      <c r="J247" s="210" t="s">
        <v>540</v>
      </c>
      <c r="K247" s="206"/>
      <c r="L247" s="207"/>
      <c r="M247" s="207"/>
      <c r="N247" s="208"/>
      <c r="O247" s="41"/>
      <c r="R247" s="194" t="s">
        <v>728</v>
      </c>
    </row>
    <row r="248" spans="1:18" ht="12.75" customHeight="1">
      <c r="A248" s="211">
        <v>171</v>
      </c>
      <c r="B248" s="212">
        <v>44481</v>
      </c>
      <c r="C248" s="212"/>
      <c r="D248" s="213" t="s">
        <v>256</v>
      </c>
      <c r="E248" s="214" t="s">
        <v>567</v>
      </c>
      <c r="F248" s="215" t="s">
        <v>768</v>
      </c>
      <c r="G248" s="214"/>
      <c r="H248" s="214"/>
      <c r="I248" s="214">
        <v>380</v>
      </c>
      <c r="J248" s="216" t="s">
        <v>540</v>
      </c>
      <c r="K248" s="211"/>
      <c r="L248" s="212"/>
      <c r="M248" s="212"/>
      <c r="N248" s="213"/>
      <c r="O248" s="41"/>
      <c r="R248" s="194" t="s">
        <v>728</v>
      </c>
    </row>
    <row r="249" spans="1:18" ht="12.75" customHeight="1">
      <c r="A249" s="176">
        <v>172</v>
      </c>
      <c r="B249" s="177">
        <v>44481</v>
      </c>
      <c r="C249" s="177"/>
      <c r="D249" s="178" t="s">
        <v>381</v>
      </c>
      <c r="E249" s="179" t="s">
        <v>567</v>
      </c>
      <c r="F249" s="149">
        <v>45.5</v>
      </c>
      <c r="G249" s="179"/>
      <c r="H249" s="179">
        <v>56.5</v>
      </c>
      <c r="I249" s="181">
        <v>56</v>
      </c>
      <c r="J249" s="151" t="s">
        <v>869</v>
      </c>
      <c r="K249" s="152">
        <f>H249-F249</f>
        <v>11</v>
      </c>
      <c r="L249" s="153">
        <f>K249/F249</f>
        <v>0.24175824175824176</v>
      </c>
      <c r="M249" s="148" t="s">
        <v>537</v>
      </c>
      <c r="N249" s="154">
        <v>44881</v>
      </c>
      <c r="O249" s="41"/>
      <c r="R249" s="194"/>
    </row>
    <row r="250" spans="1:18" ht="12.75" customHeight="1">
      <c r="A250" s="176">
        <v>173</v>
      </c>
      <c r="B250" s="177">
        <v>44551</v>
      </c>
      <c r="C250" s="177"/>
      <c r="D250" s="178" t="s">
        <v>118</v>
      </c>
      <c r="E250" s="179" t="s">
        <v>567</v>
      </c>
      <c r="F250" s="149">
        <v>2300</v>
      </c>
      <c r="G250" s="179"/>
      <c r="H250" s="179">
        <f>(2820+2200)/2</f>
        <v>2510</v>
      </c>
      <c r="I250" s="181">
        <v>3000</v>
      </c>
      <c r="J250" s="151" t="s">
        <v>800</v>
      </c>
      <c r="K250" s="152">
        <f>H250-F250</f>
        <v>210</v>
      </c>
      <c r="L250" s="153">
        <f>K250/F250</f>
        <v>9.1304347826086957E-2</v>
      </c>
      <c r="M250" s="148" t="s">
        <v>537</v>
      </c>
      <c r="N250" s="154">
        <v>44649</v>
      </c>
      <c r="O250" s="1"/>
      <c r="R250" s="194"/>
    </row>
    <row r="251" spans="1:18" ht="12.75" customHeight="1">
      <c r="A251" s="217">
        <v>174</v>
      </c>
      <c r="B251" s="212">
        <v>44606</v>
      </c>
      <c r="C251" s="217"/>
      <c r="D251" s="217" t="s">
        <v>401</v>
      </c>
      <c r="E251" s="214" t="s">
        <v>567</v>
      </c>
      <c r="F251" s="214" t="s">
        <v>795</v>
      </c>
      <c r="G251" s="214"/>
      <c r="H251" s="214"/>
      <c r="I251" s="214">
        <v>764</v>
      </c>
      <c r="J251" s="214" t="s">
        <v>540</v>
      </c>
      <c r="K251" s="214"/>
      <c r="L251" s="214"/>
      <c r="M251" s="214"/>
      <c r="N251" s="217"/>
      <c r="O251" s="41"/>
      <c r="R251" s="194"/>
    </row>
    <row r="252" spans="1:18" ht="12.75" customHeight="1">
      <c r="A252" s="176">
        <v>175</v>
      </c>
      <c r="B252" s="177">
        <v>44613</v>
      </c>
      <c r="C252" s="177"/>
      <c r="D252" s="178" t="s">
        <v>764</v>
      </c>
      <c r="E252" s="179" t="s">
        <v>567</v>
      </c>
      <c r="F252" s="149">
        <v>1255</v>
      </c>
      <c r="G252" s="179"/>
      <c r="H252" s="179">
        <v>1515</v>
      </c>
      <c r="I252" s="181">
        <v>1510</v>
      </c>
      <c r="J252" s="151" t="s">
        <v>625</v>
      </c>
      <c r="K252" s="152">
        <f>H252-F252</f>
        <v>260</v>
      </c>
      <c r="L252" s="153">
        <f>K252/F252</f>
        <v>0.20717131474103587</v>
      </c>
      <c r="M252" s="148" t="s">
        <v>537</v>
      </c>
      <c r="N252" s="154">
        <v>44834</v>
      </c>
      <c r="O252" s="41"/>
      <c r="R252" s="194"/>
    </row>
    <row r="253" spans="1:18" ht="12.75" customHeight="1">
      <c r="A253">
        <v>176</v>
      </c>
      <c r="B253" s="212">
        <v>44670</v>
      </c>
      <c r="C253" s="212"/>
      <c r="D253" s="217" t="s">
        <v>502</v>
      </c>
      <c r="E253" s="243" t="s">
        <v>567</v>
      </c>
      <c r="F253" s="214" t="s">
        <v>802</v>
      </c>
      <c r="G253" s="214"/>
      <c r="H253" s="214"/>
      <c r="I253" s="214">
        <v>553</v>
      </c>
      <c r="J253" s="214" t="s">
        <v>540</v>
      </c>
      <c r="K253" s="214"/>
      <c r="L253" s="214"/>
      <c r="M253" s="214"/>
      <c r="N253" s="214"/>
      <c r="O253" s="41"/>
      <c r="R253" s="194"/>
    </row>
    <row r="254" spans="1:18" ht="12.75" customHeight="1">
      <c r="A254" s="176">
        <v>177</v>
      </c>
      <c r="B254" s="177">
        <v>44746</v>
      </c>
      <c r="C254" s="177"/>
      <c r="D254" s="178" t="s">
        <v>836</v>
      </c>
      <c r="E254" s="179" t="s">
        <v>567</v>
      </c>
      <c r="F254" s="149">
        <v>207.5</v>
      </c>
      <c r="G254" s="179"/>
      <c r="H254" s="179">
        <v>254</v>
      </c>
      <c r="I254" s="181">
        <v>254</v>
      </c>
      <c r="J254" s="151" t="s">
        <v>625</v>
      </c>
      <c r="K254" s="152">
        <f>H254-F254</f>
        <v>46.5</v>
      </c>
      <c r="L254" s="153">
        <f>K254/F254</f>
        <v>0.22409638554216868</v>
      </c>
      <c r="M254" s="148" t="s">
        <v>537</v>
      </c>
      <c r="N254" s="154">
        <v>44792</v>
      </c>
      <c r="O254" s="1"/>
      <c r="R254" s="194"/>
    </row>
    <row r="255" spans="1:18" ht="12.75" customHeight="1">
      <c r="A255" s="176">
        <v>178</v>
      </c>
      <c r="B255" s="177">
        <v>44775</v>
      </c>
      <c r="C255" s="177"/>
      <c r="D255" s="178" t="s">
        <v>448</v>
      </c>
      <c r="E255" s="179" t="s">
        <v>567</v>
      </c>
      <c r="F255" s="149">
        <v>31.25</v>
      </c>
      <c r="G255" s="179"/>
      <c r="H255" s="179">
        <v>38.75</v>
      </c>
      <c r="I255" s="181">
        <v>38</v>
      </c>
      <c r="J255" s="151" t="s">
        <v>625</v>
      </c>
      <c r="K255" s="152">
        <f t="shared" ref="K255" si="50">H255-F255</f>
        <v>7.5</v>
      </c>
      <c r="L255" s="153">
        <f t="shared" ref="L255" si="51">K255/F255</f>
        <v>0.24</v>
      </c>
      <c r="M255" s="148" t="s">
        <v>537</v>
      </c>
      <c r="N255" s="154">
        <v>44844</v>
      </c>
      <c r="O255" s="41"/>
      <c r="R255" s="54"/>
    </row>
    <row r="256" spans="1:18" ht="12.75" customHeight="1">
      <c r="A256" s="211">
        <v>179</v>
      </c>
      <c r="B256" s="212">
        <v>44841</v>
      </c>
      <c r="C256" s="217"/>
      <c r="D256" s="217" t="s">
        <v>841</v>
      </c>
      <c r="E256" s="243" t="s">
        <v>567</v>
      </c>
      <c r="F256" s="214" t="s">
        <v>842</v>
      </c>
      <c r="G256" s="214"/>
      <c r="H256" s="214"/>
      <c r="I256" s="214">
        <v>840</v>
      </c>
      <c r="J256" s="214" t="s">
        <v>540</v>
      </c>
      <c r="K256" s="214"/>
      <c r="L256" s="214"/>
      <c r="M256" s="214"/>
      <c r="N256" s="214"/>
      <c r="O256" s="41"/>
      <c r="Q256" s="197"/>
      <c r="R256" s="54"/>
    </row>
    <row r="257" spans="1:18" ht="12.75" customHeight="1">
      <c r="A257" s="211">
        <v>180</v>
      </c>
      <c r="B257" s="212">
        <v>44844</v>
      </c>
      <c r="C257" s="217"/>
      <c r="D257" s="217" t="s">
        <v>403</v>
      </c>
      <c r="E257" s="243" t="s">
        <v>567</v>
      </c>
      <c r="F257" s="214" t="s">
        <v>844</v>
      </c>
      <c r="G257" s="214"/>
      <c r="H257" s="214"/>
      <c r="I257" s="214">
        <v>291</v>
      </c>
      <c r="J257" s="214" t="s">
        <v>540</v>
      </c>
      <c r="K257" s="214"/>
      <c r="L257" s="214"/>
      <c r="M257" s="214"/>
      <c r="N257" s="214"/>
      <c r="O257" s="41"/>
      <c r="Q257" s="197"/>
      <c r="R257" s="54"/>
    </row>
    <row r="258" spans="1:18" ht="12.75" customHeight="1">
      <c r="A258" s="211">
        <v>181</v>
      </c>
      <c r="B258" s="212">
        <v>44845</v>
      </c>
      <c r="C258" s="217"/>
      <c r="D258" s="217" t="s">
        <v>401</v>
      </c>
      <c r="E258" s="243" t="s">
        <v>567</v>
      </c>
      <c r="F258" s="214" t="s">
        <v>868</v>
      </c>
      <c r="G258" s="214"/>
      <c r="H258" s="214"/>
      <c r="I258" s="214">
        <v>765</v>
      </c>
      <c r="J258" s="214" t="s">
        <v>540</v>
      </c>
      <c r="K258" s="214"/>
      <c r="L258" s="214"/>
      <c r="M258" s="214"/>
      <c r="N258" s="214"/>
      <c r="O258" s="41"/>
      <c r="Q258" s="197"/>
      <c r="R258" s="54"/>
    </row>
    <row r="259" spans="1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B261" s="195" t="s">
        <v>760</v>
      </c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A265" s="196"/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A266" s="196"/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A267" s="53"/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</sheetData>
  <autoFilter ref="R1:R263"/>
  <mergeCells count="6">
    <mergeCell ref="M60:M61"/>
    <mergeCell ref="O60:O61"/>
    <mergeCell ref="P60:P61"/>
    <mergeCell ref="A60:A61"/>
    <mergeCell ref="B60:B61"/>
    <mergeCell ref="J60:J6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2023-02-08T02:37:14Z</dcterms:modified>
</cp:coreProperties>
</file>