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F&amp;O)'!$R$1:$R$399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5" i="7"/>
  <c r="M95" s="1"/>
  <c r="L93"/>
  <c r="K93"/>
  <c r="L39"/>
  <c r="K40"/>
  <c r="K39"/>
  <c r="K94"/>
  <c r="M94" s="1"/>
  <c r="O23"/>
  <c r="K66"/>
  <c r="L66" s="1"/>
  <c r="K53"/>
  <c r="L53" s="1"/>
  <c r="K72"/>
  <c r="L72" s="1"/>
  <c r="K50"/>
  <c r="L50" s="1"/>
  <c r="O22"/>
  <c r="K17"/>
  <c r="L17" s="1"/>
  <c r="K70"/>
  <c r="L70" s="1"/>
  <c r="O21"/>
  <c r="K91"/>
  <c r="M91" s="1"/>
  <c r="K11"/>
  <c r="L11" s="1"/>
  <c r="L37"/>
  <c r="K38"/>
  <c r="K37"/>
  <c r="K92"/>
  <c r="M92" s="1"/>
  <c r="O20"/>
  <c r="K15"/>
  <c r="L15" s="1"/>
  <c r="K88"/>
  <c r="M88" s="1"/>
  <c r="K69"/>
  <c r="L69" s="1"/>
  <c r="K86"/>
  <c r="M86" s="1"/>
  <c r="K13"/>
  <c r="L13" s="1"/>
  <c r="K14"/>
  <c r="K73"/>
  <c r="L73" s="1"/>
  <c r="L35"/>
  <c r="K36"/>
  <c r="K35"/>
  <c r="K89"/>
  <c r="M89" s="1"/>
  <c r="K90"/>
  <c r="L90" s="1"/>
  <c r="O71"/>
  <c r="O19"/>
  <c r="K49"/>
  <c r="L49" s="1"/>
  <c r="K68" l="1"/>
  <c r="L68" s="1"/>
  <c r="K87"/>
  <c r="M87" s="1"/>
  <c r="L33"/>
  <c r="K34"/>
  <c r="K33"/>
  <c r="O70"/>
  <c r="O18"/>
  <c r="K63"/>
  <c r="L63" s="1"/>
  <c r="K32"/>
  <c r="L32" s="1"/>
  <c r="K62"/>
  <c r="L62" s="1"/>
  <c r="K64"/>
  <c r="L64" s="1"/>
  <c r="K65"/>
  <c r="L65" s="1"/>
  <c r="K67"/>
  <c r="L67" s="1"/>
  <c r="K85"/>
  <c r="M85" s="1"/>
  <c r="O16"/>
  <c r="K84"/>
  <c r="L84" s="1"/>
  <c r="O12" l="1"/>
  <c r="O119" l="1"/>
  <c r="O10"/>
  <c r="K266" l="1"/>
  <c r="M7"/>
  <c r="K265" l="1"/>
  <c r="L265" s="1"/>
  <c r="L266"/>
  <c r="K248"/>
  <c r="L248" s="1"/>
  <c r="K261" l="1"/>
  <c r="L261" s="1"/>
  <c r="K246" l="1"/>
  <c r="L246" s="1"/>
  <c r="K194"/>
  <c r="L194" s="1"/>
  <c r="K154"/>
  <c r="L154" s="1"/>
  <c r="K253" l="1"/>
  <c r="L253" s="1"/>
  <c r="K216" l="1"/>
  <c r="L216" s="1"/>
  <c r="K259" l="1"/>
  <c r="L259" s="1"/>
  <c r="K255"/>
  <c r="L255" s="1"/>
  <c r="K260"/>
  <c r="L260" s="1"/>
  <c r="K262" l="1"/>
  <c r="L262" s="1"/>
  <c r="K257" l="1"/>
  <c r="L257" s="1"/>
  <c r="K207" l="1"/>
  <c r="L207" s="1"/>
  <c r="K245"/>
  <c r="L245" s="1"/>
  <c r="K164"/>
  <c r="L164" s="1"/>
  <c r="K247" l="1"/>
  <c r="L247" s="1"/>
  <c r="K174" l="1"/>
  <c r="L174" s="1"/>
  <c r="A133" l="1"/>
  <c r="A134" s="1"/>
  <c r="A135" s="1"/>
  <c r="A136" s="1"/>
  <c r="A137" s="1"/>
  <c r="A138" s="1"/>
  <c r="A139" s="1"/>
  <c r="A140" l="1"/>
  <c r="A141" s="1"/>
  <c r="A142"/>
  <c r="A143" s="1"/>
  <c r="A144" s="1"/>
  <c r="A145" s="1"/>
  <c r="A146" s="1"/>
  <c r="A147" s="1"/>
  <c r="K238" l="1"/>
  <c r="K231"/>
  <c r="K225"/>
  <c r="K220"/>
  <c r="K193"/>
  <c r="K241"/>
  <c r="K240"/>
  <c r="K237"/>
  <c r="K236"/>
  <c r="K235"/>
  <c r="K234"/>
  <c r="K233"/>
  <c r="K232"/>
  <c r="K227"/>
  <c r="K228"/>
  <c r="K229"/>
  <c r="K230"/>
  <c r="K226"/>
  <c r="K222"/>
  <c r="K223"/>
  <c r="K224"/>
  <c r="K221"/>
  <c r="K218"/>
  <c r="K217"/>
  <c r="K209"/>
  <c r="K210"/>
  <c r="K211"/>
  <c r="K212"/>
  <c r="K213"/>
  <c r="K214"/>
  <c r="K215"/>
  <c r="K208"/>
  <c r="K199"/>
  <c r="K200"/>
  <c r="K201"/>
  <c r="K202"/>
  <c r="K203"/>
  <c r="K204"/>
  <c r="K205"/>
  <c r="K206"/>
  <c r="K198"/>
  <c r="K197"/>
  <c r="K196"/>
  <c r="K190"/>
  <c r="K191"/>
  <c r="K192"/>
  <c r="K189"/>
  <c r="K183"/>
  <c r="K184"/>
  <c r="K185"/>
  <c r="K186"/>
  <c r="K187"/>
  <c r="K182"/>
  <c r="K176"/>
  <c r="K177"/>
  <c r="K178"/>
  <c r="K179"/>
  <c r="K180"/>
  <c r="K175"/>
  <c r="K166"/>
  <c r="K167"/>
  <c r="K168"/>
  <c r="K169"/>
  <c r="K170"/>
  <c r="K171"/>
  <c r="K172"/>
  <c r="K173"/>
  <c r="K165"/>
  <c r="K160"/>
  <c r="K161"/>
  <c r="K162"/>
  <c r="K163"/>
  <c r="K157"/>
  <c r="K155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31"/>
  <c r="K132"/>
  <c r="L241" l="1"/>
  <c r="L240" l="1"/>
  <c r="L178" l="1"/>
  <c r="L187"/>
  <c r="L235" l="1"/>
  <c r="L233"/>
  <c r="L232" l="1"/>
  <c r="L182" l="1"/>
  <c r="L166"/>
  <c r="L225" l="1"/>
  <c r="L237"/>
  <c r="L238"/>
  <c r="L223"/>
  <c r="L230" l="1"/>
  <c r="L220" l="1"/>
  <c r="L236"/>
  <c r="L193"/>
  <c r="L231"/>
  <c r="L217" l="1"/>
  <c r="L226"/>
  <c r="L234"/>
  <c r="L222" l="1"/>
  <c r="L180"/>
  <c r="L145"/>
  <c r="L224" l="1"/>
  <c r="L229"/>
  <c r="L208"/>
  <c r="L162" l="1"/>
  <c r="L228" l="1"/>
  <c r="L227" l="1"/>
  <c r="L213"/>
  <c r="L190" l="1"/>
  <c r="L221"/>
  <c r="L215"/>
  <c r="L218" l="1"/>
  <c r="L214"/>
  <c r="L212"/>
  <c r="L211"/>
  <c r="L210"/>
  <c r="L209"/>
  <c r="L206"/>
  <c r="L205"/>
  <c r="L204"/>
  <c r="L202"/>
  <c r="L201"/>
  <c r="L200"/>
  <c r="L199"/>
  <c r="L198"/>
  <c r="L197"/>
  <c r="L196"/>
  <c r="L192"/>
  <c r="L191"/>
  <c r="L189"/>
  <c r="L186"/>
  <c r="L185"/>
  <c r="L184"/>
  <c r="L183"/>
  <c r="L179"/>
  <c r="L177"/>
  <c r="L176"/>
  <c r="L175"/>
  <c r="L173"/>
  <c r="L172"/>
  <c r="L171"/>
  <c r="L170"/>
  <c r="L169"/>
  <c r="L168"/>
  <c r="L167"/>
  <c r="L165"/>
  <c r="L163"/>
  <c r="L161"/>
  <c r="L160"/>
  <c r="H159"/>
  <c r="F158"/>
  <c r="L157"/>
  <c r="L155"/>
  <c r="L153"/>
  <c r="L152"/>
  <c r="L151"/>
  <c r="L150"/>
  <c r="L149"/>
  <c r="L148"/>
  <c r="L147"/>
  <c r="L146"/>
  <c r="L144"/>
  <c r="L143"/>
  <c r="L142"/>
  <c r="L141"/>
  <c r="L140"/>
  <c r="L139"/>
  <c r="L138"/>
  <c r="L137"/>
  <c r="L136"/>
  <c r="L135"/>
  <c r="L134"/>
  <c r="L133"/>
  <c r="L132"/>
  <c r="L131"/>
  <c r="K159" l="1"/>
  <c r="L159" s="1"/>
  <c r="K158"/>
  <c r="L158" s="1"/>
  <c r="A148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L6" i="2" l="1"/>
  <c r="D7" i="6"/>
  <c r="K6" i="4"/>
  <c r="K6" i="3"/>
</calcChain>
</file>

<file path=xl/sharedStrings.xml><?xml version="1.0" encoding="utf-8"?>
<sst xmlns="http://schemas.openxmlformats.org/spreadsheetml/2006/main" count="7431" uniqueCount="3754">
  <si>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</si>
  <si>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</si>
  <si>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</si>
  <si>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</si>
  <si>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</si>
  <si>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</si>
  <si>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</si>
  <si>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</si>
  <si>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</si>
  <si>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</si>
  <si>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</si>
  <si>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</si>
  <si>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</si>
  <si>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</si>
  <si>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</si>
  <si>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</si>
  <si>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</si>
  <si>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</si>
  <si>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</si>
  <si>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</si>
  <si>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</si>
  <si>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</si>
  <si>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</si>
  <si>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</si>
  <si>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</si>
  <si>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</si>
  <si>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</si>
  <si>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</si>
  <si>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</si>
  <si>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</si>
  <si>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</si>
  <si>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</si>
  <si>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</si>
  <si>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</si>
  <si>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</si>
  <si>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</si>
  <si>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</si>
  <si>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</si>
  <si>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</si>
  <si>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</si>
  <si>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</si>
  <si>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</si>
  <si>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</si>
  <si>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</si>
  <si>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</si>
  <si>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</si>
  <si>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</si>
  <si>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</si>
  <si>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</si>
  <si>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</si>
  <si>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</si>
  <si>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</si>
  <si>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</si>
  <si>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</si>
  <si>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</si>
  <si>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</si>
  <si>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</si>
  <si>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</si>
  <si>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</si>
  <si>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</si>
  <si>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</si>
  <si>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</si>
  <si>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</si>
  <si>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</si>
  <si>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</si>
  <si>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</si>
  <si>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</si>
  <si>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</si>
  <si>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</si>
  <si>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</si>
  <si>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</si>
  <si>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</si>
  <si>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</si>
  <si>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</si>
  <si>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</si>
  <si>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</si>
  <si>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</si>
  <si>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</si>
  <si>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</si>
  <si>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</si>
  <si>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</si>
  <si>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</si>
  <si>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</si>
  <si>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</si>
  <si>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</si>
  <si>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</si>
  <si>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</si>
  <si>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</si>
  <si>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</si>
  <si>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</si>
  <si>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</si>
  <si>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</si>
  <si>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</si>
  <si>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</si>
  <si>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</si>
  <si>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</si>
  <si>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</si>
  <si>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</si>
  <si>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</si>
  <si>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</si>
  <si>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</si>
  <si>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</si>
  <si>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</si>
  <si>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</si>
  <si>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</si>
  <si>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</si>
  <si>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</si>
  <si>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</si>
  <si>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</si>
  <si>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</si>
  <si>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</si>
  <si>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</si>
  <si>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</si>
  <si>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</si>
  <si>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</si>
  <si>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</si>
  <si>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</si>
  <si>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</si>
  <si>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</si>
  <si>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</si>
  <si>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</si>
  <si>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</si>
  <si>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</si>
  <si>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</si>
  <si>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</si>
  <si>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</si>
  <si>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</si>
  <si>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</si>
  <si>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</si>
  <si>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</si>
  <si>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</si>
  <si>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</si>
  <si>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</si>
  <si>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</si>
  <si>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</si>
  <si>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</si>
  <si>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</si>
  <si>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</si>
  <si>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</si>
  <si>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</si>
  <si>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</si>
  <si>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</si>
  <si>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</si>
  <si>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</si>
  <si>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</si>
  <si>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</si>
  <si>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</si>
  <si>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</si>
  <si>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</si>
  <si>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</si>
  <si>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</si>
  <si>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</si>
  <si>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</si>
  <si>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</si>
  <si>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</si>
  <si>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</si>
  <si>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</si>
  <si>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</si>
  <si>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</si>
  <si>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</si>
  <si>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</si>
  <si>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</si>
  <si>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</si>
  <si>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</si>
  <si>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</si>
  <si>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</si>
  <si>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</si>
  <si>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</si>
  <si>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</si>
  <si>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</si>
  <si>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</si>
  <si>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</si>
  <si>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</si>
  <si>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</si>
  <si>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</si>
  <si>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</si>
  <si>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</si>
  <si>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</si>
  <si>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</si>
  <si>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</si>
  <si>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</si>
  <si>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</si>
  <si>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</si>
  <si>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</si>
  <si>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</si>
  <si>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</si>
  <si>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</si>
  <si>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</si>
  <si>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</si>
  <si>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</si>
  <si>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</si>
  <si>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</si>
  <si>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</si>
  <si>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</si>
  <si>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</si>
  <si>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</si>
  <si>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</si>
  <si>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</si>
  <si>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</si>
  <si>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</si>
  <si>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</si>
  <si>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</si>
  <si>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</si>
  <si>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</si>
  <si>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</si>
  <si>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</si>
  <si>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</si>
  <si>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</si>
  <si>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</si>
  <si>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</si>
  <si>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</si>
  <si>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</si>
  <si>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</si>
  <si>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</si>
  <si>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</si>
  <si>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</si>
  <si>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</si>
  <si>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</si>
  <si>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</si>
  <si>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</si>
  <si>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</si>
  <si>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</si>
  <si>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</si>
  <si>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</si>
  <si>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</si>
  <si>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</si>
  <si>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</si>
  <si>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</si>
  <si>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</si>
  <si>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</si>
  <si>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</si>
  <si>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</si>
  <si>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</si>
  <si>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</si>
  <si>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</si>
  <si>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</si>
  <si>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</si>
  <si>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</si>
  <si>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</si>
  <si>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</si>
  <si>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</si>
  <si>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</si>
  <si>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</si>
  <si>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</si>
  <si>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</si>
  <si>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</si>
  <si>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</si>
  <si>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</si>
  <si>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</si>
  <si>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</si>
  <si>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</si>
  <si>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</si>
  <si>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</si>
  <si>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</si>
  <si>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</si>
  <si>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</si>
  <si>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</si>
  <si>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</si>
  <si>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</si>
  <si>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</si>
  <si>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</si>
  <si>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</si>
  <si>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</si>
  <si>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</si>
  <si>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</si>
  <si>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</si>
  <si>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</si>
  <si>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</si>
  <si>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</si>
  <si>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</si>
  <si>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</si>
  <si>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</si>
  <si>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</si>
  <si>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</si>
  <si>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</si>
  <si>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</si>
  <si>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</si>
  <si>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</si>
  <si>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</si>
  <si>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</si>
  <si>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</si>
  <si>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</si>
  <si>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</si>
  <si>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</si>
  <si>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</si>
  <si>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</si>
  <si>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</si>
  <si>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</si>
  <si>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</si>
  <si>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</si>
  <si>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</si>
  <si>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</si>
  <si>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</si>
  <si>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</si>
  <si>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</si>
  <si>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</si>
  <si>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</si>
  <si>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</si>
  <si>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</si>
  <si>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</si>
  <si>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</si>
  <si>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</si>
  <si>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</si>
  <si>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</si>
  <si>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</si>
  <si>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</si>
  <si>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</si>
  <si>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</si>
  <si>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</si>
  <si>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</si>
  <si>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</si>
  <si>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</si>
  <si>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</si>
  <si>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</si>
  <si>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</si>
  <si>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</si>
  <si>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</si>
  <si>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</si>
  <si>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</si>
  <si>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</si>
  <si>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</si>
  <si>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</si>
  <si>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</si>
  <si>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</si>
  <si>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</si>
  <si>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</si>
  <si>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</si>
  <si>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</si>
  <si>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</si>
  <si>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</si>
  <si>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</si>
  <si>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</si>
  <si>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</si>
  <si>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</si>
  <si>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</si>
  <si>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</si>
  <si>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</si>
  <si>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</si>
  <si>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</si>
  <si>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</si>
  <si>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</si>
  <si>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</si>
  <si>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</si>
  <si>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</si>
  <si>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</si>
  <si>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</si>
  <si>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</si>
  <si>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</si>
  <si>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</si>
  <si>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</si>
  <si>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</si>
  <si>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</si>
  <si>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</si>
  <si>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</si>
  <si>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</si>
  <si>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</si>
  <si>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</si>
  <si>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</si>
  <si>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</si>
  <si>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</si>
  <si>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</si>
  <si>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</si>
  <si>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</si>
  <si>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</si>
  <si>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</si>
  <si>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</si>
  <si>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</si>
  <si>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</si>
  <si>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</si>
  <si>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</si>
  <si>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</si>
  <si>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</si>
  <si>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</si>
  <si>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</si>
  <si>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</si>
  <si>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</si>
  <si>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</si>
  <si>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</si>
  <si>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</si>
  <si>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</si>
  <si>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</si>
  <si>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</si>
  <si>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</si>
  <si>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</si>
  <si>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</si>
  <si>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</si>
  <si>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</si>
  <si>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</si>
  <si>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</si>
  <si>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</si>
  <si>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</si>
  <si>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</si>
  <si>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</si>
  <si>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</si>
  <si>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</si>
  <si>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</si>
  <si>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</si>
  <si>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</si>
  <si>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</si>
  <si>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</si>
  <si>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</si>
  <si>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</si>
  <si>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</si>
  <si>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</si>
  <si>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</si>
  <si>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</si>
  <si>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</si>
  <si>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</si>
  <si>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</si>
  <si>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</si>
  <si>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</si>
  <si>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</si>
  <si>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</si>
  <si>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</si>
  <si>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</si>
  <si>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</si>
  <si>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</si>
  <si>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</si>
  <si>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</si>
  <si>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</si>
  <si>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</si>
  <si>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</si>
  <si>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</si>
  <si>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</si>
  <si>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</si>
  <si>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</si>
  <si>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</si>
  <si>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</si>
  <si>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</si>
  <si>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</si>
  <si>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</si>
  <si>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</si>
  <si>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</si>
  <si>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</si>
  <si>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</si>
  <si>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</si>
  <si>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</si>
  <si>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</si>
  <si>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</si>
  <si>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</si>
  <si>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</si>
  <si>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</si>
  <si>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</si>
  <si>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</si>
  <si>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</si>
  <si>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</si>
  <si>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</si>
  <si>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</si>
  <si>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</si>
  <si>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</si>
  <si>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</si>
  <si>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</si>
  <si>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</si>
  <si>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</si>
  <si>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</si>
  <si>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</si>
  <si>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</si>
  <si>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</si>
  <si>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</si>
  <si>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</si>
  <si>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</si>
  <si>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</si>
  <si>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</si>
  <si>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</si>
  <si>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</si>
  <si>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</si>
  <si>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</si>
  <si>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</si>
  <si>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</si>
  <si>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</si>
  <si>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</si>
  <si>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</si>
  <si>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</si>
  <si>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</si>
  <si>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</si>
  <si>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</si>
  <si>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</si>
  <si>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</si>
  <si>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</si>
  <si>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</si>
  <si>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</si>
  <si>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</si>
  <si>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</si>
  <si>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</si>
  <si>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</si>
  <si>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</si>
  <si>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</si>
  <si>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</si>
  <si>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</si>
  <si>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</si>
  <si>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</si>
  <si>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</si>
  <si>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</si>
  <si>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</si>
  <si>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</si>
  <si>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</si>
  <si>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</si>
  <si>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</si>
  <si>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</si>
  <si>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</si>
  <si>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</si>
  <si>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</si>
  <si>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</si>
  <si>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</si>
  <si>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</si>
  <si>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</si>
  <si>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</si>
  <si>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</si>
  <si>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</si>
  <si>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</si>
  <si>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</si>
  <si>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</si>
  <si>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</si>
  <si>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</si>
  <si>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</si>
  <si>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</si>
  <si>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</si>
  <si>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</si>
  <si>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</si>
  <si>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</si>
  <si>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</si>
  <si>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</si>
  <si>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</si>
  <si>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</si>
  <si>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</si>
  <si>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</si>
  <si>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</si>
  <si>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</si>
  <si>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</si>
  <si>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</si>
  <si>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</si>
  <si>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</si>
  <si>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</si>
  <si>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</si>
  <si>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</si>
  <si>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</si>
  <si>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</si>
  <si>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</si>
  <si>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</si>
  <si>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</si>
  <si>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</si>
  <si>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</si>
  <si>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</si>
  <si>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</si>
  <si>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</si>
  <si>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</si>
  <si>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</si>
  <si>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</si>
  <si>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</si>
  <si>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</si>
  <si>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</si>
  <si>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</si>
  <si>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</si>
  <si>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</si>
  <si>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</si>
  <si>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</si>
  <si>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</si>
  <si>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</si>
  <si>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</si>
  <si>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</si>
  <si>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</si>
  <si>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</si>
  <si>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</si>
  <si>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</si>
  <si>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</si>
  <si>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</si>
  <si>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</si>
  <si>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</si>
  <si>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</si>
  <si>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</si>
  <si>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</si>
  <si>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</si>
  <si>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</si>
  <si>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</si>
  <si>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</si>
  <si>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</si>
  <si>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</si>
  <si>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</si>
  <si>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</si>
  <si>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</si>
  <si>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</si>
  <si>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</si>
  <si>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</si>
  <si>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</si>
  <si>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</si>
  <si>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</si>
  <si>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</si>
  <si>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</si>
  <si>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</si>
  <si>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</si>
  <si>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</si>
  <si>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</si>
  <si>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</si>
  <si>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</si>
  <si>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</si>
  <si>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</si>
  <si>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</si>
  <si>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</si>
  <si>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</si>
  <si>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</si>
  <si>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</si>
  <si>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</si>
  <si>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</si>
  <si>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</si>
  <si>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</si>
  <si>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</si>
  <si>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</si>
  <si>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</si>
  <si>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</si>
  <si>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</si>
  <si>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</si>
  <si>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</si>
  <si>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</si>
  <si>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</si>
  <si>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</si>
  <si>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</si>
  <si>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</si>
  <si>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</si>
  <si>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</si>
  <si>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</si>
  <si>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</si>
  <si>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</si>
  <si>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</si>
  <si>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</si>
  <si>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</si>
  <si>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</si>
  <si>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</si>
  <si>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</si>
  <si>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</si>
  <si>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</si>
  <si>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</si>
  <si>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</si>
  <si>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</si>
  <si>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</si>
  <si>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</si>
  <si>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</si>
  <si>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</si>
  <si>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</si>
  <si>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</si>
  <si>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</si>
  <si>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</si>
  <si>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</si>
  <si>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</si>
  <si>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</si>
  <si>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</si>
  <si>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</si>
  <si>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</si>
  <si>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</si>
  <si>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</si>
  <si>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</si>
  <si>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</si>
  <si>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</si>
  <si>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</si>
  <si>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</si>
  <si>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</si>
  <si>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</si>
  <si>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</si>
  <si>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</si>
  <si>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</si>
  <si>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</si>
  <si>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</si>
  <si>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</si>
  <si>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</si>
  <si>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</si>
  <si>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</si>
  <si>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</si>
  <si>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</si>
  <si>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</si>
  <si>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</si>
  <si>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</si>
  <si>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</si>
  <si>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</si>
  <si>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</si>
  <si>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</si>
  <si>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</si>
  <si>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</si>
  <si>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</si>
  <si>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</si>
  <si>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</si>
  <si>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</si>
  <si>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</si>
  <si>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</si>
  <si>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</si>
  <si>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</si>
  <si>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</si>
  <si>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</si>
  <si>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</si>
  <si>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</si>
  <si>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</si>
  <si>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</si>
  <si>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</si>
  <si>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</si>
  <si>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</si>
  <si>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</si>
  <si>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</si>
  <si>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</si>
  <si>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</si>
  <si>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</si>
  <si>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</si>
  <si>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</si>
  <si>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</si>
  <si>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</si>
  <si>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</si>
  <si>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</si>
  <si>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</si>
  <si>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</si>
  <si>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</si>
  <si>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</si>
  <si>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</si>
  <si>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</si>
  <si>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</si>
  <si>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</si>
  <si>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</si>
  <si>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</si>
  <si>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</si>
  <si>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</si>
  <si>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</si>
  <si>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</si>
  <si>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</si>
  <si>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</si>
  <si>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</si>
  <si>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</si>
  <si>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</si>
  <si>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</si>
  <si>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</si>
  <si>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</si>
  <si>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</si>
  <si>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</si>
  <si>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</si>
  <si>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</si>
  <si>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</si>
  <si>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</si>
  <si>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</si>
  <si>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</si>
  <si>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</si>
  <si>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</si>
  <si>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</si>
  <si>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</si>
  <si>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</si>
  <si>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</si>
  <si>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</si>
  <si>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</si>
  <si>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</si>
  <si>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</si>
  <si>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</si>
  <si>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</si>
  <si>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</si>
  <si>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</si>
  <si>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</si>
  <si>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</si>
  <si>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</si>
  <si>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</si>
  <si>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</si>
  <si>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</si>
  <si>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</si>
  <si>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</si>
  <si>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</si>
  <si>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</si>
  <si>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</si>
  <si>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</si>
  <si>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</si>
  <si>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</si>
  <si>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</si>
  <si>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</si>
  <si>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</si>
  <si>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</si>
  <si>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</si>
  <si>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</si>
  <si>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</si>
  <si>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</si>
  <si>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</si>
  <si>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</si>
  <si>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</si>
  <si>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</si>
  <si>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</si>
  <si>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</si>
  <si>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</si>
  <si>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</si>
  <si>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</si>
  <si>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</si>
  <si>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</si>
  <si>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</si>
  <si>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</si>
  <si>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</si>
  <si>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</si>
  <si>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</si>
  <si>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</si>
  <si>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</si>
  <si>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</si>
  <si>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</si>
  <si>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</si>
  <si>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</si>
  <si>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</si>
  <si>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</si>
  <si>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</si>
  <si>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</si>
  <si>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</si>
  <si>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</si>
  <si>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</si>
  <si>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</si>
  <si>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</si>
  <si>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</si>
  <si>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</si>
  <si>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</si>
  <si>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</si>
  <si>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</si>
  <si>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</si>
  <si>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</si>
  <si>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</si>
  <si>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</si>
  <si>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</si>
  <si>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</si>
  <si>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</si>
  <si>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</si>
  <si>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</si>
  <si>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</si>
  <si>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</si>
  <si>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</si>
  <si>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</si>
  <si>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</si>
  <si>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</si>
  <si>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</si>
  <si>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</si>
  <si>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</si>
  <si>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</si>
  <si>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</si>
  <si>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</si>
  <si>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</si>
  <si>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</si>
  <si>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</si>
  <si>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</si>
  <si>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</si>
  <si>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</si>
  <si>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</si>
  <si>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</si>
  <si>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</si>
  <si>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</si>
  <si>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</si>
  <si>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</si>
  <si>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</si>
  <si>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</si>
  <si>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</si>
  <si>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</si>
  <si>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</si>
  <si>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</si>
  <si>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</si>
  <si>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</si>
  <si>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</si>
  <si>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</si>
  <si>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</si>
  <si>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</si>
  <si>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</si>
  <si>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</si>
  <si>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</si>
  <si>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</si>
  <si>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</si>
  <si>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</si>
  <si>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</si>
  <si>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</si>
  <si>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</si>
  <si>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</si>
  <si>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</si>
  <si>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</si>
  <si>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</si>
  <si>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</si>
  <si>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</si>
  <si>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</si>
  <si>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</si>
  <si>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</si>
  <si>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</si>
  <si>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</si>
  <si>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</si>
  <si>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</si>
  <si>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</si>
  <si>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</si>
  <si>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</si>
  <si>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</si>
  <si>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</si>
  <si>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</si>
  <si>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</si>
  <si>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</si>
  <si>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</si>
  <si>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</si>
  <si>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</si>
  <si>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</si>
  <si>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</si>
  <si>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</si>
  <si>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</si>
  <si>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</si>
  <si>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</si>
  <si>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</si>
  <si>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</si>
  <si>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</si>
  <si>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</si>
  <si>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</si>
  <si>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</si>
  <si>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</si>
  <si>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</si>
  <si>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</si>
  <si>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</si>
  <si>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</si>
  <si>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</si>
  <si>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</si>
  <si>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</si>
  <si>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</si>
  <si>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</si>
  <si>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</si>
  <si>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</si>
  <si>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</si>
  <si>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</si>
  <si>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</si>
  <si>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</si>
  <si>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</si>
  <si>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</si>
  <si>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</si>
  <si>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</si>
  <si>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</si>
  <si>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</si>
  <si>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</si>
  <si>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</si>
  <si>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</si>
  <si>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</si>
  <si>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</si>
  <si>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</si>
  <si>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</si>
  <si>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</si>
  <si>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</si>
  <si>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</si>
  <si>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</si>
  <si>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</si>
  <si>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</si>
  <si>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</si>
  <si>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</si>
  <si>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</si>
  <si>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</si>
  <si>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</si>
  <si>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</si>
  <si>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</si>
  <si>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</si>
  <si>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</si>
  <si>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</si>
  <si>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</si>
  <si>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</si>
  <si>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</si>
  <si>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</si>
  <si>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</si>
  <si>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</si>
  <si>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</si>
  <si>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</si>
  <si>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</si>
  <si>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</si>
  <si>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</si>
  <si>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</si>
  <si>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</si>
  <si>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</si>
  <si>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</si>
  <si>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</si>
  <si>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</si>
  <si>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</si>
  <si>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</si>
  <si>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</si>
  <si>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</si>
  <si>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</si>
  <si>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</si>
  <si>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</si>
  <si>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</si>
  <si>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</si>
  <si>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</si>
  <si>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</si>
  <si>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</si>
  <si>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</si>
  <si>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</si>
  <si>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</si>
  <si>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</si>
  <si>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</si>
  <si>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</si>
  <si>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</si>
  <si>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</si>
  <si>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</si>
  <si>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</si>
  <si>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</si>
  <si>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</si>
  <si>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</si>
  <si>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</si>
  <si>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</si>
  <si>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</si>
  <si>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</si>
  <si>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</si>
  <si>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</si>
  <si>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</si>
  <si>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</si>
  <si>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</si>
  <si>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</si>
  <si>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</si>
  <si>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</si>
  <si>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</si>
  <si>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</si>
  <si>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</si>
  <si>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</si>
  <si>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</si>
  <si>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</si>
  <si>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</si>
  <si>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</si>
  <si>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</si>
  <si>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</si>
  <si>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</si>
  <si>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</si>
  <si>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</si>
  <si>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</si>
  <si>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</si>
  <si>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</si>
  <si>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</si>
  <si>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</si>
  <si>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</si>
  <si>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</si>
  <si>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</si>
  <si>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</si>
  <si>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</si>
  <si>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</si>
  <si>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</si>
  <si>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</si>
  <si>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</si>
  <si>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</si>
  <si>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</si>
  <si>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</si>
  <si>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</si>
  <si>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</si>
  <si>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</si>
  <si>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</si>
  <si>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</si>
  <si>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</si>
  <si>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</si>
  <si>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</si>
  <si>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</si>
  <si>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</si>
  <si>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</si>
  <si>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</si>
  <si>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</si>
  <si>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</si>
  <si>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</si>
  <si>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</si>
  <si>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</si>
  <si>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</si>
  <si>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</si>
  <si>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</si>
  <si>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</si>
  <si>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</si>
  <si>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</si>
  <si>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</si>
  <si>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</si>
  <si>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</si>
  <si>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</si>
  <si>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</si>
  <si>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</si>
  <si>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</si>
  <si>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</si>
  <si>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</si>
  <si>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</si>
  <si>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</si>
  <si>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</si>
  <si>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</si>
  <si>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</si>
  <si>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</si>
  <si>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</si>
  <si>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</si>
  <si>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</si>
  <si>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</si>
  <si>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</si>
  <si>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</si>
  <si>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</si>
  <si>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</si>
  <si>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</si>
  <si>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</si>
  <si>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</si>
  <si>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</si>
  <si>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</si>
  <si>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</si>
  <si>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</si>
  <si>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</si>
  <si>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</si>
  <si>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</si>
  <si>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</si>
  <si>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</si>
  <si>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</si>
  <si>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</si>
  <si>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</si>
  <si>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</si>
  <si>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</si>
  <si>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</si>
  <si>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</si>
  <si>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</si>
  <si>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</si>
  <si>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</si>
  <si>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</si>
  <si>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</si>
  <si>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</si>
  <si>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</si>
  <si>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</si>
  <si>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</si>
  <si>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</si>
  <si>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</si>
  <si>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</si>
  <si>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</si>
  <si>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</si>
  <si>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</si>
  <si>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</si>
  <si>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</si>
  <si>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</si>
  <si>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</si>
  <si>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</si>
  <si>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</si>
  <si>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</si>
  <si>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</si>
  <si>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</si>
  <si>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</si>
  <si>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</si>
  <si>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</si>
  <si>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</si>
  <si>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</si>
  <si>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</si>
  <si>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</si>
  <si>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</si>
  <si>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</si>
  <si>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</si>
  <si>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</si>
  <si>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</si>
  <si>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</si>
  <si>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</si>
  <si>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</si>
  <si>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</si>
  <si>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</si>
  <si>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</si>
  <si>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</si>
  <si>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</si>
  <si>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</si>
  <si>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</si>
  <si>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</si>
  <si>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</si>
  <si>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</si>
  <si>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</si>
  <si>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</si>
  <si>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</si>
  <si>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</si>
  <si>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</si>
  <si>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</si>
  <si>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</si>
  <si>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</si>
  <si>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</si>
  <si>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</si>
  <si>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</si>
  <si>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</si>
  <si>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</si>
  <si>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</si>
  <si>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</si>
  <si>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</si>
  <si>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</si>
  <si>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</si>
  <si>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</si>
  <si>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</si>
  <si>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</si>
  <si>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</si>
  <si>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</si>
  <si>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</si>
  <si>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</si>
  <si>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</si>
  <si>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</si>
  <si>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</si>
  <si>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</si>
  <si>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</si>
  <si>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</si>
  <si>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</si>
  <si>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</si>
  <si>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</si>
  <si>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</si>
  <si>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</si>
  <si>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</si>
  <si>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</si>
  <si>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</si>
  <si>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</si>
  <si>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</si>
  <si>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</si>
  <si>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</si>
  <si>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</si>
  <si>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</si>
  <si>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</si>
  <si>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</si>
  <si>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</si>
  <si>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</si>
  <si>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</si>
  <si>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</si>
  <si>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</si>
  <si>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</si>
  <si>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</si>
  <si>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</si>
  <si>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</si>
  <si>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</si>
  <si>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</si>
  <si>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</si>
  <si>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</si>
  <si>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</si>
  <si>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</si>
  <si>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</si>
  <si>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</si>
  <si>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</si>
  <si>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</si>
  <si>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</si>
  <si>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</si>
  <si>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</si>
  <si>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</si>
  <si>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</si>
  <si>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</si>
  <si>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</si>
  <si>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</si>
  <si>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</si>
  <si>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</si>
  <si>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</si>
  <si>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</si>
  <si>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</si>
  <si>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</si>
  <si>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</si>
  <si>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</si>
  <si>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</si>
  <si>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</si>
  <si>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</si>
  <si>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</si>
  <si>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</si>
  <si>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</si>
  <si>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</si>
  <si>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</si>
  <si>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</si>
  <si>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</si>
  <si>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</si>
  <si>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</si>
  <si>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</si>
  <si>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</si>
  <si>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</si>
  <si>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</si>
  <si>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</si>
  <si>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</si>
  <si>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</si>
  <si>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</si>
  <si>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</si>
  <si>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</si>
  <si>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</si>
  <si>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</si>
  <si>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</si>
  <si>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</si>
  <si>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</si>
  <si>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</si>
  <si>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</si>
  <si>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</si>
  <si>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</si>
  <si>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</si>
  <si>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</si>
  <si>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</si>
  <si>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</si>
  <si>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</si>
  <si>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</si>
  <si>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</si>
  <si>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</si>
  <si>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</si>
  <si>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</si>
  <si>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</si>
  <si>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</si>
  <si>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</si>
  <si>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</si>
  <si>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</si>
  <si>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</si>
  <si>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</si>
  <si>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</si>
  <si>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</si>
  <si>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</si>
  <si>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</si>
  <si>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</si>
  <si>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</si>
  <si>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</si>
  <si>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</si>
  <si>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</si>
  <si>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</si>
  <si>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</si>
  <si>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</si>
  <si>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</si>
  <si>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</si>
  <si>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</si>
  <si>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</si>
  <si>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</si>
  <si>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</si>
  <si>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</si>
  <si>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</si>
  <si>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</si>
  <si>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</si>
  <si>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</si>
  <si>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</si>
  <si>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</si>
  <si>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</si>
  <si>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</si>
  <si>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</si>
  <si>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</si>
  <si>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</si>
  <si>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</si>
  <si>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</si>
  <si>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</si>
  <si>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</si>
  <si>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</si>
  <si>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</si>
  <si>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</si>
  <si>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</si>
  <si>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</si>
  <si>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</si>
  <si>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</si>
  <si>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</si>
  <si>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</si>
  <si>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</si>
  <si>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</si>
  <si>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</si>
  <si>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</si>
  <si>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</si>
  <si>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</si>
  <si>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</si>
  <si>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</si>
  <si>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</si>
  <si>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</si>
  <si>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</si>
  <si>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</si>
  <si>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</si>
  <si>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</si>
  <si>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</si>
  <si>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</si>
  <si>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</si>
  <si>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</si>
  <si>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</si>
  <si>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</si>
  <si>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</si>
  <si>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</si>
  <si>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</si>
  <si>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</si>
  <si>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</si>
  <si>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</si>
  <si>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</si>
  <si>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</si>
  <si>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</si>
  <si>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</si>
  <si>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</si>
  <si>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</si>
  <si>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</si>
  <si>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</si>
  <si>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</si>
  <si>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</si>
  <si>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</si>
  <si>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</si>
  <si>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</si>
  <si>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</si>
  <si>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</si>
  <si>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</si>
  <si>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</si>
  <si>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</si>
  <si>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</si>
  <si>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</si>
  <si>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</si>
  <si>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</si>
  <si>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</si>
  <si>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</si>
  <si>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</si>
  <si>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</si>
  <si>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</si>
  <si>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</si>
  <si>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</si>
  <si>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</si>
  <si>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</si>
  <si>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</si>
  <si>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</si>
  <si>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</si>
  <si>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</si>
  <si>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</si>
  <si>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</si>
  <si>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</si>
  <si>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</si>
  <si>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</si>
  <si>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</si>
  <si>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</si>
  <si>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</si>
  <si>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</si>
  <si>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</si>
  <si>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</si>
  <si>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</si>
  <si>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</si>
  <si>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</si>
  <si>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</si>
  <si>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</si>
  <si>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</si>
  <si>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</si>
  <si>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</si>
  <si>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</si>
  <si>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</si>
  <si>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</si>
  <si>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</si>
  <si>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</si>
  <si>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</si>
  <si>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</si>
  <si>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</si>
  <si>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</si>
  <si>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</si>
  <si>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</si>
  <si>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</si>
  <si>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</si>
  <si>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</si>
  <si>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</si>
  <si>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</si>
  <si>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</si>
  <si>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</si>
  <si>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</si>
  <si>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</si>
  <si>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</si>
  <si>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</si>
  <si>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</si>
  <si>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</si>
  <si>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</si>
  <si>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</si>
  <si>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</si>
  <si>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</si>
  <si>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</si>
  <si>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</si>
  <si>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</si>
  <si>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</si>
  <si>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</si>
  <si>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</si>
  <si>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</si>
  <si>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</si>
  <si>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</si>
  <si>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</si>
  <si>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</si>
  <si>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</si>
  <si>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</si>
  <si>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</si>
  <si>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</si>
  <si>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</si>
  <si>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</si>
  <si>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</si>
  <si>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</si>
  <si>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</si>
  <si>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</si>
  <si>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</si>
  <si>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</si>
  <si>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</si>
  <si>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</si>
  <si>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</si>
  <si>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</si>
  <si>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</si>
  <si>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</si>
  <si>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</si>
  <si>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</si>
  <si>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</si>
  <si>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</si>
  <si>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</si>
  <si>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</si>
  <si>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</si>
  <si>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</si>
  <si>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</si>
  <si>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</si>
  <si>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</si>
  <si>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</si>
  <si>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</si>
  <si>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</si>
  <si>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</si>
  <si>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</si>
  <si>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</si>
  <si>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</si>
  <si>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</si>
  <si>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</si>
  <si>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</si>
  <si>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</si>
  <si>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</si>
  <si>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</si>
  <si>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</si>
  <si>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</si>
  <si>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</si>
  <si>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</si>
  <si>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</si>
  <si>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</si>
  <si>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</si>
  <si>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</si>
  <si>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</si>
  <si>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</si>
  <si>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</si>
  <si>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</si>
  <si>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</si>
  <si>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</si>
  <si>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</si>
  <si>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</si>
  <si>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</si>
  <si>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</si>
  <si>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</si>
  <si>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</si>
  <si>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</si>
  <si>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</si>
  <si>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</si>
  <si>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</si>
  <si>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</si>
  <si>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</si>
  <si>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</si>
  <si>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</si>
  <si>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</si>
  <si>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</si>
  <si>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</si>
  <si>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</si>
  <si>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</si>
  <si>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</si>
  <si>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</si>
  <si>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</si>
  <si>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</si>
  <si>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</si>
  <si>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</si>
  <si>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</si>
  <si>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</si>
  <si>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</si>
  <si>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</si>
  <si>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</si>
  <si>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</si>
  <si>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</si>
  <si>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</si>
  <si>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</si>
  <si>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</si>
  <si>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</si>
  <si>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</si>
  <si>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</si>
  <si>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</si>
  <si>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</si>
  <si>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</si>
  <si>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</si>
  <si>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</si>
  <si>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</si>
  <si>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</si>
  <si>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</si>
  <si>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</si>
  <si>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</si>
  <si>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</si>
  <si>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</si>
  <si>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</si>
  <si>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</si>
  <si>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</si>
  <si>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</si>
  <si>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</si>
  <si>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</si>
  <si>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</si>
  <si>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</si>
  <si>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</si>
  <si>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</si>
  <si>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</si>
  <si>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</si>
  <si>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</si>
  <si>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</si>
  <si>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</si>
  <si>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</si>
  <si>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</si>
  <si>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</si>
  <si>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</si>
  <si>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</si>
  <si>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</si>
  <si>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</si>
  <si>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</si>
  <si>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</si>
  <si>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</si>
  <si>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</si>
  <si>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</si>
  <si>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</si>
  <si>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</si>
  <si>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</si>
  <si>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</si>
  <si>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</si>
  <si>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</si>
  <si>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</si>
  <si>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</si>
  <si>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</si>
  <si>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</si>
  <si>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</si>
  <si>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</si>
  <si>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</si>
  <si>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</si>
  <si>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</si>
  <si>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</si>
  <si>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</si>
  <si>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</si>
  <si>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</si>
  <si>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</si>
  <si>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</si>
  <si>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</si>
  <si>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</si>
  <si>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</si>
  <si>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</si>
  <si>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</si>
  <si>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</si>
  <si>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</si>
  <si>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</si>
  <si>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</si>
  <si>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</si>
  <si>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</si>
  <si>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</si>
  <si>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</si>
  <si>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</si>
  <si>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</si>
  <si>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</si>
  <si>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</si>
  <si>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</si>
  <si>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</si>
  <si>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</si>
  <si>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</si>
  <si>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</si>
  <si>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</si>
  <si>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</si>
  <si>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</si>
  <si>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</si>
  <si>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</si>
  <si>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</si>
  <si>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</si>
  <si>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</si>
  <si>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</si>
  <si>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</si>
  <si>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</si>
  <si>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</si>
  <si>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</si>
  <si>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</si>
  <si>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</si>
  <si>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</si>
  <si>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</si>
  <si>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</si>
  <si>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</si>
  <si>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</si>
  <si>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</si>
  <si>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</si>
  <si>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</si>
  <si>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</si>
  <si>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</si>
  <si>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</si>
  <si>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</si>
  <si>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</si>
  <si>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</si>
  <si>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</si>
  <si>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</si>
  <si>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</si>
  <si>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</si>
  <si>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</si>
  <si>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</si>
  <si>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</si>
  <si>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</si>
  <si>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</si>
  <si>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</si>
  <si>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</si>
  <si>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</si>
  <si>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</si>
  <si>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</si>
  <si>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</si>
  <si>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</si>
  <si>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</si>
  <si>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</si>
  <si>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</si>
  <si>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</si>
  <si>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</si>
  <si>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</si>
  <si>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</si>
  <si>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</si>
  <si>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</si>
  <si>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</si>
  <si>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</si>
  <si>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</si>
  <si>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</si>
  <si>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</si>
  <si>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</si>
  <si>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</si>
  <si>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</si>
  <si>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</si>
  <si>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</si>
  <si>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</si>
  <si>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</si>
  <si>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</si>
  <si>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</si>
  <si>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</si>
  <si>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</si>
  <si>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</si>
  <si>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</si>
  <si>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</si>
  <si>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</si>
  <si>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</si>
  <si>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</si>
  <si>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</si>
  <si>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</si>
  <si>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</si>
  <si>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</si>
  <si>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</si>
  <si>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</si>
  <si>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</si>
  <si>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</si>
  <si>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</si>
  <si>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</si>
  <si>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</si>
  <si>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</si>
  <si>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</si>
  <si>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</si>
  <si>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</si>
  <si>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</si>
  <si>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</si>
  <si>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</si>
  <si>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</si>
  <si>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</si>
  <si>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</si>
  <si>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</si>
  <si>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</si>
  <si>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</si>
  <si>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</si>
  <si>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</si>
  <si>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</si>
  <si>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</si>
  <si>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</si>
  <si>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</si>
  <si>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</si>
  <si>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</si>
  <si>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</si>
  <si>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</si>
  <si>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</si>
  <si>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</si>
  <si>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</si>
  <si>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</si>
  <si>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</si>
  <si>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</si>
  <si>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</si>
  <si>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</si>
  <si>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</si>
  <si>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</si>
  <si>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</si>
  <si>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</si>
  <si>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</si>
  <si>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</si>
  <si>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</si>
  <si>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</si>
  <si>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</si>
  <si>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</si>
  <si>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</si>
  <si>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</si>
  <si>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</si>
  <si>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</si>
  <si>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</si>
  <si>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</si>
  <si>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</si>
  <si>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</si>
  <si>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</si>
  <si>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</si>
  <si>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</si>
  <si>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</si>
  <si>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</si>
  <si>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</si>
  <si>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</si>
  <si>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</si>
  <si>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</si>
  <si>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</si>
  <si>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</si>
  <si>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</si>
  <si>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</si>
  <si>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</si>
  <si>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</si>
  <si>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</si>
  <si>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</si>
  <si>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</si>
  <si>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</si>
  <si>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</si>
  <si>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</si>
  <si>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</si>
  <si>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</si>
  <si>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</si>
  <si>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</si>
  <si>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</si>
  <si>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</si>
  <si>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</si>
  <si>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</si>
  <si>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</si>
  <si>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</si>
  <si>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</si>
  <si>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</si>
  <si>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</si>
  <si>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</si>
  <si>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</si>
  <si>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</si>
  <si>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</si>
  <si>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</si>
  <si>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</si>
  <si>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</si>
  <si>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</si>
  <si>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</si>
  <si>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</si>
  <si>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</si>
  <si>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</si>
  <si>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</si>
  <si>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</si>
  <si>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</si>
  <si>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</si>
  <si>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</si>
  <si>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</si>
  <si>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</si>
  <si>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</si>
  <si>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</si>
  <si>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</si>
  <si>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</si>
  <si>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</si>
  <si>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</si>
  <si>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</si>
  <si>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</si>
  <si>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</si>
  <si>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</si>
  <si>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</si>
  <si>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</si>
  <si>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</si>
  <si>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</si>
  <si>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</si>
  <si>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</si>
  <si>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</si>
  <si>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</si>
  <si>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</si>
  <si>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</si>
  <si>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</si>
  <si>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</si>
  <si>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</si>
  <si>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</si>
  <si>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</si>
  <si>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</si>
  <si>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</si>
  <si>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</si>
  <si>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</si>
  <si>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</si>
  <si>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</si>
  <si>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</si>
  <si>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</si>
  <si>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</si>
  <si>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</si>
  <si>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</si>
  <si>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</si>
  <si>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</si>
  <si>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</si>
  <si>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</si>
  <si>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</si>
  <si>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</si>
  <si>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</si>
  <si>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</si>
  <si>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</si>
  <si>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</si>
  <si>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</si>
  <si>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</si>
  <si>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</si>
  <si>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</si>
  <si>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</si>
  <si>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</si>
  <si>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</si>
  <si>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</si>
  <si>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</si>
  <si>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</si>
  <si>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</si>
  <si>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</si>
  <si>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</si>
  <si>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</si>
  <si>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</si>
  <si>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</si>
  <si>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</si>
  <si>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</si>
  <si>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</si>
  <si>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</si>
  <si>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</si>
  <si>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</si>
  <si>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</si>
  <si>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</si>
  <si>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</si>
  <si>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</si>
  <si>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</si>
  <si>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</si>
  <si>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</si>
  <si>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</si>
  <si>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</si>
  <si>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</si>
  <si>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</si>
  <si>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</si>
  <si>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</si>
  <si>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</si>
  <si>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</si>
  <si>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</si>
  <si>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</si>
  <si>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</si>
  <si>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</si>
  <si>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</si>
  <si>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</si>
  <si>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</si>
  <si>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</si>
  <si>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</si>
  <si>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</si>
  <si>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</si>
  <si>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</si>
  <si>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</si>
  <si>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</si>
  <si>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</si>
  <si>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</si>
  <si>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</si>
  <si>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</si>
  <si>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</si>
  <si>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</si>
  <si>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</si>
  <si>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</si>
  <si>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</si>
  <si>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</si>
  <si>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</si>
  <si>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</si>
  <si>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</si>
  <si>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</si>
  <si>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</si>
  <si>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</si>
  <si>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</si>
  <si>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</si>
  <si>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</si>
  <si>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</si>
  <si>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</si>
  <si>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</si>
  <si>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</si>
  <si>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</si>
  <si>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</si>
  <si>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</si>
  <si>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</si>
  <si>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</si>
  <si>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</si>
  <si>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</si>
  <si>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</si>
  <si>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</si>
  <si>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</si>
  <si>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</si>
  <si>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</si>
  <si>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</si>
  <si>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</si>
  <si>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</si>
  <si>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</si>
  <si>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</si>
  <si>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</si>
  <si>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</si>
  <si>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</si>
  <si>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</si>
  <si>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</si>
  <si>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</si>
  <si>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</si>
  <si>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</si>
  <si>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</si>
  <si>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</si>
  <si>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</si>
  <si>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</si>
  <si>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</si>
  <si>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</si>
  <si>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</si>
  <si>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</si>
  <si>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</si>
  <si>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</si>
  <si>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</si>
  <si>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</si>
  <si>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</si>
  <si>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</si>
  <si>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</si>
  <si>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</si>
  <si>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</si>
  <si>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</si>
  <si>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</si>
  <si>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</si>
  <si>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</si>
  <si>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</si>
  <si>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</si>
  <si>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</si>
  <si>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</si>
  <si>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</si>
  <si>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</si>
  <si>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</si>
  <si>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</si>
  <si>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</si>
  <si>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</si>
  <si>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</si>
  <si>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</si>
  <si>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</si>
  <si>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</si>
  <si>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</si>
  <si>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</si>
  <si>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</si>
  <si>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</si>
  <si>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</si>
  <si>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</si>
  <si>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</si>
  <si>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</si>
  <si>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</si>
  <si>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</si>
  <si>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</si>
  <si>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</si>
  <si>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</si>
  <si>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</si>
  <si>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</si>
  <si>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</si>
  <si>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</si>
  <si>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</si>
  <si>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</si>
  <si>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</si>
  <si>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</si>
  <si>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</si>
  <si>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</si>
  <si>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</si>
  <si>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</si>
  <si>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</si>
  <si>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</si>
  <si>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</si>
  <si>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</si>
  <si>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</si>
  <si>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</si>
  <si>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</si>
  <si>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</si>
  <si>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</si>
  <si>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</si>
  <si>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</si>
  <si>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</si>
  <si>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</si>
  <si>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</si>
  <si>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</si>
  <si>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</si>
  <si>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</si>
  <si>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</si>
  <si>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</si>
  <si>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</si>
  <si>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</si>
  <si>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</si>
  <si>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</si>
  <si>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</si>
  <si>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</si>
  <si>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</si>
  <si>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</si>
  <si>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</si>
  <si>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</si>
  <si>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</si>
  <si>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</si>
  <si>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</si>
  <si>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</si>
  <si>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</si>
  <si>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</si>
  <si>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</si>
  <si>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</si>
  <si>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</si>
  <si>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</si>
  <si>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</si>
  <si>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</si>
  <si>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</si>
  <si>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</si>
  <si>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</si>
  <si>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</si>
  <si>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</si>
  <si>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</si>
  <si>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</si>
  <si>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</si>
  <si>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</si>
  <si>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</si>
  <si>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</si>
  <si>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</si>
  <si>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</si>
  <si>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</si>
  <si>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</si>
  <si>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</si>
  <si>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</si>
  <si>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</si>
  <si>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</si>
  <si>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</si>
  <si>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</si>
  <si>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</si>
  <si>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</si>
  <si>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</si>
  <si>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</si>
  <si>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</si>
  <si>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</si>
  <si>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</si>
  <si>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</si>
  <si>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</si>
  <si>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</si>
  <si>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</si>
  <si>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</si>
  <si>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</si>
  <si>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</si>
  <si>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</si>
  <si>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</si>
  <si>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</si>
  <si>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</si>
  <si>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</si>
  <si>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</si>
  <si>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</si>
  <si>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</si>
  <si>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</si>
  <si>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</si>
  <si>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</si>
  <si>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</si>
  <si>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</si>
  <si>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</si>
  <si>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</si>
  <si>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</si>
  <si>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</si>
  <si>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</si>
  <si>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</si>
  <si>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</si>
  <si>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</si>
  <si>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</si>
  <si>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</si>
  <si>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</si>
  <si>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</si>
  <si>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</si>
  <si>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</si>
  <si>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</si>
  <si>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</si>
  <si>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</si>
  <si>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</si>
  <si>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</si>
  <si>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</si>
  <si>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</si>
  <si>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</si>
  <si>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</si>
  <si>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</si>
  <si>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</si>
  <si>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</si>
  <si>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</si>
  <si>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</si>
  <si>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</si>
  <si>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</si>
  <si>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</si>
  <si>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</si>
  <si>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</si>
  <si>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</si>
  <si>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</si>
  <si>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</si>
  <si>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</si>
  <si>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</si>
  <si>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</si>
  <si>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</si>
  <si>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</si>
  <si>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</si>
  <si>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</si>
  <si>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</si>
  <si>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</si>
  <si>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</si>
  <si>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</si>
  <si>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</si>
  <si>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</si>
  <si>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</si>
  <si>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</si>
  <si>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</si>
  <si>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</si>
  <si>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</si>
  <si>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</si>
  <si>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</si>
  <si>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</si>
  <si>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</si>
  <si>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</si>
  <si>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</si>
  <si>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</si>
  <si>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</si>
  <si>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</si>
  <si>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</si>
  <si>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</si>
  <si>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</si>
  <si>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</si>
  <si>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</si>
  <si>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</si>
  <si>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</si>
  <si>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</si>
  <si>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</si>
  <si>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</si>
  <si>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</si>
  <si>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</si>
  <si>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</si>
  <si>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</si>
  <si>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</si>
  <si>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</si>
  <si>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</si>
  <si>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</si>
  <si>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</si>
  <si>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</si>
  <si>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</si>
  <si>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</si>
  <si>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</si>
  <si>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</si>
  <si>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</si>
  <si>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</si>
  <si>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</si>
  <si>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</si>
  <si>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</si>
  <si>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</si>
  <si>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</si>
  <si>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</si>
  <si>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</si>
  <si>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</si>
  <si>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</si>
  <si>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</si>
  <si>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</si>
  <si>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</si>
  <si>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</si>
  <si>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</si>
  <si>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</si>
  <si>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</si>
  <si>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</si>
  <si>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</si>
  <si>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</si>
  <si>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</si>
  <si>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</si>
  <si>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</si>
  <si>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</si>
  <si>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</si>
  <si>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</si>
  <si>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</si>
  <si>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</si>
  <si>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</si>
  <si>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</si>
  <si>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</si>
  <si>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</si>
  <si>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</si>
  <si>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</si>
  <si>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</si>
  <si>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</si>
  <si>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</si>
  <si>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</si>
  <si>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</si>
  <si>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</si>
  <si>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</si>
  <si>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</si>
  <si>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</si>
  <si>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</si>
  <si>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</si>
  <si>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</si>
  <si>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</si>
  <si>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</si>
  <si>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</si>
  <si>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</si>
  <si>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</si>
  <si>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</si>
  <si>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</si>
  <si>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</si>
  <si>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</si>
  <si>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</si>
  <si>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</si>
  <si>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</si>
  <si>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</si>
  <si>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</si>
  <si>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</si>
  <si>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</si>
  <si>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</si>
  <si>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</si>
  <si>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</si>
  <si>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</si>
  <si>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</si>
  <si>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</si>
  <si>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</si>
  <si>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</si>
  <si>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</si>
  <si>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</si>
  <si>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</si>
  <si>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</si>
  <si>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</si>
  <si>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</si>
  <si>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</si>
  <si>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</si>
  <si>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</si>
  <si>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</si>
  <si>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</si>
  <si>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</si>
  <si>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</si>
  <si>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</si>
  <si>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</si>
  <si>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</si>
  <si>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</si>
  <si>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</si>
  <si>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</si>
  <si>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</si>
  <si>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</si>
  <si>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</si>
  <si>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</si>
  <si>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</si>
  <si>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</si>
  <si>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</si>
  <si>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</si>
  <si>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</si>
  <si>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</si>
  <si>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</si>
  <si>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</si>
  <si>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</si>
  <si>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</si>
  <si>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</si>
  <si>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</si>
  <si>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</si>
  <si>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</si>
  <si>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</si>
  <si>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</si>
  <si>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</si>
  <si>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</si>
  <si>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</si>
  <si>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</si>
  <si>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</si>
  <si>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</si>
  <si>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</si>
  <si>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</si>
  <si>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</si>
  <si>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</si>
  <si>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</si>
  <si>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</si>
  <si>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</si>
  <si>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</si>
  <si>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</si>
  <si>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</si>
  <si>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</si>
  <si>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</si>
  <si>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</si>
  <si>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</si>
  <si>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</si>
  <si>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</si>
  <si>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</si>
  <si>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</si>
  <si>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</si>
  <si>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</si>
  <si>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</si>
  <si>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</si>
  <si>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</si>
  <si>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</si>
  <si>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</si>
  <si>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</si>
  <si>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</si>
  <si>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</si>
  <si>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</si>
  <si>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</si>
  <si>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</si>
  <si>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</si>
  <si>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</si>
  <si>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</si>
  <si>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</si>
  <si>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</si>
  <si>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</si>
  <si>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</si>
  <si>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</si>
  <si>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</si>
  <si>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</si>
  <si>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</si>
  <si>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</si>
  <si>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</si>
  <si>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</si>
  <si>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</si>
  <si>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</si>
  <si>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</si>
  <si>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</si>
  <si>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</si>
  <si>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</si>
  <si>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</si>
  <si>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</si>
  <si>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</si>
  <si>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</si>
  <si>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</si>
  <si>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</si>
  <si>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</si>
  <si>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</si>
  <si>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</si>
  <si>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</si>
  <si>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</si>
  <si>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</si>
  <si>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</si>
  <si>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</si>
  <si>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</si>
  <si>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</si>
  <si>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</si>
  <si>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</si>
  <si>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</si>
  <si>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</si>
  <si>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</si>
  <si>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</si>
  <si>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</si>
  <si>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</si>
  <si>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</si>
  <si>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</si>
  <si>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</si>
  <si>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</si>
  <si>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</si>
  <si>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</si>
  <si>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</si>
  <si>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</si>
  <si>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</si>
  <si>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</si>
  <si>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</si>
  <si>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</si>
  <si>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</si>
  <si>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</si>
  <si>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</si>
  <si>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</si>
  <si>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</si>
  <si>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</si>
  <si>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</si>
  <si>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</si>
  <si>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</si>
  <si>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</si>
  <si>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</si>
  <si>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</si>
  <si>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</si>
  <si>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</si>
  <si>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</si>
  <si>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</si>
  <si>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</si>
  <si>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</si>
  <si>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</si>
  <si>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</si>
  <si>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</si>
  <si>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</si>
  <si>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</si>
  <si>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</si>
  <si>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</si>
  <si>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</si>
  <si>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</si>
  <si>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</si>
  <si>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</si>
  <si>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</si>
  <si>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</si>
  <si>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</si>
  <si>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</si>
  <si>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</si>
  <si>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</si>
  <si>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</si>
  <si>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</si>
  <si>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</si>
  <si>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</si>
  <si>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</si>
  <si>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</si>
  <si>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</si>
  <si>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</si>
  <si>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</si>
  <si>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</si>
  <si>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</si>
  <si>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</si>
  <si>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</si>
  <si>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</si>
  <si>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</si>
  <si>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</si>
  <si>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</si>
  <si>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</si>
  <si>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</si>
  <si>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</si>
  <si>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</si>
  <si>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</si>
  <si>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</si>
  <si>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</si>
  <si>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</si>
  <si>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</si>
  <si>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</si>
  <si>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</si>
  <si>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</si>
  <si>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</si>
  <si>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</si>
  <si>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</si>
  <si>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</si>
  <si>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</si>
  <si>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</si>
  <si>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</si>
  <si>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</si>
  <si>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</si>
  <si>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</si>
  <si>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</si>
  <si>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</si>
  <si>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</si>
  <si>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</si>
  <si>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</si>
  <si>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</si>
  <si>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</si>
  <si>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</si>
  <si>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</si>
  <si>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</si>
  <si>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</si>
  <si>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</si>
  <si>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</si>
  <si>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</si>
  <si>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</si>
  <si>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</si>
  <si>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</si>
  <si>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</si>
  <si>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</si>
  <si>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</si>
  <si>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</si>
  <si>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</si>
  <si>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</si>
  <si>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</si>
  <si>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</si>
  <si>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</si>
  <si>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</si>
  <si>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</si>
  <si>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</si>
  <si>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</si>
  <si>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</si>
  <si>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</si>
  <si>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</si>
  <si>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</si>
  <si>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</si>
  <si>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</si>
  <si>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</si>
  <si>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</si>
  <si>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</si>
  <si>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</si>
  <si>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</si>
  <si>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</si>
  <si>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</si>
  <si>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</si>
  <si>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</si>
  <si>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</si>
  <si>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</si>
  <si>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</si>
  <si>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</si>
  <si>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</si>
  <si>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</si>
  <si>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</si>
  <si>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</si>
  <si>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</si>
  <si>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</si>
  <si>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</si>
  <si>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</si>
  <si>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</si>
  <si>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</si>
  <si>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</si>
  <si>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</si>
  <si>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</si>
  <si>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</si>
  <si>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</si>
  <si>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</si>
  <si>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</si>
  <si>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</si>
  <si>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</si>
  <si>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</si>
  <si>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</si>
  <si>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</si>
  <si>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</si>
  <si>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</si>
  <si>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</si>
  <si>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</si>
  <si>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</si>
  <si>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</si>
  <si>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</si>
  <si>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</si>
  <si>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</si>
  <si>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</si>
  <si>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</si>
  <si>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</si>
  <si>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</si>
  <si>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</si>
  <si>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</si>
  <si>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</si>
  <si>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</si>
  <si>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</si>
  <si>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</si>
  <si>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</si>
  <si>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</si>
  <si>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</si>
  <si>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</si>
  <si>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</si>
  <si>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</si>
  <si>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</si>
  <si>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</si>
  <si>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</si>
  <si>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</si>
  <si>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</si>
  <si>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</si>
  <si>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</si>
  <si>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</si>
  <si>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</si>
  <si>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</si>
  <si>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</si>
  <si>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</si>
  <si>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</si>
  <si>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</si>
  <si>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</si>
  <si>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</si>
  <si>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</si>
  <si>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</si>
  <si>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</si>
  <si>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</si>
  <si>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</si>
  <si>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</si>
  <si>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</si>
  <si>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</si>
  <si>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</si>
  <si>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</si>
  <si>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</si>
  <si>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</si>
  <si>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</si>
  <si>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</si>
  <si>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</si>
  <si>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</si>
  <si>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</si>
  <si>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</si>
  <si>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</si>
  <si>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</si>
  <si>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</si>
  <si>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</si>
  <si>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</si>
  <si>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</si>
  <si>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</si>
  <si>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</si>
  <si>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</si>
  <si>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</si>
  <si>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</si>
  <si>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</si>
  <si>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</si>
  <si>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</si>
  <si>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</si>
  <si>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</si>
  <si>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</si>
  <si>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</si>
  <si>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</si>
  <si>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</si>
  <si>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</si>
  <si>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</si>
  <si>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</si>
  <si>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</si>
  <si>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</si>
  <si>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</si>
  <si>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</si>
  <si>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</si>
  <si>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</si>
  <si>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</si>
  <si>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</si>
  <si>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</si>
  <si>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</si>
  <si>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</si>
  <si>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</si>
  <si>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</si>
  <si>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</si>
  <si>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</si>
  <si>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</si>
  <si>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</si>
  <si>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</si>
  <si>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</si>
  <si>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</si>
  <si>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</si>
  <si>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</si>
  <si>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</si>
  <si>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</si>
  <si>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</si>
  <si>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</si>
  <si>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</si>
  <si>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</si>
  <si>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</si>
  <si>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</si>
  <si>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</si>
  <si>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</si>
  <si>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</si>
  <si>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</si>
  <si>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</si>
  <si>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</si>
  <si>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</si>
  <si>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</si>
  <si>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</si>
  <si>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</si>
  <si>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</si>
  <si>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</si>
  <si>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</si>
  <si>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</si>
  <si>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</si>
  <si>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</si>
  <si>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</si>
  <si>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</si>
  <si>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</si>
  <si>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</si>
  <si>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</si>
  <si>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</si>
  <si>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</si>
  <si>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</si>
  <si>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</si>
  <si>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</si>
  <si>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</si>
  <si>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</si>
  <si>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</si>
  <si>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</si>
  <si>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</si>
  <si>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</si>
  <si>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</si>
  <si>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</si>
  <si>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</si>
  <si>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</si>
  <si>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</si>
  <si>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</si>
  <si>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</si>
  <si>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</si>
  <si>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</si>
  <si>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</si>
  <si>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</si>
  <si>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</si>
  <si>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</si>
  <si>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</si>
  <si>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</si>
  <si>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</si>
  <si>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</si>
  <si>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</si>
  <si>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</si>
  <si>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</si>
  <si>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</si>
  <si>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</si>
  <si>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</si>
  <si>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</si>
  <si>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</si>
  <si>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</si>
  <si>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</si>
  <si>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</si>
  <si>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</si>
  <si>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</si>
  <si>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</si>
  <si>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</si>
  <si>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</si>
  <si>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</si>
  <si>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</si>
  <si>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</si>
  <si>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</si>
  <si>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</si>
  <si>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</si>
  <si>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</si>
  <si>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</si>
  <si>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</si>
  <si>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</si>
  <si>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</si>
  <si>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</si>
  <si>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</si>
  <si>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</si>
  <si>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</si>
  <si>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</si>
  <si>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</si>
  <si>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</si>
  <si>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</si>
  <si>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</si>
  <si>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</si>
  <si>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</si>
  <si>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</si>
  <si>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</si>
  <si>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</si>
  <si>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</si>
  <si>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</si>
  <si>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</si>
  <si>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</si>
  <si>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</si>
  <si>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</si>
  <si>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</si>
  <si>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</si>
  <si>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</si>
  <si>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</si>
  <si>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</si>
  <si>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</si>
  <si>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</si>
  <si>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</si>
  <si>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</si>
  <si>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</si>
  <si>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</si>
  <si>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</si>
  <si>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</si>
  <si>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</si>
  <si>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</si>
  <si>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</si>
  <si>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</si>
  <si>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</si>
  <si>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</si>
  <si>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</si>
  <si>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</si>
  <si>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</si>
  <si>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</si>
  <si>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</si>
  <si>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</si>
  <si>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</si>
  <si>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</si>
  <si>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</si>
  <si>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</si>
  <si>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</si>
  <si>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</si>
  <si>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</si>
  <si>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</si>
  <si>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</si>
  <si>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</si>
  <si>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</si>
  <si>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</si>
  <si>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</si>
  <si>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</si>
  <si>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</si>
  <si>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</si>
  <si>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</si>
  <si>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</si>
  <si>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</si>
  <si>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</si>
  <si>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</si>
  <si>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</si>
  <si>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</si>
  <si>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</si>
  <si>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</si>
  <si>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</si>
  <si>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</si>
  <si>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</si>
  <si>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</si>
  <si>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</si>
  <si>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</si>
  <si>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</si>
  <si>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</si>
  <si>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</si>
  <si>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</si>
  <si>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</si>
  <si>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</si>
  <si>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</si>
  <si>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</si>
  <si>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</si>
  <si>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</si>
  <si>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</si>
  <si>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</si>
  <si>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</si>
  <si>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</si>
  <si>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</si>
  <si>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</si>
  <si>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</si>
  <si>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</si>
  <si>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</si>
  <si>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</si>
  <si>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</si>
  <si>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</si>
  <si>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</si>
  <si>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</si>
  <si>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</si>
  <si>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</si>
  <si>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</si>
  <si>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</si>
  <si>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</si>
  <si>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</si>
  <si>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</si>
  <si>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</si>
  <si>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</si>
  <si>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</si>
  <si>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</si>
  <si>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</si>
  <si>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</si>
  <si>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</si>
  <si>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</si>
  <si>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</si>
  <si>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</si>
  <si>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</si>
  <si>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</si>
  <si>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</si>
  <si>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</si>
  <si>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</si>
  <si>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</si>
  <si>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</si>
  <si>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</si>
  <si>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</si>
  <si>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</si>
  <si>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</si>
  <si>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</si>
  <si>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</si>
  <si>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</si>
  <si>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</si>
  <si>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</si>
  <si>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</si>
  <si>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</si>
  <si>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</si>
  <si>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</si>
  <si>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</si>
  <si>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</si>
  <si>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</si>
  <si>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</si>
  <si>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</si>
  <si>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</si>
  <si>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</si>
  <si>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</si>
  <si>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</si>
  <si>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</si>
  <si>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</si>
  <si>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</si>
  <si>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</si>
  <si>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</si>
  <si>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</si>
  <si>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</si>
  <si>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</si>
  <si>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</si>
  <si>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</si>
  <si>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</si>
  <si>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</si>
  <si>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</si>
  <si>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</si>
  <si>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</si>
  <si>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</si>
  <si>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</si>
  <si>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</si>
  <si>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</si>
  <si>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</si>
  <si>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</si>
  <si>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</si>
  <si>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</si>
  <si>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</si>
  <si>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</si>
  <si>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</si>
  <si>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</si>
  <si>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</si>
  <si>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</si>
  <si>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</si>
  <si>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</si>
  <si>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</si>
  <si>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</si>
  <si>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</si>
  <si>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</si>
  <si>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</si>
  <si>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</si>
  <si>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</si>
  <si>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</si>
  <si>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</si>
  <si>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</si>
  <si>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</si>
  <si>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</si>
  <si>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</si>
  <si>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</si>
  <si>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</si>
  <si>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</si>
  <si>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</si>
  <si>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</si>
  <si>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</si>
  <si>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</si>
  <si>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</si>
  <si>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</si>
  <si>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</si>
  <si>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</si>
  <si>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</si>
  <si>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</si>
  <si>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</si>
  <si>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</si>
  <si>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</si>
  <si>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</si>
  <si>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</si>
  <si>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</si>
  <si>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</si>
  <si>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</si>
  <si>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</si>
  <si>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</si>
  <si>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</si>
  <si>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</si>
  <si>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</si>
  <si>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</si>
  <si>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</si>
  <si>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</si>
  <si>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</si>
  <si>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</si>
  <si>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</si>
  <si>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</si>
  <si>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</si>
  <si>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</si>
  <si>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</si>
  <si>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</si>
  <si>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</si>
  <si>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</si>
  <si>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</si>
  <si>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</si>
  <si>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</si>
  <si>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</si>
  <si>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</si>
  <si>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</si>
  <si>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</si>
  <si>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</si>
  <si>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</si>
  <si>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</si>
  <si>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</si>
  <si>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</si>
  <si>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</si>
  <si>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</si>
  <si>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</si>
  <si>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</si>
  <si>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</si>
  <si>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</si>
  <si>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</si>
  <si>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</si>
  <si>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</si>
  <si>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</si>
  <si>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</si>
  <si>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</si>
  <si>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</si>
  <si>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</si>
  <si>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</si>
  <si>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</si>
  <si>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</si>
  <si>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</si>
  <si>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</si>
  <si>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</si>
  <si>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</si>
  <si>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</si>
  <si>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</si>
  <si>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</si>
  <si>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</si>
  <si>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</si>
  <si>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</si>
  <si>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</si>
  <si>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</si>
  <si>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</si>
  <si>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</si>
  <si>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</si>
  <si>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</si>
  <si>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</si>
  <si>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</si>
  <si>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</si>
  <si>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</si>
  <si>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</si>
  <si>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</si>
  <si>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</si>
  <si>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</si>
  <si>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</si>
  <si>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</si>
  <si>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</si>
  <si>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</si>
  <si>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</si>
  <si>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</si>
  <si>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</si>
  <si>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</si>
  <si>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</si>
  <si>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</si>
  <si>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</si>
  <si>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</si>
  <si>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</si>
  <si>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</si>
  <si>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</si>
  <si>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</si>
  <si>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</si>
  <si>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</si>
  <si>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</si>
  <si>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</si>
  <si>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</si>
  <si>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</si>
  <si>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</si>
  <si>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</si>
  <si>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</si>
  <si>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</si>
  <si>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</si>
  <si>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</si>
  <si>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</si>
  <si>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</si>
  <si>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</si>
  <si>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</si>
  <si>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</si>
  <si>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</si>
  <si>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</si>
  <si>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</si>
  <si>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</si>
  <si>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</si>
  <si>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</si>
  <si>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</si>
  <si>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</si>
  <si>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</si>
  <si>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</si>
  <si>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</si>
  <si>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</si>
  <si>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</si>
  <si>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</si>
  <si>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</si>
  <si>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</si>
  <si>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</si>
  <si>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</si>
  <si>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</si>
  <si>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</si>
  <si>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</si>
  <si>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</si>
  <si>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</si>
  <si>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</si>
  <si>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</si>
  <si>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</si>
  <si>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</si>
  <si>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</si>
  <si>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</si>
  <si>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</si>
  <si>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</si>
  <si>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</si>
  <si>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</si>
  <si>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</si>
  <si>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</si>
  <si>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</si>
  <si>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</si>
  <si>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</si>
  <si>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</si>
  <si>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</si>
  <si>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</si>
  <si>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</si>
  <si>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</si>
  <si>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</si>
  <si>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</si>
  <si>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</si>
  <si>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</si>
  <si>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</si>
  <si>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</si>
  <si>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</si>
  <si>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</si>
  <si>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</si>
  <si>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</si>
  <si>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</si>
  <si>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</si>
  <si>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</si>
  <si>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</si>
  <si>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</si>
  <si>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</si>
  <si>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</si>
  <si>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</si>
  <si>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</si>
  <si>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</si>
  <si>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</si>
  <si>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</si>
  <si>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</si>
  <si>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</si>
  <si>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</si>
  <si>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</si>
  <si>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</si>
  <si>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</si>
  <si>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</si>
  <si>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</si>
  <si>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</si>
  <si>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</si>
  <si>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</si>
  <si>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</si>
  <si>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</si>
  <si>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</si>
  <si>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</si>
  <si>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</si>
  <si>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</si>
  <si>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</si>
  <si>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</si>
  <si>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</si>
  <si>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</si>
  <si>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</si>
  <si>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</si>
  <si>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</si>
  <si>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</si>
  <si>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</si>
  <si>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</si>
  <si>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</si>
  <si>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</si>
  <si>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</si>
  <si>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</si>
  <si>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</si>
  <si>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</si>
  <si>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</si>
  <si>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</si>
  <si>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</si>
  <si>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</si>
  <si>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</si>
  <si>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</si>
  <si>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</si>
  <si>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</si>
  <si>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</si>
  <si>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</si>
  <si>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</si>
  <si>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</si>
  <si>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</si>
  <si>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</si>
  <si>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</si>
  <si>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</si>
  <si>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</si>
  <si>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</si>
  <si>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</si>
  <si>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</si>
  <si>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</si>
  <si>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</si>
  <si>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</si>
  <si>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</si>
  <si>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</si>
  <si>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</si>
  <si>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</si>
  <si>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</si>
  <si>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</si>
  <si>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</si>
  <si>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</si>
  <si>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</si>
  <si>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</si>
  <si>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</si>
  <si>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</si>
  <si>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</si>
  <si>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</si>
  <si>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</si>
  <si>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</si>
  <si>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</si>
  <si>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</si>
  <si>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</si>
  <si>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</si>
  <si>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</si>
  <si>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</si>
  <si>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</si>
  <si>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</si>
  <si>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</si>
  <si>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</si>
  <si>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</si>
  <si>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</si>
  <si>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</si>
  <si>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</si>
  <si>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</si>
  <si>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</si>
  <si>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</si>
  <si>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</si>
  <si>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</si>
  <si>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</si>
  <si>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</si>
  <si>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</si>
  <si>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</si>
  <si>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</si>
  <si>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</si>
  <si>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</si>
  <si>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</si>
  <si>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</si>
  <si>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</si>
  <si>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</si>
  <si>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</si>
  <si>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</si>
  <si>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</si>
  <si>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</si>
  <si>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</si>
  <si>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</si>
  <si>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</si>
  <si>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</si>
  <si>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</si>
  <si>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</si>
  <si>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</si>
  <si>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</si>
  <si>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</si>
  <si>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</si>
  <si>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</si>
  <si>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</si>
  <si>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</si>
  <si>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</si>
  <si>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</si>
  <si>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</si>
  <si>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</si>
  <si>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</si>
  <si>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</si>
  <si>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</si>
  <si>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</si>
  <si>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</si>
  <si>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</si>
  <si>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</si>
  <si>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</si>
  <si>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</si>
  <si>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</si>
  <si>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</si>
  <si>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</si>
  <si>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</si>
  <si>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</si>
  <si>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</si>
  <si>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</si>
  <si>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</si>
  <si>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</si>
  <si>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</si>
  <si>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</si>
  <si>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</si>
  <si>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</si>
  <si>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</si>
  <si>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</si>
  <si>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</si>
  <si>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</si>
  <si>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</si>
  <si>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</si>
  <si>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</si>
  <si>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</si>
  <si>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</si>
  <si>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</si>
  <si>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</si>
  <si>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</si>
  <si>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</si>
  <si>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</si>
  <si>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</si>
  <si>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</si>
  <si>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</si>
  <si>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</si>
  <si>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</si>
  <si>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</si>
  <si>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</si>
  <si>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</si>
  <si>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</si>
  <si>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</si>
  <si>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</si>
  <si>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</si>
  <si>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</si>
  <si>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</si>
  <si>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</si>
  <si>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</si>
  <si>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</si>
  <si>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</si>
  <si>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</si>
  <si>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</si>
  <si>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</si>
  <si>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</si>
  <si>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</si>
  <si>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</si>
  <si>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</si>
  <si>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</si>
  <si>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</si>
  <si>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</si>
  <si>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</si>
  <si>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</si>
  <si>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</si>
  <si>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</si>
  <si>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</si>
  <si>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</si>
  <si>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</si>
  <si>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</si>
  <si>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</si>
  <si>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</si>
  <si>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</si>
  <si>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</si>
  <si>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</si>
  <si>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</si>
  <si>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</si>
  <si>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</si>
  <si>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</si>
  <si>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</si>
  <si>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</si>
  <si>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</si>
  <si>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</si>
  <si>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</si>
  <si>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</si>
  <si>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</si>
  <si>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</si>
  <si>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</si>
  <si>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</si>
  <si>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</si>
  <si>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</si>
  <si>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</si>
  <si>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</si>
  <si>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</si>
  <si>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</si>
  <si>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</si>
  <si>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</si>
  <si>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</si>
  <si>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</si>
  <si>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</si>
  <si>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</si>
  <si>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</si>
  <si>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</si>
  <si>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</si>
  <si>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</si>
  <si>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</si>
  <si>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TANTIACONS</t>
  </si>
  <si>
    <t>INE388G01018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</si>
  <si>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</si>
  <si>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</si>
  <si>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</si>
  <si>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</si>
  <si>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</si>
  <si>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</si>
  <si>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</si>
  <si>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</si>
  <si>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</si>
  <si>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</si>
  <si>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</si>
  <si>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</si>
  <si>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</si>
  <si>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</si>
  <si>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</si>
  <si>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</si>
  <si>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</si>
  <si>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</si>
  <si>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</si>
  <si>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</si>
  <si>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</si>
  <si>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</si>
  <si>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</si>
  <si>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</si>
  <si>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</si>
  <si>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</si>
  <si>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</si>
  <si>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</si>
  <si>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SGL</t>
  </si>
  <si>
    <t>INE353H01010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</si>
  <si>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</si>
  <si>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</si>
  <si>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</si>
  <si>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</si>
  <si>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</si>
  <si>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</si>
  <si>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</si>
  <si>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</si>
  <si>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Part Profit of Rs.26.5/-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</si>
  <si>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</si>
  <si>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</si>
  <si>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</si>
  <si>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</si>
  <si>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</si>
  <si>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</si>
  <si>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</si>
  <si>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</si>
  <si>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</si>
  <si>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</si>
  <si>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</si>
  <si>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</si>
  <si>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</si>
  <si>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</si>
  <si>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</si>
  <si>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</si>
  <si>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</si>
  <si>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</si>
  <si>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</si>
  <si>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418-422</t>
  </si>
  <si>
    <t>17950-18000</t>
  </si>
  <si>
    <t>19500-20000</t>
  </si>
  <si>
    <t>TOWER RESEARCH CAPITAL MARKETS INDIA PRIVATE LIMITED</t>
  </si>
  <si>
    <t>Jet Airways (India) Ltd.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</si>
  <si>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</si>
  <si>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</si>
  <si>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</si>
  <si>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</si>
  <si>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</si>
  <si>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</si>
  <si>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</si>
  <si>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</si>
  <si>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</si>
  <si>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</si>
  <si>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</si>
  <si>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</si>
  <si>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</si>
  <si>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</si>
  <si>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</si>
  <si>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</si>
  <si>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</si>
  <si>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NTL</t>
  </si>
  <si>
    <t>INE333I01036</t>
  </si>
  <si>
    <t>RGL</t>
  </si>
  <si>
    <t>2750-2700</t>
  </si>
  <si>
    <t>BLUEBLENDS</t>
  </si>
  <si>
    <t>INE113O01014</t>
  </si>
  <si>
    <t>CHOLAHLDNG</t>
  </si>
  <si>
    <t>ONELIFECAP</t>
  </si>
  <si>
    <t>INE912L01015</t>
  </si>
  <si>
    <t>Loss of Rs.15/-</t>
  </si>
  <si>
    <t>PRADIP</t>
  </si>
  <si>
    <t>INE495J01015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</si>
  <si>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</si>
  <si>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</si>
  <si>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</si>
  <si>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</si>
  <si>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</si>
  <si>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</si>
  <si>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</si>
  <si>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</si>
  <si>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</si>
  <si>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</si>
  <si>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</si>
  <si>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</si>
  <si>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</si>
  <si>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</si>
  <si>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</si>
  <si>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</si>
  <si>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POLYCAB</t>
  </si>
  <si>
    <t>Reliance Capital Limited</t>
  </si>
  <si>
    <t>EUROCERA</t>
  </si>
  <si>
    <t>INE649H01011</t>
  </si>
  <si>
    <t>INE455K01017</t>
  </si>
  <si>
    <t>WINSOME</t>
  </si>
  <si>
    <t>INE784B01035</t>
  </si>
  <si>
    <t>EUROMULTI</t>
  </si>
  <si>
    <t>INE063J01011</t>
  </si>
  <si>
    <t>JAIHINDPRO</t>
  </si>
  <si>
    <t>INE343D01010</t>
  </si>
  <si>
    <t>KPITTECH</t>
  </si>
  <si>
    <t>INE04I401011</t>
  </si>
  <si>
    <t>SOUTHWEST</t>
  </si>
  <si>
    <t>INE980Y01015</t>
  </si>
  <si>
    <t xml:space="preserve">MAHINDCIE </t>
  </si>
  <si>
    <t>215-225</t>
  </si>
  <si>
    <t>1300-1310</t>
  </si>
  <si>
    <t>1470-1500</t>
  </si>
  <si>
    <t>JIKIND</t>
  </si>
  <si>
    <t>INE026B01049</t>
  </si>
  <si>
    <t>`</t>
  </si>
  <si>
    <t>190-195</t>
  </si>
  <si>
    <t>1275-1285</t>
  </si>
  <si>
    <t>DBSTOCKBRO</t>
  </si>
  <si>
    <t>INE921B01025</t>
  </si>
  <si>
    <t>820-810</t>
  </si>
  <si>
    <t>11650-11630</t>
  </si>
  <si>
    <t>ALPSINDUS</t>
  </si>
  <si>
    <t>INE093B01015</t>
  </si>
  <si>
    <t>HITECHCORP</t>
  </si>
  <si>
    <t>INE120D01012</t>
  </si>
  <si>
    <t>SOMATEX</t>
  </si>
  <si>
    <t>INE314C01013</t>
  </si>
  <si>
    <t>615-625</t>
  </si>
  <si>
    <t>1020-1030</t>
  </si>
  <si>
    <t>RAJRAYON</t>
  </si>
  <si>
    <t>KHANDSE</t>
  </si>
  <si>
    <t>INE060B01014</t>
  </si>
  <si>
    <t>MODIRUBBER</t>
  </si>
  <si>
    <t>INE832A01018</t>
  </si>
  <si>
    <t>PRECOT</t>
  </si>
  <si>
    <t>INE283A01014</t>
  </si>
  <si>
    <t>ZODJRDMKJ</t>
  </si>
  <si>
    <t>INE077B01018</t>
  </si>
  <si>
    <t>NIFTY 09-MAY 11600 PE</t>
  </si>
  <si>
    <t xml:space="preserve">WIPRO MAY FUT </t>
  </si>
  <si>
    <t>Profit of Rs.33/-</t>
  </si>
  <si>
    <t>Profit of Rs.21.5/-</t>
  </si>
  <si>
    <t>785-795</t>
  </si>
  <si>
    <t>Profit of Rs.15.5/-</t>
  </si>
  <si>
    <t>NIFTY MAY FUT</t>
  </si>
  <si>
    <t>50.20-50.70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</si>
  <si>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</si>
  <si>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</si>
  <si>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</si>
  <si>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</si>
  <si>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</si>
  <si>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</si>
  <si>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</si>
  <si>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</si>
  <si>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</si>
  <si>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</si>
  <si>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</si>
  <si>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</si>
  <si>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</si>
  <si>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INE533D01024</t>
  </si>
  <si>
    <t>SATHAISPAT</t>
  </si>
  <si>
    <t>INE176C01016</t>
  </si>
  <si>
    <t>UNITECH</t>
  </si>
  <si>
    <t>INE694A01020</t>
  </si>
  <si>
    <t>UTISXN50</t>
  </si>
  <si>
    <t>INF789F1AHR6</t>
  </si>
  <si>
    <t xml:space="preserve">Retail Research Technical Calls &amp; Fundamental Performance Report for the month of May-2019 </t>
  </si>
  <si>
    <t>CEATLTD MAY FUT</t>
  </si>
  <si>
    <t>225-230</t>
  </si>
  <si>
    <t>UBL MAY FUT</t>
  </si>
  <si>
    <t>Loss of Rs.39.5/-</t>
  </si>
  <si>
    <t>642-646</t>
  </si>
  <si>
    <t>690-700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</si>
  <si>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</si>
  <si>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</si>
  <si>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</si>
  <si>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</si>
  <si>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</si>
  <si>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</si>
  <si>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AIRAN</t>
  </si>
  <si>
    <t>INE645W01026</t>
  </si>
  <si>
    <t>SETF10GILT</t>
  </si>
  <si>
    <t>INF200KA1JT1</t>
  </si>
  <si>
    <t>Profit of Rs.17/-</t>
  </si>
  <si>
    <t xml:space="preserve">EXIDEIND MAY FUT </t>
  </si>
  <si>
    <t>Neutral</t>
  </si>
  <si>
    <t xml:space="preserve"> Profit of Rs.5/-</t>
  </si>
  <si>
    <t>CONCOR MAY FUT</t>
  </si>
  <si>
    <t>6650-6700</t>
  </si>
  <si>
    <t>7200-7300</t>
  </si>
  <si>
    <t>HDFC MAY FUT</t>
  </si>
  <si>
    <t xml:space="preserve">HDFC MAY 2040 CE </t>
  </si>
  <si>
    <t>716-720</t>
  </si>
  <si>
    <t>760-780</t>
  </si>
  <si>
    <t>1480-1500</t>
  </si>
  <si>
    <t>Loss of Rs.30/-</t>
  </si>
  <si>
    <t>Loss of Rs.8/-</t>
  </si>
  <si>
    <t>KUBERJI</t>
  </si>
  <si>
    <t>NILESHKUMAR MADHUKARBHAI JOSHI</t>
  </si>
  <si>
    <t>ARIHANT</t>
  </si>
  <si>
    <t>INE413D01011</t>
  </si>
  <si>
    <t>380-375</t>
  </si>
  <si>
    <t>47.5</t>
  </si>
  <si>
    <t xml:space="preserve"> Profit of Rs.19/-</t>
  </si>
  <si>
    <t>NIFTY 09-MAY 11600 CE</t>
  </si>
  <si>
    <t>Profit of Rs.10/-</t>
  </si>
  <si>
    <t>Loss of Rs.9/-</t>
  </si>
  <si>
    <t>Loss of Rs.20/-</t>
  </si>
  <si>
    <t>3PLAND</t>
  </si>
  <si>
    <t>INE105C01023</t>
  </si>
  <si>
    <t>BIOFILCHEM</t>
  </si>
  <si>
    <t>INE829A01014</t>
  </si>
  <si>
    <t>EUROTEXIND</t>
  </si>
  <si>
    <t>INE022C01012</t>
  </si>
  <si>
    <t>HINDSYNTEX</t>
  </si>
  <si>
    <t>INE155B01012</t>
  </si>
  <si>
    <t>LICNETFSEN</t>
  </si>
  <si>
    <t>INF767K01OT5</t>
  </si>
  <si>
    <t>MAHAPEXLTD</t>
  </si>
  <si>
    <t>INE843B01013</t>
  </si>
  <si>
    <t>PALASHSECU</t>
  </si>
  <si>
    <t>INE471W01019</t>
  </si>
  <si>
    <t>SEPOWER</t>
  </si>
  <si>
    <t>INE735M01018</t>
  </si>
  <si>
    <t>TARAPUR</t>
  </si>
  <si>
    <t>INE747K01017</t>
  </si>
  <si>
    <t>RELIANCE MAY FUT</t>
  </si>
  <si>
    <t>1370-1380</t>
  </si>
  <si>
    <t>CANBK MAY FUT</t>
  </si>
  <si>
    <t>CANBK  275 CE</t>
  </si>
  <si>
    <t>Loss of Rs.42/-</t>
  </si>
  <si>
    <t>Loss of Rs.-5.5/-</t>
  </si>
  <si>
    <t>Part Profit of Rs.245</t>
  </si>
  <si>
    <t>1140-1150</t>
  </si>
  <si>
    <t>1240-1260</t>
  </si>
  <si>
    <t>Loss of Rs.49/-</t>
  </si>
  <si>
    <t>Loss of Rs.23/-</t>
  </si>
  <si>
    <t>Part Profit of Rs.95</t>
  </si>
  <si>
    <t>Loss of Rs.24.8/-</t>
  </si>
  <si>
    <t>NEOGEN</t>
  </si>
  <si>
    <t>AXISGOLD</t>
  </si>
  <si>
    <t>INF846K01347</t>
  </si>
  <si>
    <t>BSLGOLDETF</t>
  </si>
  <si>
    <t>INF209K01HT2</t>
  </si>
  <si>
    <t>CRMFGETF</t>
  </si>
  <si>
    <t>INF760K01BR1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</si>
  <si>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</si>
  <si>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</si>
  <si>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</si>
  <si>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</si>
  <si>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</si>
  <si>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</si>
  <si>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</si>
  <si>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</si>
  <si>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</si>
  <si>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</si>
  <si>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</si>
  <si>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</si>
  <si>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</si>
  <si>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</si>
  <si>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IVZINGOLD</t>
  </si>
  <si>
    <t>INF205K01361</t>
  </si>
  <si>
    <t>IVZINNIFTY</t>
  </si>
  <si>
    <t>INF205K01DA9</t>
  </si>
  <si>
    <t>KOTAKGOLD</t>
  </si>
  <si>
    <t>INF373I01049</t>
  </si>
  <si>
    <t>INE136S01016</t>
  </si>
  <si>
    <t>QGOLDHALF</t>
  </si>
  <si>
    <t>INF082J01010</t>
  </si>
  <si>
    <t>RAMGOPOLY</t>
  </si>
  <si>
    <t>INE410D01017</t>
  </si>
  <si>
    <t>REGENCERAM</t>
  </si>
  <si>
    <t>INE277C01012</t>
  </si>
  <si>
    <t>SETFGOLD</t>
  </si>
  <si>
    <t>INF200K01099</t>
  </si>
  <si>
    <t>STINDIA</t>
  </si>
  <si>
    <t>INE090C01019</t>
  </si>
  <si>
    <t>TCIDEVELOP</t>
  </si>
  <si>
    <t>INE662L01016</t>
  </si>
  <si>
    <t>VIKASMCORP</t>
  </si>
  <si>
    <t>INE161L01027</t>
  </si>
  <si>
    <t>472-475</t>
  </si>
  <si>
    <t>510-520</t>
  </si>
  <si>
    <t>Loss of Rs.22.5/-</t>
  </si>
  <si>
    <t>Loss of Rs.14/-</t>
  </si>
  <si>
    <t>2675-2685</t>
  </si>
  <si>
    <t>2950-3000</t>
  </si>
  <si>
    <t>M&amp;MFIN MAY FUT</t>
  </si>
  <si>
    <t>381-383</t>
  </si>
  <si>
    <t>400-410</t>
  </si>
  <si>
    <t>M&amp;MFIN 400 CE</t>
  </si>
  <si>
    <t>9-10</t>
  </si>
  <si>
    <t>22-24</t>
  </si>
  <si>
    <t>LUPIN 840 PE MAY</t>
  </si>
  <si>
    <t>LUPIN 820 PE MAY</t>
  </si>
  <si>
    <t>17-18</t>
  </si>
  <si>
    <t>NIFTY 09-MAY 11300 CE</t>
  </si>
  <si>
    <t>Loss of Rs.2850/-</t>
  </si>
  <si>
    <t>Loss of Rs.47.5/-</t>
  </si>
  <si>
    <t>Profit of Rs.13/-</t>
  </si>
  <si>
    <t>NEWLIGHT</t>
  </si>
  <si>
    <t>KALPESH ARVINDBHAI TRIVEDI</t>
  </si>
  <si>
    <t>MANISH NITIN THAKUR</t>
  </si>
  <si>
    <t>NOVAPUB</t>
  </si>
  <si>
    <t>NIRMAL KUMAR CHOPRA</t>
  </si>
  <si>
    <t>SSPNFIN</t>
  </si>
  <si>
    <t>DAYA S VALA</t>
  </si>
  <si>
    <t>CYBERMEDIA</t>
  </si>
  <si>
    <t>INE278G01037</t>
  </si>
  <si>
    <t>DCMFINSERV</t>
  </si>
  <si>
    <t>INE891B01012</t>
  </si>
  <si>
    <t>GUJRAFFIA</t>
  </si>
  <si>
    <t>INE610B01024</t>
  </si>
  <si>
    <t>IITL</t>
  </si>
  <si>
    <t>INE886A01014</t>
  </si>
  <si>
    <t>ONEPOINT</t>
  </si>
  <si>
    <t>INE840Y01011</t>
  </si>
  <si>
    <t>ROHITFERRO</t>
  </si>
  <si>
    <t>INE248H01012</t>
  </si>
  <si>
    <t>SABEVENTS</t>
  </si>
  <si>
    <t>INE860T01019</t>
  </si>
  <si>
    <t>SHARIABEES</t>
  </si>
  <si>
    <t>INF732E01128</t>
  </si>
  <si>
    <t>THOMASCOTT</t>
  </si>
  <si>
    <t>INE480M01011</t>
  </si>
  <si>
    <t>UMESLTD</t>
  </si>
  <si>
    <t>INE240C01028</t>
  </si>
  <si>
    <t>WIPL</t>
  </si>
  <si>
    <t>INE215F01023</t>
  </si>
  <si>
    <t>Loss of Rs.46.5/-</t>
  </si>
  <si>
    <t>472-476</t>
  </si>
  <si>
    <t>KAJARIACER MAY FUT</t>
  </si>
  <si>
    <t>Loss of Rs.4.5/-</t>
  </si>
  <si>
    <t>9.75</t>
  </si>
  <si>
    <t xml:space="preserve"> Profit of Rs.4.75/-</t>
  </si>
  <si>
    <t>CENTURYTEX MAY</t>
  </si>
  <si>
    <t>VOLTAS 540 PE MAY</t>
  </si>
  <si>
    <t>10 -12</t>
  </si>
  <si>
    <t>VOLTAS 520 PE MAY</t>
  </si>
  <si>
    <t>7-8</t>
  </si>
  <si>
    <t>Titan</t>
  </si>
  <si>
    <t>1118-1120</t>
  </si>
  <si>
    <t>Profit of Rs.7.5/-</t>
  </si>
  <si>
    <t xml:space="preserve"> Profit of Rs.44.5</t>
  </si>
  <si>
    <t>Profit of Rs.10.5/-</t>
  </si>
  <si>
    <t>EML</t>
  </si>
  <si>
    <t>YMD FINANCIAL CONSULTANCY PRIVATE LIMITED</t>
  </si>
  <si>
    <t>APSARA VINCOM PRIVATE LIMITED .</t>
  </si>
  <si>
    <t>GOLDCORP</t>
  </si>
  <si>
    <t>ASHA RAJNIKANT MADHVANI</t>
  </si>
  <si>
    <t>JATALIA</t>
  </si>
  <si>
    <t>RAJIV MEHTA</t>
  </si>
  <si>
    <t>RAJIV KUMAR MANGLA</t>
  </si>
  <si>
    <t>VINOD BRIJMOHAN AGRAWAL HUF</t>
  </si>
  <si>
    <t>BHAVESH HASHMUKHLAL SHAH .</t>
  </si>
  <si>
    <t>SMITABEN ANILBHAI PATEL</t>
  </si>
  <si>
    <t>OCTAWARE</t>
  </si>
  <si>
    <t>NOPEA CAPITAL SERVICES PRIVATE LIMITED</t>
  </si>
  <si>
    <t>HIRAL AMARKUMAR SHAH</t>
  </si>
  <si>
    <t>OSIAJEE</t>
  </si>
  <si>
    <t>USHABALCHANDMISHRA</t>
  </si>
  <si>
    <t>SANGEETA MULTITRADE PRIVATE LIMITED</t>
  </si>
  <si>
    <t>PVVINFRA</t>
  </si>
  <si>
    <t>CTIL MEDIA PRIVATE LIMITED</t>
  </si>
  <si>
    <t>RELICAB</t>
  </si>
  <si>
    <t>OVERSKUD MULTI ASSET MANAGEMENT PRIVATE LIMITED</t>
  </si>
  <si>
    <t>AMAR MUKESHBHAI SHAH</t>
  </si>
  <si>
    <t>GOODPOINT COMMODEAL PRIVATE LIMITED</t>
  </si>
  <si>
    <t>SHUBHAM</t>
  </si>
  <si>
    <t>NIKHIL M SHAH HUF</t>
  </si>
  <si>
    <t>BEELINE BROKING LIMITED</t>
  </si>
  <si>
    <t>STARLIT</t>
  </si>
  <si>
    <t>ADVANI PRIVATE LIMITED</t>
  </si>
  <si>
    <t>BFM INDUSTRIES LIMITED</t>
  </si>
  <si>
    <t>WORL</t>
  </si>
  <si>
    <t>RAJESH RAMESHCHANDRA SHAH</t>
  </si>
  <si>
    <t>SHANTILAL MAVJI VORA</t>
  </si>
  <si>
    <t>KULIN SHANTILAL VORA</t>
  </si>
  <si>
    <t>ROCKY RASIKLAL VORA</t>
  </si>
  <si>
    <t>BHOGILAL MAVJI VORA</t>
  </si>
  <si>
    <t>KALPESH MANJI PATEL</t>
  </si>
  <si>
    <t>MANJI KARAMAN PATEL</t>
  </si>
  <si>
    <t>HARDIK RAJENDRA BAGADIA(HUF)</t>
  </si>
  <si>
    <t>Industrial Inv Trust Ltd</t>
  </si>
  <si>
    <t>SYSTEMATIX CAPITAL SERVICES PRIVATE LIMITED</t>
  </si>
  <si>
    <t>IVRCL Limited</t>
  </si>
  <si>
    <t>DISHA  VAISH</t>
  </si>
  <si>
    <t>VAIBHAV STOCK &amp; DERIVATIVES BROKING PVT. LTD</t>
  </si>
  <si>
    <t>PC Jeweller Ltd</t>
  </si>
  <si>
    <t>ONE EARTH CAPITAL LTD DR A/C</t>
  </si>
  <si>
    <t>IDBI BANK LIMITED</t>
  </si>
  <si>
    <t>BVCL</t>
  </si>
  <si>
    <t>INE139I01011</t>
  </si>
  <si>
    <t>DELTAMAGNT</t>
  </si>
  <si>
    <t>INE393A01011</t>
  </si>
  <si>
    <t>IDFNIFTYET</t>
  </si>
  <si>
    <t>INF194KA1U07</t>
  </si>
  <si>
    <t>INTEGRA</t>
  </si>
  <si>
    <t>INE418N01027</t>
  </si>
  <si>
    <t>LICNFNHGP</t>
  </si>
  <si>
    <t>INF767K01PC8</t>
  </si>
  <si>
    <t>NIFTYEES</t>
  </si>
  <si>
    <t>INF754K01EK3</t>
  </si>
  <si>
    <t>QNIFTY</t>
  </si>
  <si>
    <t>INF082J01028</t>
  </si>
  <si>
    <t>QUINTEGRA</t>
  </si>
  <si>
    <t>INE033B01011</t>
  </si>
  <si>
    <t>SHRIPISTON</t>
  </si>
  <si>
    <t>INE526E01018</t>
  </si>
  <si>
    <t>TNTELE</t>
  </si>
  <si>
    <t>INE141D01018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</si>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</sst>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4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7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6" xfId="0" applyNumberFormat="1" applyFont="1" applyFill="1" applyBorder="1" applyAlignment="1">
      <alignment horizontal="center" vertical="center"/>
    </xf>
    <xf numFmtId="0" fontId="4" fillId="61" borderId="48" xfId="38" applyFont="1" applyFill="1" applyBorder="1"/>
    <xf numFmtId="0" fontId="24" fillId="8" borderId="50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0" borderId="16" xfId="0" applyFont="1" applyBorder="1"/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70" fillId="0" borderId="0" xfId="0" applyFont="1"/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0" fillId="0" borderId="52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0" fontId="0" fillId="0" borderId="45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49" fontId="0" fillId="71" borderId="16" xfId="0" applyNumberFormat="1" applyFont="1" applyFill="1" applyBorder="1" applyAlignment="1">
      <alignment horizontal="center" vertical="center"/>
    </xf>
    <xf numFmtId="16" fontId="0" fillId="71" borderId="16" xfId="0" applyNumberFormat="1" applyFont="1" applyFill="1" applyBorder="1" applyAlignment="1">
      <alignment horizontal="center"/>
    </xf>
    <xf numFmtId="0" fontId="67" fillId="71" borderId="4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69" borderId="46" xfId="0" applyFont="1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168" fontId="0" fillId="69" borderId="51" xfId="0" applyNumberFormat="1" applyFont="1" applyFill="1" applyBorder="1" applyAlignment="1">
      <alignment horizontal="center" vertical="center" wrapText="1"/>
    </xf>
    <xf numFmtId="168" fontId="0" fillId="69" borderId="49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5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168" fontId="0" fillId="71" borderId="51" xfId="0" applyNumberFormat="1" applyFont="1" applyFill="1" applyBorder="1" applyAlignment="1">
      <alignment horizontal="center" vertical="center" wrapText="1"/>
    </xf>
    <xf numFmtId="168" fontId="0" fillId="71" borderId="49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168" fontId="0" fillId="0" borderId="51" xfId="0" applyNumberFormat="1" applyFont="1" applyFill="1" applyBorder="1" applyAlignment="1">
      <alignment horizontal="center" vertical="center" wrapText="1"/>
    </xf>
    <xf numFmtId="168" fontId="0" fillId="0" borderId="49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3" fontId="0" fillId="0" borderId="16" xfId="0" applyNumberFormat="1" applyBorder="1"/>
    <xf numFmtId="4" fontId="0" fillId="0" borderId="16" xfId="0" applyNumberFormat="1" applyBorder="1"/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topLeftCell="A2" workbookViewId="0">
      <selection activeCell="D21" sqref="D2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43598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3455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F24" sqref="F2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43598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8" t="s">
        <v>13</v>
      </c>
      <c r="B9" s="500" t="s">
        <v>1924</v>
      </c>
      <c r="C9" s="500" t="s">
        <v>14</v>
      </c>
      <c r="D9" s="111" t="s">
        <v>15</v>
      </c>
      <c r="E9" s="23" t="s">
        <v>16</v>
      </c>
      <c r="F9" s="495" t="s">
        <v>17</v>
      </c>
      <c r="G9" s="496"/>
      <c r="H9" s="497"/>
      <c r="I9" s="495" t="s">
        <v>18</v>
      </c>
      <c r="J9" s="496"/>
      <c r="K9" s="497"/>
      <c r="L9" s="23"/>
      <c r="M9" s="24"/>
      <c r="N9" s="24"/>
      <c r="O9" s="24"/>
    </row>
    <row r="10" spans="1:15" ht="59.25" customHeight="1">
      <c r="A10" s="499"/>
      <c r="B10" s="501" t="s">
        <v>1924</v>
      </c>
      <c r="C10" s="50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2715</v>
      </c>
    </row>
    <row r="11" spans="1:15" ht="15">
      <c r="A11" s="130">
        <v>1</v>
      </c>
      <c r="B11" s="114" t="s">
        <v>1943</v>
      </c>
      <c r="C11" s="130" t="s">
        <v>29</v>
      </c>
      <c r="D11" s="133">
        <v>29088.15</v>
      </c>
      <c r="E11" s="133">
        <v>29097.833333333332</v>
      </c>
      <c r="F11" s="134">
        <v>28936.866666666665</v>
      </c>
      <c r="G11" s="134">
        <v>28785.583333333332</v>
      </c>
      <c r="H11" s="134">
        <v>28624.616666666665</v>
      </c>
      <c r="I11" s="134">
        <v>29249.116666666665</v>
      </c>
      <c r="J11" s="134">
        <v>29410.083333333332</v>
      </c>
      <c r="K11" s="134">
        <v>29561.366666666665</v>
      </c>
      <c r="L11" s="132">
        <v>29258.799999999999</v>
      </c>
      <c r="M11" s="132">
        <v>28946.55</v>
      </c>
      <c r="N11" s="150">
        <v>1644600</v>
      </c>
      <c r="O11" s="343">
        <v>-8.5276319302304879E-2</v>
      </c>
    </row>
    <row r="12" spans="1:15" ht="15">
      <c r="A12" s="130">
        <v>2</v>
      </c>
      <c r="B12" s="114" t="s">
        <v>1943</v>
      </c>
      <c r="C12" s="130" t="s">
        <v>28</v>
      </c>
      <c r="D12" s="135">
        <v>11307.2</v>
      </c>
      <c r="E12" s="135">
        <v>11322.300000000001</v>
      </c>
      <c r="F12" s="136">
        <v>11268.600000000002</v>
      </c>
      <c r="G12" s="136">
        <v>11230.000000000002</v>
      </c>
      <c r="H12" s="136">
        <v>11176.300000000003</v>
      </c>
      <c r="I12" s="136">
        <v>11360.900000000001</v>
      </c>
      <c r="J12" s="136">
        <v>11414.600000000002</v>
      </c>
      <c r="K12" s="136">
        <v>11453.2</v>
      </c>
      <c r="L12" s="131">
        <v>11376</v>
      </c>
      <c r="M12" s="131">
        <v>11283.7</v>
      </c>
      <c r="N12" s="150">
        <v>18253725</v>
      </c>
      <c r="O12" s="343">
        <v>-5.004215390860408E-2</v>
      </c>
    </row>
    <row r="13" spans="1:15" ht="15">
      <c r="A13" s="130">
        <v>3</v>
      </c>
      <c r="B13" s="114" t="s">
        <v>1943</v>
      </c>
      <c r="C13" s="130" t="s">
        <v>244</v>
      </c>
      <c r="D13" s="135">
        <v>15980</v>
      </c>
      <c r="E13" s="135">
        <v>16026.666666666666</v>
      </c>
      <c r="F13" s="136">
        <v>15904.333333333332</v>
      </c>
      <c r="G13" s="136">
        <v>15828.666666666666</v>
      </c>
      <c r="H13" s="136">
        <v>15706.333333333332</v>
      </c>
      <c r="I13" s="136">
        <v>16102.333333333332</v>
      </c>
      <c r="J13" s="136">
        <v>16224.666666666664</v>
      </c>
      <c r="K13" s="136">
        <v>16300.333333333332</v>
      </c>
      <c r="L13" s="131">
        <v>16149</v>
      </c>
      <c r="M13" s="131">
        <v>15951</v>
      </c>
      <c r="N13" s="150">
        <v>16500</v>
      </c>
      <c r="O13" s="343">
        <v>0.1</v>
      </c>
    </row>
    <row r="14" spans="1:15" ht="15">
      <c r="A14" s="130">
        <v>4</v>
      </c>
      <c r="B14" s="114" t="s">
        <v>1926</v>
      </c>
      <c r="C14" s="130" t="s">
        <v>30</v>
      </c>
      <c r="D14" s="135">
        <v>1605.15</v>
      </c>
      <c r="E14" s="135">
        <v>1607.3</v>
      </c>
      <c r="F14" s="136">
        <v>1596.6</v>
      </c>
      <c r="G14" s="136">
        <v>1588.05</v>
      </c>
      <c r="H14" s="136">
        <v>1577.35</v>
      </c>
      <c r="I14" s="136">
        <v>1615.85</v>
      </c>
      <c r="J14" s="136">
        <v>1626.5500000000002</v>
      </c>
      <c r="K14" s="136">
        <v>1635.1</v>
      </c>
      <c r="L14" s="131">
        <v>1618</v>
      </c>
      <c r="M14" s="131">
        <v>1598.75</v>
      </c>
      <c r="N14" s="150">
        <v>2231200</v>
      </c>
      <c r="O14" s="343">
        <v>-5.2488534058094102E-2</v>
      </c>
    </row>
    <row r="15" spans="1:15" ht="15">
      <c r="A15" s="130">
        <v>5</v>
      </c>
      <c r="B15" s="114" t="s">
        <v>1927</v>
      </c>
      <c r="C15" s="130" t="s">
        <v>31</v>
      </c>
      <c r="D15" s="135">
        <v>120.45</v>
      </c>
      <c r="E15" s="135">
        <v>120.81666666666666</v>
      </c>
      <c r="F15" s="136">
        <v>118.83333333333333</v>
      </c>
      <c r="G15" s="136">
        <v>117.21666666666667</v>
      </c>
      <c r="H15" s="136">
        <v>115.23333333333333</v>
      </c>
      <c r="I15" s="136">
        <v>122.43333333333332</v>
      </c>
      <c r="J15" s="136">
        <v>124.41666666666667</v>
      </c>
      <c r="K15" s="136">
        <v>126.03333333333332</v>
      </c>
      <c r="L15" s="131">
        <v>122.8</v>
      </c>
      <c r="M15" s="131">
        <v>119.2</v>
      </c>
      <c r="N15" s="150">
        <v>41124000</v>
      </c>
      <c r="O15" s="343">
        <v>4.1019630823322592E-3</v>
      </c>
    </row>
    <row r="16" spans="1:15" ht="15">
      <c r="A16" s="130">
        <v>6</v>
      </c>
      <c r="B16" s="114" t="s">
        <v>1927</v>
      </c>
      <c r="C16" s="130" t="s">
        <v>32</v>
      </c>
      <c r="D16" s="135">
        <v>373.05</v>
      </c>
      <c r="E16" s="135">
        <v>372.91666666666669</v>
      </c>
      <c r="F16" s="136">
        <v>366.13333333333338</v>
      </c>
      <c r="G16" s="136">
        <v>359.2166666666667</v>
      </c>
      <c r="H16" s="136">
        <v>352.43333333333339</v>
      </c>
      <c r="I16" s="136">
        <v>379.83333333333337</v>
      </c>
      <c r="J16" s="136">
        <v>386.61666666666667</v>
      </c>
      <c r="K16" s="136">
        <v>393.53333333333336</v>
      </c>
      <c r="L16" s="131">
        <v>379.7</v>
      </c>
      <c r="M16" s="131">
        <v>366</v>
      </c>
      <c r="N16" s="150">
        <v>14712500</v>
      </c>
      <c r="O16" s="343">
        <v>-9.9259757738896365E-3</v>
      </c>
    </row>
    <row r="17" spans="1:15" ht="15">
      <c r="A17" s="130">
        <v>7</v>
      </c>
      <c r="B17" s="114" t="s">
        <v>1928</v>
      </c>
      <c r="C17" s="130" t="s">
        <v>33</v>
      </c>
      <c r="D17" s="135">
        <v>41.5</v>
      </c>
      <c r="E17" s="135">
        <v>41.68333333333333</v>
      </c>
      <c r="F17" s="136">
        <v>40.816666666666663</v>
      </c>
      <c r="G17" s="136">
        <v>40.133333333333333</v>
      </c>
      <c r="H17" s="136">
        <v>39.266666666666666</v>
      </c>
      <c r="I17" s="136">
        <v>42.36666666666666</v>
      </c>
      <c r="J17" s="136">
        <v>43.23333333333332</v>
      </c>
      <c r="K17" s="136">
        <v>43.916666666666657</v>
      </c>
      <c r="L17" s="131">
        <v>42.55</v>
      </c>
      <c r="M17" s="131">
        <v>41</v>
      </c>
      <c r="N17" s="150">
        <v>145660000</v>
      </c>
      <c r="O17" s="343">
        <v>-2.1920811070009591E-3</v>
      </c>
    </row>
    <row r="18" spans="1:15" ht="15">
      <c r="A18" s="130">
        <v>8</v>
      </c>
      <c r="B18" s="114" t="s">
        <v>1929</v>
      </c>
      <c r="C18" s="130" t="s">
        <v>232</v>
      </c>
      <c r="D18" s="135">
        <v>1072.55</v>
      </c>
      <c r="E18" s="135">
        <v>1076.3500000000001</v>
      </c>
      <c r="F18" s="136">
        <v>1057.4000000000003</v>
      </c>
      <c r="G18" s="136">
        <v>1042.2500000000002</v>
      </c>
      <c r="H18" s="136">
        <v>1023.3000000000004</v>
      </c>
      <c r="I18" s="136">
        <v>1091.5000000000002</v>
      </c>
      <c r="J18" s="136">
        <v>1110.45</v>
      </c>
      <c r="K18" s="136">
        <v>1125.6000000000001</v>
      </c>
      <c r="L18" s="131">
        <v>1095.3</v>
      </c>
      <c r="M18" s="131">
        <v>1061.2</v>
      </c>
      <c r="N18" s="150">
        <v>633000</v>
      </c>
      <c r="O18" s="343">
        <v>-7.058823529411765E-3</v>
      </c>
    </row>
    <row r="19" spans="1:15" ht="15">
      <c r="A19" s="130">
        <v>9</v>
      </c>
      <c r="B19" s="114" t="s">
        <v>1930</v>
      </c>
      <c r="C19" s="130" t="s">
        <v>34</v>
      </c>
      <c r="D19" s="135">
        <v>44.6</v>
      </c>
      <c r="E19" s="135">
        <v>44.54999999999999</v>
      </c>
      <c r="F19" s="136">
        <v>43.34999999999998</v>
      </c>
      <c r="G19" s="136">
        <v>42.099999999999987</v>
      </c>
      <c r="H19" s="136">
        <v>40.899999999999977</v>
      </c>
      <c r="I19" s="136">
        <v>45.799999999999983</v>
      </c>
      <c r="J19" s="136">
        <v>46.999999999999986</v>
      </c>
      <c r="K19" s="136">
        <v>48.249999999999986</v>
      </c>
      <c r="L19" s="131">
        <v>45.75</v>
      </c>
      <c r="M19" s="131">
        <v>43.3</v>
      </c>
      <c r="N19" s="150">
        <v>21502000</v>
      </c>
      <c r="O19" s="343">
        <v>3.5691922354414526E-2</v>
      </c>
    </row>
    <row r="20" spans="1:15" ht="15">
      <c r="A20" s="130">
        <v>10</v>
      </c>
      <c r="B20" s="114" t="s">
        <v>1931</v>
      </c>
      <c r="C20" s="130" t="s">
        <v>186</v>
      </c>
      <c r="D20" s="135">
        <v>638.95000000000005</v>
      </c>
      <c r="E20" s="135">
        <v>641.61666666666667</v>
      </c>
      <c r="F20" s="136">
        <v>634.88333333333333</v>
      </c>
      <c r="G20" s="136">
        <v>630.81666666666661</v>
      </c>
      <c r="H20" s="136">
        <v>624.08333333333326</v>
      </c>
      <c r="I20" s="136">
        <v>645.68333333333339</v>
      </c>
      <c r="J20" s="136">
        <v>652.41666666666674</v>
      </c>
      <c r="K20" s="136">
        <v>656.48333333333346</v>
      </c>
      <c r="L20" s="131">
        <v>648.35</v>
      </c>
      <c r="M20" s="131">
        <v>637.54999999999995</v>
      </c>
      <c r="N20" s="150">
        <v>1568700</v>
      </c>
      <c r="O20" s="343">
        <v>-2.6921406860616587E-2</v>
      </c>
    </row>
    <row r="21" spans="1:15" ht="15">
      <c r="A21" s="130">
        <v>11</v>
      </c>
      <c r="B21" s="114" t="s">
        <v>1926</v>
      </c>
      <c r="C21" s="130" t="s">
        <v>35</v>
      </c>
      <c r="D21" s="135">
        <v>216.05</v>
      </c>
      <c r="E21" s="135">
        <v>215.75</v>
      </c>
      <c r="F21" s="136">
        <v>214.35</v>
      </c>
      <c r="G21" s="136">
        <v>212.65</v>
      </c>
      <c r="H21" s="136">
        <v>211.25</v>
      </c>
      <c r="I21" s="136">
        <v>217.45</v>
      </c>
      <c r="J21" s="136">
        <v>218.84999999999997</v>
      </c>
      <c r="K21" s="136">
        <v>220.54999999999998</v>
      </c>
      <c r="L21" s="131">
        <v>217.15</v>
      </c>
      <c r="M21" s="131">
        <v>214.05</v>
      </c>
      <c r="N21" s="150">
        <v>22892500</v>
      </c>
      <c r="O21" s="343">
        <v>-2.085115483319076E-2</v>
      </c>
    </row>
    <row r="22" spans="1:15" ht="15">
      <c r="A22" s="130">
        <v>12</v>
      </c>
      <c r="B22" s="114" t="s">
        <v>1927</v>
      </c>
      <c r="C22" s="130" t="s">
        <v>37</v>
      </c>
      <c r="D22" s="135">
        <v>1188.6500000000001</v>
      </c>
      <c r="E22" s="135">
        <v>1185.8166666666666</v>
      </c>
      <c r="F22" s="136">
        <v>1177.6333333333332</v>
      </c>
      <c r="G22" s="136">
        <v>1166.6166666666666</v>
      </c>
      <c r="H22" s="136">
        <v>1158.4333333333332</v>
      </c>
      <c r="I22" s="136">
        <v>1196.8333333333333</v>
      </c>
      <c r="J22" s="136">
        <v>1205.0166666666667</v>
      </c>
      <c r="K22" s="136">
        <v>1216.0333333333333</v>
      </c>
      <c r="L22" s="131">
        <v>1194</v>
      </c>
      <c r="M22" s="131">
        <v>1174.8</v>
      </c>
      <c r="N22" s="150">
        <v>921500</v>
      </c>
      <c r="O22" s="343">
        <v>-5.1954732510288065E-2</v>
      </c>
    </row>
    <row r="23" spans="1:15" ht="15">
      <c r="A23" s="130">
        <v>13</v>
      </c>
      <c r="B23" s="114" t="s">
        <v>1931</v>
      </c>
      <c r="C23" s="130" t="s">
        <v>38</v>
      </c>
      <c r="D23" s="135">
        <v>192.1</v>
      </c>
      <c r="E23" s="135">
        <v>189.31666666666669</v>
      </c>
      <c r="F23" s="136">
        <v>185.63333333333338</v>
      </c>
      <c r="G23" s="136">
        <v>179.16666666666669</v>
      </c>
      <c r="H23" s="136">
        <v>175.48333333333338</v>
      </c>
      <c r="I23" s="136">
        <v>195.78333333333339</v>
      </c>
      <c r="J23" s="136">
        <v>199.46666666666673</v>
      </c>
      <c r="K23" s="136">
        <v>205.93333333333339</v>
      </c>
      <c r="L23" s="131">
        <v>193</v>
      </c>
      <c r="M23" s="131">
        <v>182.85</v>
      </c>
      <c r="N23" s="150">
        <v>9915000</v>
      </c>
      <c r="O23" s="343">
        <v>-7.4488938672640712E-2</v>
      </c>
    </row>
    <row r="24" spans="1:15" ht="15">
      <c r="A24" s="130">
        <v>14</v>
      </c>
      <c r="B24" s="114" t="s">
        <v>1925</v>
      </c>
      <c r="C24" s="130" t="s">
        <v>39</v>
      </c>
      <c r="D24" s="135">
        <v>77.599999999999994</v>
      </c>
      <c r="E24" s="135">
        <v>77.666666666666671</v>
      </c>
      <c r="F24" s="136">
        <v>76.433333333333337</v>
      </c>
      <c r="G24" s="136">
        <v>75.266666666666666</v>
      </c>
      <c r="H24" s="136">
        <v>74.033333333333331</v>
      </c>
      <c r="I24" s="136">
        <v>78.833333333333343</v>
      </c>
      <c r="J24" s="136">
        <v>80.066666666666663</v>
      </c>
      <c r="K24" s="136">
        <v>81.233333333333348</v>
      </c>
      <c r="L24" s="131">
        <v>78.900000000000006</v>
      </c>
      <c r="M24" s="131">
        <v>76.5</v>
      </c>
      <c r="N24" s="150">
        <v>5424000</v>
      </c>
      <c r="O24" s="343">
        <v>4.8165987402741754E-3</v>
      </c>
    </row>
    <row r="25" spans="1:15" ht="15">
      <c r="A25" s="130">
        <v>15</v>
      </c>
      <c r="B25" s="114" t="s">
        <v>1931</v>
      </c>
      <c r="C25" s="130" t="s">
        <v>40</v>
      </c>
      <c r="D25" s="135">
        <v>86.25</v>
      </c>
      <c r="E25" s="135">
        <v>86.066666666666677</v>
      </c>
      <c r="F25" s="136">
        <v>85.333333333333357</v>
      </c>
      <c r="G25" s="136">
        <v>84.416666666666686</v>
      </c>
      <c r="H25" s="136">
        <v>83.683333333333366</v>
      </c>
      <c r="I25" s="136">
        <v>86.983333333333348</v>
      </c>
      <c r="J25" s="136">
        <v>87.716666666666669</v>
      </c>
      <c r="K25" s="136">
        <v>88.63333333333334</v>
      </c>
      <c r="L25" s="131">
        <v>86.8</v>
      </c>
      <c r="M25" s="131">
        <v>85.15</v>
      </c>
      <c r="N25" s="150">
        <v>68980000</v>
      </c>
      <c r="O25" s="343">
        <v>-2.0643439248090412E-2</v>
      </c>
    </row>
    <row r="26" spans="1:15" ht="15">
      <c r="A26" s="130">
        <v>16</v>
      </c>
      <c r="B26" s="114" t="s">
        <v>1932</v>
      </c>
      <c r="C26" s="130" t="s">
        <v>41</v>
      </c>
      <c r="D26" s="135">
        <v>1348.6</v>
      </c>
      <c r="E26" s="135">
        <v>1343.0833333333333</v>
      </c>
      <c r="F26" s="136">
        <v>1327.2666666666664</v>
      </c>
      <c r="G26" s="136">
        <v>1305.9333333333332</v>
      </c>
      <c r="H26" s="136">
        <v>1290.1166666666663</v>
      </c>
      <c r="I26" s="136">
        <v>1364.4166666666665</v>
      </c>
      <c r="J26" s="136">
        <v>1380.2333333333336</v>
      </c>
      <c r="K26" s="136">
        <v>1401.5666666666666</v>
      </c>
      <c r="L26" s="131">
        <v>1358.9</v>
      </c>
      <c r="M26" s="131">
        <v>1321.75</v>
      </c>
      <c r="N26" s="150">
        <v>5516400</v>
      </c>
      <c r="O26" s="343">
        <v>-1.2883830792355593E-2</v>
      </c>
    </row>
    <row r="27" spans="1:15" ht="15">
      <c r="A27" s="130">
        <v>17</v>
      </c>
      <c r="B27" s="114" t="s">
        <v>1929</v>
      </c>
      <c r="C27" s="130" t="s">
        <v>42</v>
      </c>
      <c r="D27" s="135">
        <v>752.4</v>
      </c>
      <c r="E27" s="135">
        <v>755.26666666666677</v>
      </c>
      <c r="F27" s="136">
        <v>745.13333333333355</v>
      </c>
      <c r="G27" s="136">
        <v>737.86666666666679</v>
      </c>
      <c r="H27" s="136">
        <v>727.73333333333358</v>
      </c>
      <c r="I27" s="136">
        <v>762.53333333333353</v>
      </c>
      <c r="J27" s="136">
        <v>772.66666666666674</v>
      </c>
      <c r="K27" s="136">
        <v>779.93333333333351</v>
      </c>
      <c r="L27" s="131">
        <v>765.4</v>
      </c>
      <c r="M27" s="131">
        <v>748</v>
      </c>
      <c r="N27" s="150">
        <v>17312000</v>
      </c>
      <c r="O27" s="343">
        <v>-1.9025655808590372E-3</v>
      </c>
    </row>
    <row r="28" spans="1:15" ht="15">
      <c r="A28" s="130">
        <v>18</v>
      </c>
      <c r="B28" s="114" t="s">
        <v>1930</v>
      </c>
      <c r="C28" s="130" t="s">
        <v>43</v>
      </c>
      <c r="D28" s="135">
        <v>737.85</v>
      </c>
      <c r="E28" s="135">
        <v>737.86666666666667</v>
      </c>
      <c r="F28" s="136">
        <v>732.73333333333335</v>
      </c>
      <c r="G28" s="136">
        <v>727.61666666666667</v>
      </c>
      <c r="H28" s="136">
        <v>722.48333333333335</v>
      </c>
      <c r="I28" s="136">
        <v>742.98333333333335</v>
      </c>
      <c r="J28" s="136">
        <v>748.11666666666679</v>
      </c>
      <c r="K28" s="136">
        <v>753.23333333333335</v>
      </c>
      <c r="L28" s="131">
        <v>743</v>
      </c>
      <c r="M28" s="131">
        <v>732.75</v>
      </c>
      <c r="N28" s="150">
        <v>35346000</v>
      </c>
      <c r="O28" s="343">
        <v>-1.0248655913978494E-2</v>
      </c>
    </row>
    <row r="29" spans="1:15" ht="15">
      <c r="A29" s="130">
        <v>19</v>
      </c>
      <c r="B29" s="114" t="s">
        <v>1931</v>
      </c>
      <c r="C29" s="130" t="s">
        <v>44</v>
      </c>
      <c r="D29" s="135">
        <v>2973.65</v>
      </c>
      <c r="E29" s="135">
        <v>2984.9166666666665</v>
      </c>
      <c r="F29" s="136">
        <v>2952.833333333333</v>
      </c>
      <c r="G29" s="136">
        <v>2932.0166666666664</v>
      </c>
      <c r="H29" s="136">
        <v>2899.9333333333329</v>
      </c>
      <c r="I29" s="136">
        <v>3005.7333333333331</v>
      </c>
      <c r="J29" s="136">
        <v>3037.8166666666662</v>
      </c>
      <c r="K29" s="136">
        <v>3058.6333333333332</v>
      </c>
      <c r="L29" s="131">
        <v>3017</v>
      </c>
      <c r="M29" s="131">
        <v>2964.1</v>
      </c>
      <c r="N29" s="150">
        <v>2953250</v>
      </c>
      <c r="O29" s="343">
        <v>-1.0885037260319853E-2</v>
      </c>
    </row>
    <row r="30" spans="1:15" ht="15">
      <c r="A30" s="130">
        <v>20</v>
      </c>
      <c r="B30" s="114" t="s">
        <v>1927</v>
      </c>
      <c r="C30" s="130" t="s">
        <v>188</v>
      </c>
      <c r="D30" s="135">
        <v>7431.05</v>
      </c>
      <c r="E30" s="135">
        <v>7458.5999999999995</v>
      </c>
      <c r="F30" s="136">
        <v>7362.4499999999989</v>
      </c>
      <c r="G30" s="136">
        <v>7293.8499999999995</v>
      </c>
      <c r="H30" s="136">
        <v>7197.6999999999989</v>
      </c>
      <c r="I30" s="136">
        <v>7527.1999999999989</v>
      </c>
      <c r="J30" s="136">
        <v>7623.3499999999985</v>
      </c>
      <c r="K30" s="136">
        <v>7691.9499999999989</v>
      </c>
      <c r="L30" s="131">
        <v>7554.75</v>
      </c>
      <c r="M30" s="131">
        <v>7390</v>
      </c>
      <c r="N30" s="150">
        <v>563125</v>
      </c>
      <c r="O30" s="343">
        <v>-3.1807436062755212E-2</v>
      </c>
    </row>
    <row r="31" spans="1:15" ht="15">
      <c r="A31" s="130">
        <v>21</v>
      </c>
      <c r="B31" s="114" t="s">
        <v>1933</v>
      </c>
      <c r="C31" s="130" t="s">
        <v>187</v>
      </c>
      <c r="D31" s="135">
        <v>2933.05</v>
      </c>
      <c r="E31" s="135">
        <v>2951.5499999999997</v>
      </c>
      <c r="F31" s="136">
        <v>2893.1499999999996</v>
      </c>
      <c r="G31" s="136">
        <v>2853.25</v>
      </c>
      <c r="H31" s="136">
        <v>2794.85</v>
      </c>
      <c r="I31" s="136">
        <v>2991.4499999999994</v>
      </c>
      <c r="J31" s="136">
        <v>3049.85</v>
      </c>
      <c r="K31" s="136">
        <v>3089.7499999999991</v>
      </c>
      <c r="L31" s="131">
        <v>3009.95</v>
      </c>
      <c r="M31" s="131">
        <v>2911.65</v>
      </c>
      <c r="N31" s="150">
        <v>5204000</v>
      </c>
      <c r="O31" s="343">
        <v>-1.4533920371159399E-2</v>
      </c>
    </row>
    <row r="32" spans="1:15" ht="15">
      <c r="A32" s="130">
        <v>22</v>
      </c>
      <c r="B32" s="114" t="s">
        <v>1927</v>
      </c>
      <c r="C32" s="130" t="s">
        <v>521</v>
      </c>
      <c r="D32" s="135">
        <v>844.25</v>
      </c>
      <c r="E32" s="135">
        <v>845.08333333333337</v>
      </c>
      <c r="F32" s="136">
        <v>839.16666666666674</v>
      </c>
      <c r="G32" s="136">
        <v>834.08333333333337</v>
      </c>
      <c r="H32" s="136">
        <v>828.16666666666674</v>
      </c>
      <c r="I32" s="136">
        <v>850.16666666666674</v>
      </c>
      <c r="J32" s="136">
        <v>856.08333333333348</v>
      </c>
      <c r="K32" s="136">
        <v>861.16666666666674</v>
      </c>
      <c r="L32" s="131">
        <v>851</v>
      </c>
      <c r="M32" s="131">
        <v>840</v>
      </c>
      <c r="N32" s="150">
        <v>1316800</v>
      </c>
      <c r="O32" s="343">
        <v>-7.2376357056694813E-3</v>
      </c>
    </row>
    <row r="33" spans="1:15" ht="15">
      <c r="A33" s="130">
        <v>23</v>
      </c>
      <c r="B33" s="114" t="s">
        <v>1930</v>
      </c>
      <c r="C33" s="130" t="s">
        <v>45</v>
      </c>
      <c r="D33" s="135">
        <v>114.35</v>
      </c>
      <c r="E33" s="135">
        <v>113.76666666666667</v>
      </c>
      <c r="F33" s="136">
        <v>111.83333333333333</v>
      </c>
      <c r="G33" s="136">
        <v>109.31666666666666</v>
      </c>
      <c r="H33" s="136">
        <v>107.38333333333333</v>
      </c>
      <c r="I33" s="136">
        <v>116.28333333333333</v>
      </c>
      <c r="J33" s="136">
        <v>118.21666666666667</v>
      </c>
      <c r="K33" s="136">
        <v>120.73333333333333</v>
      </c>
      <c r="L33" s="131">
        <v>115.7</v>
      </c>
      <c r="M33" s="131">
        <v>111.25</v>
      </c>
      <c r="N33" s="150">
        <v>50770000</v>
      </c>
      <c r="O33" s="343">
        <v>1.243356964095201E-2</v>
      </c>
    </row>
    <row r="34" spans="1:15" ht="15">
      <c r="A34" s="130">
        <v>24</v>
      </c>
      <c r="B34" s="114" t="s">
        <v>1930</v>
      </c>
      <c r="C34" s="130" t="s">
        <v>46</v>
      </c>
      <c r="D34" s="135">
        <v>86.05</v>
      </c>
      <c r="E34" s="135">
        <v>85.916666666666671</v>
      </c>
      <c r="F34" s="136">
        <v>84.733333333333348</v>
      </c>
      <c r="G34" s="136">
        <v>83.416666666666671</v>
      </c>
      <c r="H34" s="136">
        <v>82.233333333333348</v>
      </c>
      <c r="I34" s="136">
        <v>87.233333333333348</v>
      </c>
      <c r="J34" s="136">
        <v>88.416666666666657</v>
      </c>
      <c r="K34" s="136">
        <v>89.733333333333348</v>
      </c>
      <c r="L34" s="131">
        <v>87.1</v>
      </c>
      <c r="M34" s="131">
        <v>84.6</v>
      </c>
      <c r="N34" s="150">
        <v>23994000</v>
      </c>
      <c r="O34" s="343">
        <v>2.5012506253126561E-4</v>
      </c>
    </row>
    <row r="35" spans="1:15" ht="15">
      <c r="A35" s="130">
        <v>25</v>
      </c>
      <c r="B35" s="114" t="s">
        <v>1932</v>
      </c>
      <c r="C35" s="130" t="s">
        <v>47</v>
      </c>
      <c r="D35" s="135">
        <v>1355.95</v>
      </c>
      <c r="E35" s="135">
        <v>1350.7666666666667</v>
      </c>
      <c r="F35" s="136">
        <v>1338.3333333333333</v>
      </c>
      <c r="G35" s="136">
        <v>1320.7166666666667</v>
      </c>
      <c r="H35" s="136">
        <v>1308.2833333333333</v>
      </c>
      <c r="I35" s="136">
        <v>1368.3833333333332</v>
      </c>
      <c r="J35" s="136">
        <v>1380.8166666666666</v>
      </c>
      <c r="K35" s="136">
        <v>1398.4333333333332</v>
      </c>
      <c r="L35" s="131">
        <v>1363.2</v>
      </c>
      <c r="M35" s="131">
        <v>1333.15</v>
      </c>
      <c r="N35" s="150">
        <v>2132900</v>
      </c>
      <c r="O35" s="343">
        <v>2.5112344699973567E-2</v>
      </c>
    </row>
    <row r="36" spans="1:15" ht="15">
      <c r="A36" s="130">
        <v>26</v>
      </c>
      <c r="B36" s="114" t="s">
        <v>1935</v>
      </c>
      <c r="C36" s="130" t="s">
        <v>189</v>
      </c>
      <c r="D36" s="135">
        <v>89.9</v>
      </c>
      <c r="E36" s="135">
        <v>90.016666666666666</v>
      </c>
      <c r="F36" s="136">
        <v>88.883333333333326</v>
      </c>
      <c r="G36" s="136">
        <v>87.86666666666666</v>
      </c>
      <c r="H36" s="136">
        <v>86.73333333333332</v>
      </c>
      <c r="I36" s="136">
        <v>91.033333333333331</v>
      </c>
      <c r="J36" s="136">
        <v>92.166666666666686</v>
      </c>
      <c r="K36" s="136">
        <v>93.183333333333337</v>
      </c>
      <c r="L36" s="131">
        <v>91.15</v>
      </c>
      <c r="M36" s="131">
        <v>89</v>
      </c>
      <c r="N36" s="150">
        <v>31992000</v>
      </c>
      <c r="O36" s="343">
        <v>-2.9133284777858703E-2</v>
      </c>
    </row>
    <row r="37" spans="1:15" ht="15">
      <c r="A37" s="130">
        <v>27</v>
      </c>
      <c r="B37" s="114" t="s">
        <v>1939</v>
      </c>
      <c r="C37" s="130" t="s">
        <v>238</v>
      </c>
      <c r="D37" s="135">
        <v>847.5</v>
      </c>
      <c r="E37" s="135">
        <v>843.03333333333342</v>
      </c>
      <c r="F37" s="136">
        <v>831.66666666666686</v>
      </c>
      <c r="G37" s="136">
        <v>815.83333333333348</v>
      </c>
      <c r="H37" s="136">
        <v>804.46666666666692</v>
      </c>
      <c r="I37" s="136">
        <v>858.86666666666679</v>
      </c>
      <c r="J37" s="136">
        <v>870.23333333333335</v>
      </c>
      <c r="K37" s="136">
        <v>886.06666666666672</v>
      </c>
      <c r="L37" s="131">
        <v>854.4</v>
      </c>
      <c r="M37" s="131">
        <v>827.2</v>
      </c>
      <c r="N37" s="150">
        <v>1330700</v>
      </c>
      <c r="O37" s="343">
        <v>-2.1616057642820381E-2</v>
      </c>
    </row>
    <row r="38" spans="1:15" ht="15">
      <c r="A38" s="130">
        <v>28</v>
      </c>
      <c r="B38" s="114" t="s">
        <v>1927</v>
      </c>
      <c r="C38" s="130" t="s">
        <v>553</v>
      </c>
      <c r="D38" s="135">
        <v>303</v>
      </c>
      <c r="E38" s="135">
        <v>301.98333333333335</v>
      </c>
      <c r="F38" s="136">
        <v>298.56666666666672</v>
      </c>
      <c r="G38" s="136">
        <v>294.13333333333338</v>
      </c>
      <c r="H38" s="136">
        <v>290.71666666666675</v>
      </c>
      <c r="I38" s="136">
        <v>306.41666666666669</v>
      </c>
      <c r="J38" s="136">
        <v>309.83333333333331</v>
      </c>
      <c r="K38" s="136">
        <v>314.26666666666665</v>
      </c>
      <c r="L38" s="131">
        <v>305.39999999999998</v>
      </c>
      <c r="M38" s="131">
        <v>297.55</v>
      </c>
      <c r="N38" s="150">
        <v>2437600</v>
      </c>
      <c r="O38" s="343">
        <v>-8.057296329453895E-3</v>
      </c>
    </row>
    <row r="39" spans="1:15" ht="15">
      <c r="A39" s="130">
        <v>29</v>
      </c>
      <c r="B39" s="114" t="s">
        <v>1933</v>
      </c>
      <c r="C39" s="130" t="s">
        <v>1821</v>
      </c>
      <c r="D39" s="135">
        <v>894.95</v>
      </c>
      <c r="E39" s="135">
        <v>901.66666666666663</v>
      </c>
      <c r="F39" s="136">
        <v>881.83333333333326</v>
      </c>
      <c r="G39" s="136">
        <v>868.71666666666658</v>
      </c>
      <c r="H39" s="136">
        <v>848.88333333333321</v>
      </c>
      <c r="I39" s="136">
        <v>914.7833333333333</v>
      </c>
      <c r="J39" s="136">
        <v>934.61666666666656</v>
      </c>
      <c r="K39" s="136">
        <v>947.73333333333335</v>
      </c>
      <c r="L39" s="131">
        <v>921.5</v>
      </c>
      <c r="M39" s="131">
        <v>888.55</v>
      </c>
      <c r="N39" s="150">
        <v>7227000</v>
      </c>
      <c r="O39" s="343">
        <v>1.0274690710840848E-2</v>
      </c>
    </row>
    <row r="40" spans="1:15" ht="15">
      <c r="A40" s="130">
        <v>30</v>
      </c>
      <c r="B40" s="114" t="s">
        <v>1931</v>
      </c>
      <c r="C40" s="130" t="s">
        <v>48</v>
      </c>
      <c r="D40" s="135">
        <v>458.65</v>
      </c>
      <c r="E40" s="135">
        <v>460.7166666666667</v>
      </c>
      <c r="F40" s="136">
        <v>454.78333333333342</v>
      </c>
      <c r="G40" s="136">
        <v>450.91666666666674</v>
      </c>
      <c r="H40" s="136">
        <v>444.98333333333346</v>
      </c>
      <c r="I40" s="136">
        <v>464.58333333333337</v>
      </c>
      <c r="J40" s="136">
        <v>470.51666666666665</v>
      </c>
      <c r="K40" s="136">
        <v>474.38333333333333</v>
      </c>
      <c r="L40" s="131">
        <v>466.65</v>
      </c>
      <c r="M40" s="131">
        <v>456.85</v>
      </c>
      <c r="N40" s="150">
        <v>9535200</v>
      </c>
      <c r="O40" s="343">
        <v>9.2721961132986152E-3</v>
      </c>
    </row>
    <row r="41" spans="1:15" ht="15">
      <c r="A41" s="130">
        <v>31</v>
      </c>
      <c r="B41" s="114" t="s">
        <v>1934</v>
      </c>
      <c r="C41" s="130" t="s">
        <v>49</v>
      </c>
      <c r="D41" s="135">
        <v>324.60000000000002</v>
      </c>
      <c r="E41" s="135">
        <v>323.16666666666669</v>
      </c>
      <c r="F41" s="136">
        <v>316.93333333333339</v>
      </c>
      <c r="G41" s="136">
        <v>309.26666666666671</v>
      </c>
      <c r="H41" s="136">
        <v>303.03333333333342</v>
      </c>
      <c r="I41" s="136">
        <v>330.83333333333337</v>
      </c>
      <c r="J41" s="136">
        <v>337.06666666666661</v>
      </c>
      <c r="K41" s="136">
        <v>344.73333333333335</v>
      </c>
      <c r="L41" s="131">
        <v>329.4</v>
      </c>
      <c r="M41" s="131">
        <v>315.5</v>
      </c>
      <c r="N41" s="150">
        <v>41403168</v>
      </c>
      <c r="O41" s="343">
        <v>-1.1533872464536656E-2</v>
      </c>
    </row>
    <row r="42" spans="1:15" ht="15">
      <c r="A42" s="130">
        <v>32</v>
      </c>
      <c r="B42" s="114" t="s">
        <v>1935</v>
      </c>
      <c r="C42" s="130" t="s">
        <v>50</v>
      </c>
      <c r="D42" s="135">
        <v>63.55</v>
      </c>
      <c r="E42" s="135">
        <v>63.183333333333337</v>
      </c>
      <c r="F42" s="136">
        <v>62.416666666666671</v>
      </c>
      <c r="G42" s="136">
        <v>61.283333333333331</v>
      </c>
      <c r="H42" s="136">
        <v>60.516666666666666</v>
      </c>
      <c r="I42" s="136">
        <v>64.316666666666677</v>
      </c>
      <c r="J42" s="136">
        <v>65.083333333333343</v>
      </c>
      <c r="K42" s="136">
        <v>66.216666666666683</v>
      </c>
      <c r="L42" s="131">
        <v>63.95</v>
      </c>
      <c r="M42" s="131">
        <v>62.05</v>
      </c>
      <c r="N42" s="150">
        <v>48337500</v>
      </c>
      <c r="O42" s="343">
        <v>0</v>
      </c>
    </row>
    <row r="43" spans="1:15" ht="15">
      <c r="A43" s="130">
        <v>33</v>
      </c>
      <c r="B43" s="114" t="s">
        <v>1929</v>
      </c>
      <c r="C43" s="130" t="s">
        <v>51</v>
      </c>
      <c r="D43" s="135">
        <v>542.15</v>
      </c>
      <c r="E43" s="135">
        <v>541.5333333333333</v>
      </c>
      <c r="F43" s="136">
        <v>535.01666666666665</v>
      </c>
      <c r="G43" s="136">
        <v>527.88333333333333</v>
      </c>
      <c r="H43" s="136">
        <v>521.36666666666667</v>
      </c>
      <c r="I43" s="136">
        <v>548.66666666666663</v>
      </c>
      <c r="J43" s="136">
        <v>555.18333333333328</v>
      </c>
      <c r="K43" s="136">
        <v>562.31666666666661</v>
      </c>
      <c r="L43" s="131">
        <v>548.04999999999995</v>
      </c>
      <c r="M43" s="131">
        <v>534.4</v>
      </c>
      <c r="N43" s="150">
        <v>8078400</v>
      </c>
      <c r="O43" s="343">
        <v>-3.2204330927262633E-3</v>
      </c>
    </row>
    <row r="44" spans="1:15" ht="15">
      <c r="A44" s="130">
        <v>34</v>
      </c>
      <c r="B44" s="114" t="s">
        <v>1931</v>
      </c>
      <c r="C44" s="130" t="s">
        <v>52</v>
      </c>
      <c r="D44" s="135">
        <v>17319.3</v>
      </c>
      <c r="E44" s="135">
        <v>17312.083333333332</v>
      </c>
      <c r="F44" s="136">
        <v>17167.216666666664</v>
      </c>
      <c r="G44" s="136">
        <v>17015.133333333331</v>
      </c>
      <c r="H44" s="136">
        <v>16870.266666666663</v>
      </c>
      <c r="I44" s="136">
        <v>17464.166666666664</v>
      </c>
      <c r="J44" s="136">
        <v>17609.033333333333</v>
      </c>
      <c r="K44" s="136">
        <v>17761.116666666665</v>
      </c>
      <c r="L44" s="131">
        <v>17456.95</v>
      </c>
      <c r="M44" s="131">
        <v>17160</v>
      </c>
      <c r="N44" s="150">
        <v>159780</v>
      </c>
      <c r="O44" s="343">
        <v>1.3125356667300742E-2</v>
      </c>
    </row>
    <row r="45" spans="1:15" ht="15">
      <c r="A45" s="130">
        <v>35</v>
      </c>
      <c r="B45" s="114" t="s">
        <v>1936</v>
      </c>
      <c r="C45" s="130" t="s">
        <v>53</v>
      </c>
      <c r="D45" s="135">
        <v>364.85</v>
      </c>
      <c r="E45" s="135">
        <v>364.9666666666667</v>
      </c>
      <c r="F45" s="136">
        <v>361.08333333333337</v>
      </c>
      <c r="G45" s="136">
        <v>357.31666666666666</v>
      </c>
      <c r="H45" s="136">
        <v>353.43333333333334</v>
      </c>
      <c r="I45" s="136">
        <v>368.73333333333341</v>
      </c>
      <c r="J45" s="136">
        <v>372.61666666666673</v>
      </c>
      <c r="K45" s="136">
        <v>376.38333333333344</v>
      </c>
      <c r="L45" s="131">
        <v>368.85</v>
      </c>
      <c r="M45" s="131">
        <v>361.2</v>
      </c>
      <c r="N45" s="150">
        <v>14522400</v>
      </c>
      <c r="O45" s="343">
        <v>-1.7176269947618467E-2</v>
      </c>
    </row>
    <row r="46" spans="1:15" ht="15">
      <c r="A46" s="130">
        <v>36</v>
      </c>
      <c r="B46" s="114" t="s">
        <v>1932</v>
      </c>
      <c r="C46" s="130" t="s">
        <v>191</v>
      </c>
      <c r="D46" s="135">
        <v>2694.3</v>
      </c>
      <c r="E46" s="135">
        <v>2734.0499999999997</v>
      </c>
      <c r="F46" s="136">
        <v>2644.0999999999995</v>
      </c>
      <c r="G46" s="136">
        <v>2593.8999999999996</v>
      </c>
      <c r="H46" s="136">
        <v>2503.9499999999994</v>
      </c>
      <c r="I46" s="136">
        <v>2784.2499999999995</v>
      </c>
      <c r="J46" s="136">
        <v>2874.1999999999994</v>
      </c>
      <c r="K46" s="136">
        <v>2924.3999999999996</v>
      </c>
      <c r="L46" s="131">
        <v>2824</v>
      </c>
      <c r="M46" s="131">
        <v>2683.85</v>
      </c>
      <c r="N46" s="150">
        <v>2409600</v>
      </c>
      <c r="O46" s="343">
        <v>-1.108101452844127E-2</v>
      </c>
    </row>
    <row r="47" spans="1:15" ht="15">
      <c r="A47" s="130">
        <v>37</v>
      </c>
      <c r="B47" s="114" t="s">
        <v>1929</v>
      </c>
      <c r="C47" s="130" t="s">
        <v>193</v>
      </c>
      <c r="D47" s="135">
        <v>290.8</v>
      </c>
      <c r="E47" s="135">
        <v>291.66666666666669</v>
      </c>
      <c r="F47" s="136">
        <v>286.88333333333338</v>
      </c>
      <c r="G47" s="136">
        <v>282.9666666666667</v>
      </c>
      <c r="H47" s="136">
        <v>278.18333333333339</v>
      </c>
      <c r="I47" s="136">
        <v>295.58333333333337</v>
      </c>
      <c r="J47" s="136">
        <v>300.36666666666667</v>
      </c>
      <c r="K47" s="136">
        <v>304.28333333333336</v>
      </c>
      <c r="L47" s="131">
        <v>296.45</v>
      </c>
      <c r="M47" s="131">
        <v>287.75</v>
      </c>
      <c r="N47" s="150">
        <v>14072000</v>
      </c>
      <c r="O47" s="343">
        <v>-3.1735237447580189E-3</v>
      </c>
    </row>
    <row r="48" spans="1:15" ht="15">
      <c r="A48" s="130">
        <v>38</v>
      </c>
      <c r="B48" s="114" t="s">
        <v>1930</v>
      </c>
      <c r="C48" s="130" t="s">
        <v>54</v>
      </c>
      <c r="D48" s="135">
        <v>266.5</v>
      </c>
      <c r="E48" s="135">
        <v>264.3</v>
      </c>
      <c r="F48" s="136">
        <v>258.85000000000002</v>
      </c>
      <c r="G48" s="136">
        <v>251.2</v>
      </c>
      <c r="H48" s="136">
        <v>245.75</v>
      </c>
      <c r="I48" s="136">
        <v>271.95000000000005</v>
      </c>
      <c r="J48" s="136">
        <v>277.39999999999998</v>
      </c>
      <c r="K48" s="136">
        <v>285.05000000000007</v>
      </c>
      <c r="L48" s="131">
        <v>269.75</v>
      </c>
      <c r="M48" s="131">
        <v>256.64999999999998</v>
      </c>
      <c r="N48" s="150">
        <v>9426000</v>
      </c>
      <c r="O48" s="343">
        <v>4.2699115044247789E-2</v>
      </c>
    </row>
    <row r="49" spans="1:15" ht="15">
      <c r="A49" s="130">
        <v>39</v>
      </c>
      <c r="B49" s="114" t="s">
        <v>1927</v>
      </c>
      <c r="C49" s="130" t="s">
        <v>599</v>
      </c>
      <c r="D49" s="135">
        <v>320.14999999999998</v>
      </c>
      <c r="E49" s="135">
        <v>320.09999999999997</v>
      </c>
      <c r="F49" s="136">
        <v>314.79999999999995</v>
      </c>
      <c r="G49" s="136">
        <v>309.45</v>
      </c>
      <c r="H49" s="136">
        <v>304.14999999999998</v>
      </c>
      <c r="I49" s="136">
        <v>325.44999999999993</v>
      </c>
      <c r="J49" s="136">
        <v>330.75</v>
      </c>
      <c r="K49" s="136">
        <v>336.09999999999991</v>
      </c>
      <c r="L49" s="131">
        <v>325.39999999999998</v>
      </c>
      <c r="M49" s="131">
        <v>314.75</v>
      </c>
      <c r="N49" s="150">
        <v>3765600</v>
      </c>
      <c r="O49" s="343">
        <v>2.3483365949119372E-2</v>
      </c>
    </row>
    <row r="50" spans="1:15" ht="15">
      <c r="A50" s="130">
        <v>40</v>
      </c>
      <c r="B50" s="114" t="s">
        <v>1936</v>
      </c>
      <c r="C50" s="130" t="s">
        <v>230</v>
      </c>
      <c r="D50" s="135">
        <v>146.19999999999999</v>
      </c>
      <c r="E50" s="135">
        <v>146.76666666666665</v>
      </c>
      <c r="F50" s="136">
        <v>145.08333333333331</v>
      </c>
      <c r="G50" s="136">
        <v>143.96666666666667</v>
      </c>
      <c r="H50" s="136">
        <v>142.28333333333333</v>
      </c>
      <c r="I50" s="136">
        <v>147.8833333333333</v>
      </c>
      <c r="J50" s="136">
        <v>149.56666666666663</v>
      </c>
      <c r="K50" s="136">
        <v>150.68333333333328</v>
      </c>
      <c r="L50" s="131">
        <v>148.44999999999999</v>
      </c>
      <c r="M50" s="131">
        <v>145.65</v>
      </c>
      <c r="N50" s="150">
        <v>6137000</v>
      </c>
      <c r="O50" s="343">
        <v>-2.7624309392265192E-3</v>
      </c>
    </row>
    <row r="51" spans="1:15" ht="15">
      <c r="A51" s="130">
        <v>41</v>
      </c>
      <c r="B51" s="114" t="s">
        <v>1931</v>
      </c>
      <c r="C51" s="130" t="s">
        <v>229</v>
      </c>
      <c r="D51" s="135">
        <v>990.55</v>
      </c>
      <c r="E51" s="135">
        <v>1000.15</v>
      </c>
      <c r="F51" s="136">
        <v>977.4</v>
      </c>
      <c r="G51" s="136">
        <v>964.25</v>
      </c>
      <c r="H51" s="136">
        <v>941.5</v>
      </c>
      <c r="I51" s="136">
        <v>1013.3</v>
      </c>
      <c r="J51" s="136">
        <v>1036.05</v>
      </c>
      <c r="K51" s="136">
        <v>1049.1999999999998</v>
      </c>
      <c r="L51" s="131">
        <v>1022.9</v>
      </c>
      <c r="M51" s="131">
        <v>987</v>
      </c>
      <c r="N51" s="150">
        <v>1063600</v>
      </c>
      <c r="O51" s="343">
        <v>4.2336338690709525E-2</v>
      </c>
    </row>
    <row r="52" spans="1:15" ht="15">
      <c r="A52" s="130">
        <v>42</v>
      </c>
      <c r="B52" s="114" t="s">
        <v>1925</v>
      </c>
      <c r="C52" s="130" t="s">
        <v>55</v>
      </c>
      <c r="D52" s="135">
        <v>930.7</v>
      </c>
      <c r="E52" s="135">
        <v>930.30000000000007</v>
      </c>
      <c r="F52" s="136">
        <v>922.40000000000009</v>
      </c>
      <c r="G52" s="136">
        <v>914.1</v>
      </c>
      <c r="H52" s="136">
        <v>906.2</v>
      </c>
      <c r="I52" s="136">
        <v>938.60000000000014</v>
      </c>
      <c r="J52" s="136">
        <v>946.5</v>
      </c>
      <c r="K52" s="136">
        <v>954.80000000000018</v>
      </c>
      <c r="L52" s="131">
        <v>938.2</v>
      </c>
      <c r="M52" s="131">
        <v>922</v>
      </c>
      <c r="N52" s="150">
        <v>4233600</v>
      </c>
      <c r="O52" s="343">
        <v>-2.1901857499306902E-2</v>
      </c>
    </row>
    <row r="53" spans="1:15" ht="15">
      <c r="A53" s="130">
        <v>43</v>
      </c>
      <c r="B53" s="114" t="s">
        <v>1928</v>
      </c>
      <c r="C53" s="130" t="s">
        <v>56</v>
      </c>
      <c r="D53" s="135">
        <v>679.5</v>
      </c>
      <c r="E53" s="135">
        <v>678.58333333333337</v>
      </c>
      <c r="F53" s="136">
        <v>673.66666666666674</v>
      </c>
      <c r="G53" s="136">
        <v>667.83333333333337</v>
      </c>
      <c r="H53" s="136">
        <v>662.91666666666674</v>
      </c>
      <c r="I53" s="136">
        <v>684.41666666666674</v>
      </c>
      <c r="J53" s="136">
        <v>689.33333333333348</v>
      </c>
      <c r="K53" s="136">
        <v>695.16666666666674</v>
      </c>
      <c r="L53" s="131">
        <v>683.5</v>
      </c>
      <c r="M53" s="131">
        <v>672.75</v>
      </c>
      <c r="N53" s="150">
        <v>1219900</v>
      </c>
      <c r="O53" s="343">
        <v>4.4747998115873766E-2</v>
      </c>
    </row>
    <row r="54" spans="1:15" ht="15">
      <c r="A54" s="130">
        <v>44</v>
      </c>
      <c r="B54" s="114" t="s">
        <v>1928</v>
      </c>
      <c r="C54" s="130" t="s">
        <v>1991</v>
      </c>
      <c r="D54" s="135">
        <v>37.5</v>
      </c>
      <c r="E54" s="135">
        <v>37.550000000000004</v>
      </c>
      <c r="F54" s="136">
        <v>36.650000000000006</v>
      </c>
      <c r="G54" s="136">
        <v>35.800000000000004</v>
      </c>
      <c r="H54" s="136">
        <v>34.900000000000006</v>
      </c>
      <c r="I54" s="136">
        <v>38.400000000000006</v>
      </c>
      <c r="J54" s="136">
        <v>39.299999999999997</v>
      </c>
      <c r="K54" s="136">
        <v>40.150000000000006</v>
      </c>
      <c r="L54" s="131">
        <v>38.450000000000003</v>
      </c>
      <c r="M54" s="131">
        <v>36.700000000000003</v>
      </c>
      <c r="N54" s="150">
        <v>25272000</v>
      </c>
      <c r="O54" s="343">
        <v>-2.3191094619666047E-2</v>
      </c>
    </row>
    <row r="55" spans="1:15" ht="15">
      <c r="A55" s="130">
        <v>45</v>
      </c>
      <c r="B55" s="49" t="s">
        <v>1927</v>
      </c>
      <c r="C55" s="130" t="s">
        <v>625</v>
      </c>
      <c r="D55" s="135">
        <v>231.25</v>
      </c>
      <c r="E55" s="135">
        <v>232.95000000000002</v>
      </c>
      <c r="F55" s="136">
        <v>227.45000000000005</v>
      </c>
      <c r="G55" s="136">
        <v>223.65000000000003</v>
      </c>
      <c r="H55" s="136">
        <v>218.15000000000006</v>
      </c>
      <c r="I55" s="136">
        <v>236.75000000000003</v>
      </c>
      <c r="J55" s="136">
        <v>242.24999999999997</v>
      </c>
      <c r="K55" s="136">
        <v>246.05</v>
      </c>
      <c r="L55" s="131">
        <v>238.45</v>
      </c>
      <c r="M55" s="131">
        <v>229.15</v>
      </c>
      <c r="N55" s="150">
        <v>1409400</v>
      </c>
      <c r="O55" s="343">
        <v>-5.5488540410132688E-2</v>
      </c>
    </row>
    <row r="56" spans="1:15" ht="15">
      <c r="A56" s="130">
        <v>46</v>
      </c>
      <c r="B56" s="114" t="s">
        <v>1927</v>
      </c>
      <c r="C56" s="130" t="s">
        <v>627</v>
      </c>
      <c r="D56" s="135">
        <v>1298.4000000000001</v>
      </c>
      <c r="E56" s="135">
        <v>1308.3666666666666</v>
      </c>
      <c r="F56" s="136">
        <v>1280.1333333333332</v>
      </c>
      <c r="G56" s="136">
        <v>1261.8666666666666</v>
      </c>
      <c r="H56" s="136">
        <v>1233.6333333333332</v>
      </c>
      <c r="I56" s="136">
        <v>1326.6333333333332</v>
      </c>
      <c r="J56" s="136">
        <v>1354.8666666666663</v>
      </c>
      <c r="K56" s="136">
        <v>1373.1333333333332</v>
      </c>
      <c r="L56" s="131">
        <v>1336.6</v>
      </c>
      <c r="M56" s="131">
        <v>1290.0999999999999</v>
      </c>
      <c r="N56" s="150">
        <v>583500</v>
      </c>
      <c r="O56" s="343">
        <v>-3.7922506183017311E-2</v>
      </c>
    </row>
    <row r="57" spans="1:15" ht="15">
      <c r="A57" s="130">
        <v>47</v>
      </c>
      <c r="B57" s="114" t="s">
        <v>1929</v>
      </c>
      <c r="C57" s="130" t="s">
        <v>57</v>
      </c>
      <c r="D57" s="135">
        <v>557.1</v>
      </c>
      <c r="E57" s="135">
        <v>558.85</v>
      </c>
      <c r="F57" s="136">
        <v>552.6</v>
      </c>
      <c r="G57" s="136">
        <v>548.1</v>
      </c>
      <c r="H57" s="136">
        <v>541.85</v>
      </c>
      <c r="I57" s="136">
        <v>563.35</v>
      </c>
      <c r="J57" s="136">
        <v>569.6</v>
      </c>
      <c r="K57" s="136">
        <v>574.1</v>
      </c>
      <c r="L57" s="131">
        <v>565.1</v>
      </c>
      <c r="M57" s="131">
        <v>554.35</v>
      </c>
      <c r="N57" s="150">
        <v>12066000</v>
      </c>
      <c r="O57" s="343">
        <v>-2.5127252161266867E-2</v>
      </c>
    </row>
    <row r="58" spans="1:15" ht="15">
      <c r="A58" s="130">
        <v>48</v>
      </c>
      <c r="B58" s="114" t="s">
        <v>1927</v>
      </c>
      <c r="C58" s="130" t="s">
        <v>58</v>
      </c>
      <c r="D58" s="135">
        <v>242.6</v>
      </c>
      <c r="E58" s="135">
        <v>243.54999999999998</v>
      </c>
      <c r="F58" s="136">
        <v>240.64999999999998</v>
      </c>
      <c r="G58" s="136">
        <v>238.7</v>
      </c>
      <c r="H58" s="136">
        <v>235.79999999999998</v>
      </c>
      <c r="I58" s="136">
        <v>245.49999999999997</v>
      </c>
      <c r="J58" s="136">
        <v>248.4</v>
      </c>
      <c r="K58" s="136">
        <v>250.34999999999997</v>
      </c>
      <c r="L58" s="131">
        <v>246.45</v>
      </c>
      <c r="M58" s="131">
        <v>241.6</v>
      </c>
      <c r="N58" s="150">
        <v>27053400</v>
      </c>
      <c r="O58" s="343">
        <v>8.1386831610645398E-4</v>
      </c>
    </row>
    <row r="59" spans="1:15" ht="15">
      <c r="A59" s="130">
        <v>49</v>
      </c>
      <c r="B59" s="114" t="s">
        <v>1932</v>
      </c>
      <c r="C59" s="130" t="s">
        <v>59</v>
      </c>
      <c r="D59" s="135">
        <v>1136.55</v>
      </c>
      <c r="E59" s="135">
        <v>1140.5333333333335</v>
      </c>
      <c r="F59" s="136">
        <v>1128.0666666666671</v>
      </c>
      <c r="G59" s="136">
        <v>1119.5833333333335</v>
      </c>
      <c r="H59" s="136">
        <v>1107.116666666667</v>
      </c>
      <c r="I59" s="136">
        <v>1149.0166666666671</v>
      </c>
      <c r="J59" s="136">
        <v>1161.4833333333338</v>
      </c>
      <c r="K59" s="136">
        <v>1169.9666666666672</v>
      </c>
      <c r="L59" s="131">
        <v>1153</v>
      </c>
      <c r="M59" s="131">
        <v>1132.05</v>
      </c>
      <c r="N59" s="150">
        <v>2340800</v>
      </c>
      <c r="O59" s="343">
        <v>2.6396562308164517E-2</v>
      </c>
    </row>
    <row r="60" spans="1:15" ht="15">
      <c r="A60" s="130">
        <v>50</v>
      </c>
      <c r="B60" s="114" t="s">
        <v>1927</v>
      </c>
      <c r="C60" s="130" t="s">
        <v>194</v>
      </c>
      <c r="D60" s="135">
        <v>478.8</v>
      </c>
      <c r="E60" s="135">
        <v>478.83333333333331</v>
      </c>
      <c r="F60" s="136">
        <v>474.96666666666664</v>
      </c>
      <c r="G60" s="136">
        <v>471.13333333333333</v>
      </c>
      <c r="H60" s="136">
        <v>467.26666666666665</v>
      </c>
      <c r="I60" s="136">
        <v>482.66666666666663</v>
      </c>
      <c r="J60" s="136">
        <v>486.5333333333333</v>
      </c>
      <c r="K60" s="136">
        <v>490.36666666666662</v>
      </c>
      <c r="L60" s="131">
        <v>482.7</v>
      </c>
      <c r="M60" s="131">
        <v>475</v>
      </c>
      <c r="N60" s="150">
        <v>1884978</v>
      </c>
      <c r="O60" s="343">
        <v>7.1047957371225573E-2</v>
      </c>
    </row>
    <row r="61" spans="1:15" ht="15">
      <c r="A61" s="130">
        <v>51</v>
      </c>
      <c r="B61" s="114" t="s">
        <v>1935</v>
      </c>
      <c r="C61" s="130" t="s">
        <v>344</v>
      </c>
      <c r="D61" s="135">
        <v>703.9</v>
      </c>
      <c r="E61" s="135">
        <v>705.66666666666663</v>
      </c>
      <c r="F61" s="136">
        <v>700.33333333333326</v>
      </c>
      <c r="G61" s="136">
        <v>696.76666666666665</v>
      </c>
      <c r="H61" s="136">
        <v>691.43333333333328</v>
      </c>
      <c r="I61" s="136">
        <v>709.23333333333323</v>
      </c>
      <c r="J61" s="136">
        <v>714.56666666666649</v>
      </c>
      <c r="K61" s="136">
        <v>718.13333333333321</v>
      </c>
      <c r="L61" s="131">
        <v>711</v>
      </c>
      <c r="M61" s="131">
        <v>702.1</v>
      </c>
      <c r="N61" s="150">
        <v>1265600</v>
      </c>
      <c r="O61" s="343">
        <v>-1.1049723756906078E-3</v>
      </c>
    </row>
    <row r="62" spans="1:15" ht="15">
      <c r="A62" s="130">
        <v>52</v>
      </c>
      <c r="B62" s="114" t="s">
        <v>1932</v>
      </c>
      <c r="C62" s="130" t="s">
        <v>60</v>
      </c>
      <c r="D62" s="135">
        <v>371.4</v>
      </c>
      <c r="E62" s="135">
        <v>371.5</v>
      </c>
      <c r="F62" s="136">
        <v>369.55</v>
      </c>
      <c r="G62" s="136">
        <v>367.7</v>
      </c>
      <c r="H62" s="136">
        <v>365.75</v>
      </c>
      <c r="I62" s="136">
        <v>373.35</v>
      </c>
      <c r="J62" s="136">
        <v>375.30000000000007</v>
      </c>
      <c r="K62" s="136">
        <v>377.15000000000003</v>
      </c>
      <c r="L62" s="131">
        <v>373.45</v>
      </c>
      <c r="M62" s="131">
        <v>369.65</v>
      </c>
      <c r="N62" s="150">
        <v>16007500</v>
      </c>
      <c r="O62" s="343">
        <v>-2.8033016664071016E-3</v>
      </c>
    </row>
    <row r="63" spans="1:15" ht="15">
      <c r="A63" s="130">
        <v>53</v>
      </c>
      <c r="B63" s="114" t="s">
        <v>1930</v>
      </c>
      <c r="C63" s="130" t="s">
        <v>365</v>
      </c>
      <c r="D63" s="135">
        <v>214.75</v>
      </c>
      <c r="E63" s="135">
        <v>214.76666666666665</v>
      </c>
      <c r="F63" s="136">
        <v>213.1333333333333</v>
      </c>
      <c r="G63" s="136">
        <v>211.51666666666665</v>
      </c>
      <c r="H63" s="136">
        <v>209.8833333333333</v>
      </c>
      <c r="I63" s="136">
        <v>216.3833333333333</v>
      </c>
      <c r="J63" s="136">
        <v>218.01666666666662</v>
      </c>
      <c r="K63" s="136">
        <v>219.6333333333333</v>
      </c>
      <c r="L63" s="131">
        <v>216.4</v>
      </c>
      <c r="M63" s="131">
        <v>213.15</v>
      </c>
      <c r="N63" s="150">
        <v>4185000</v>
      </c>
      <c r="O63" s="343">
        <v>-5.1987767584097858E-2</v>
      </c>
    </row>
    <row r="64" spans="1:15" ht="15">
      <c r="A64" s="130">
        <v>54</v>
      </c>
      <c r="B64" s="114" t="s">
        <v>1933</v>
      </c>
      <c r="C64" s="130" t="s">
        <v>231</v>
      </c>
      <c r="D64" s="135">
        <v>115.5</v>
      </c>
      <c r="E64" s="135">
        <v>115.83333333333333</v>
      </c>
      <c r="F64" s="136">
        <v>112.96666666666665</v>
      </c>
      <c r="G64" s="136">
        <v>110.43333333333332</v>
      </c>
      <c r="H64" s="136">
        <v>107.56666666666665</v>
      </c>
      <c r="I64" s="136">
        <v>118.36666666666666</v>
      </c>
      <c r="J64" s="136">
        <v>121.23333333333333</v>
      </c>
      <c r="K64" s="136">
        <v>123.76666666666667</v>
      </c>
      <c r="L64" s="131">
        <v>118.7</v>
      </c>
      <c r="M64" s="131">
        <v>113.3</v>
      </c>
      <c r="N64" s="150">
        <v>20185000</v>
      </c>
      <c r="O64" s="343">
        <v>-2.9144437858130805E-3</v>
      </c>
    </row>
    <row r="65" spans="1:15" ht="15">
      <c r="A65" s="130">
        <v>55</v>
      </c>
      <c r="B65" s="114" t="s">
        <v>1937</v>
      </c>
      <c r="C65" s="130" t="s">
        <v>61</v>
      </c>
      <c r="D65" s="135">
        <v>35.049999999999997</v>
      </c>
      <c r="E65" s="135">
        <v>34.849999999999994</v>
      </c>
      <c r="F65" s="136">
        <v>34.04999999999999</v>
      </c>
      <c r="G65" s="136">
        <v>33.049999999999997</v>
      </c>
      <c r="H65" s="136">
        <v>32.249999999999993</v>
      </c>
      <c r="I65" s="136">
        <v>35.849999999999987</v>
      </c>
      <c r="J65" s="136">
        <v>36.65</v>
      </c>
      <c r="K65" s="136">
        <v>37.649999999999984</v>
      </c>
      <c r="L65" s="131">
        <v>35.65</v>
      </c>
      <c r="M65" s="131">
        <v>33.85</v>
      </c>
      <c r="N65" s="150">
        <v>61788000</v>
      </c>
      <c r="O65" s="343">
        <v>9.8058442831927828E-3</v>
      </c>
    </row>
    <row r="66" spans="1:15" ht="15">
      <c r="A66" s="130">
        <v>56</v>
      </c>
      <c r="B66" s="114" t="s">
        <v>1929</v>
      </c>
      <c r="C66" s="130" t="s">
        <v>62</v>
      </c>
      <c r="D66" s="135">
        <v>1660.35</v>
      </c>
      <c r="E66" s="135">
        <v>1646.05</v>
      </c>
      <c r="F66" s="136">
        <v>1625.35</v>
      </c>
      <c r="G66" s="136">
        <v>1590.35</v>
      </c>
      <c r="H66" s="136">
        <v>1569.6499999999999</v>
      </c>
      <c r="I66" s="136">
        <v>1681.05</v>
      </c>
      <c r="J66" s="136">
        <v>1701.7500000000002</v>
      </c>
      <c r="K66" s="136">
        <v>1736.75</v>
      </c>
      <c r="L66" s="131">
        <v>1666.75</v>
      </c>
      <c r="M66" s="131">
        <v>1611.05</v>
      </c>
      <c r="N66" s="150">
        <v>2690400</v>
      </c>
      <c r="O66" s="343">
        <v>3.0646644192460926E-2</v>
      </c>
    </row>
    <row r="67" spans="1:15" ht="15">
      <c r="A67" s="130">
        <v>57</v>
      </c>
      <c r="B67" s="114" t="s">
        <v>1938</v>
      </c>
      <c r="C67" s="130" t="s">
        <v>63</v>
      </c>
      <c r="D67" s="135">
        <v>167.5</v>
      </c>
      <c r="E67" s="135">
        <v>169.41666666666666</v>
      </c>
      <c r="F67" s="136">
        <v>165.08333333333331</v>
      </c>
      <c r="G67" s="136">
        <v>162.66666666666666</v>
      </c>
      <c r="H67" s="136">
        <v>158.33333333333331</v>
      </c>
      <c r="I67" s="136">
        <v>171.83333333333331</v>
      </c>
      <c r="J67" s="136">
        <v>176.16666666666663</v>
      </c>
      <c r="K67" s="136">
        <v>178.58333333333331</v>
      </c>
      <c r="L67" s="131">
        <v>173.75</v>
      </c>
      <c r="M67" s="131">
        <v>167</v>
      </c>
      <c r="N67" s="150">
        <v>45855000</v>
      </c>
      <c r="O67" s="343">
        <v>5.7729679459902873E-3</v>
      </c>
    </row>
    <row r="68" spans="1:15" ht="15">
      <c r="A68" s="130">
        <v>58</v>
      </c>
      <c r="B68" s="114" t="s">
        <v>1929</v>
      </c>
      <c r="C68" s="130" t="s">
        <v>64</v>
      </c>
      <c r="D68" s="135">
        <v>2894.55</v>
      </c>
      <c r="E68" s="135">
        <v>2901.6666666666665</v>
      </c>
      <c r="F68" s="136">
        <v>2875.9333333333329</v>
      </c>
      <c r="G68" s="136">
        <v>2857.3166666666666</v>
      </c>
      <c r="H68" s="136">
        <v>2831.583333333333</v>
      </c>
      <c r="I68" s="136">
        <v>2920.2833333333328</v>
      </c>
      <c r="J68" s="136">
        <v>2946.0166666666664</v>
      </c>
      <c r="K68" s="136">
        <v>2964.6333333333328</v>
      </c>
      <c r="L68" s="131">
        <v>2927.4</v>
      </c>
      <c r="M68" s="131">
        <v>2883.05</v>
      </c>
      <c r="N68" s="150">
        <v>3611250</v>
      </c>
      <c r="O68" s="343">
        <v>-3.8618026343010827E-3</v>
      </c>
    </row>
    <row r="69" spans="1:15" ht="15">
      <c r="A69" s="130">
        <v>59</v>
      </c>
      <c r="B69" s="114" t="s">
        <v>1931</v>
      </c>
      <c r="C69" s="130" t="s">
        <v>65</v>
      </c>
      <c r="D69" s="135">
        <v>20275.349999999999</v>
      </c>
      <c r="E69" s="135">
        <v>20293.783333333329</v>
      </c>
      <c r="F69" s="136">
        <v>20195.016666666659</v>
      </c>
      <c r="G69" s="136">
        <v>20114.683333333331</v>
      </c>
      <c r="H69" s="136">
        <v>20015.916666666661</v>
      </c>
      <c r="I69" s="136">
        <v>20374.116666666658</v>
      </c>
      <c r="J69" s="136">
        <v>20472.883333333328</v>
      </c>
      <c r="K69" s="136">
        <v>20553.216666666656</v>
      </c>
      <c r="L69" s="131">
        <v>20392.55</v>
      </c>
      <c r="M69" s="131">
        <v>20213.45</v>
      </c>
      <c r="N69" s="150">
        <v>374550</v>
      </c>
      <c r="O69" s="343">
        <v>3.2814007996691028E-2</v>
      </c>
    </row>
    <row r="70" spans="1:15" ht="15">
      <c r="A70" s="130">
        <v>60</v>
      </c>
      <c r="B70" s="114" t="s">
        <v>1939</v>
      </c>
      <c r="C70" s="130" t="s">
        <v>66</v>
      </c>
      <c r="D70" s="135">
        <v>109.8</v>
      </c>
      <c r="E70" s="135">
        <v>109.33333333333333</v>
      </c>
      <c r="F70" s="136">
        <v>108.16666666666666</v>
      </c>
      <c r="G70" s="136">
        <v>106.53333333333333</v>
      </c>
      <c r="H70" s="136">
        <v>105.36666666666666</v>
      </c>
      <c r="I70" s="136">
        <v>110.96666666666665</v>
      </c>
      <c r="J70" s="136">
        <v>112.13333333333331</v>
      </c>
      <c r="K70" s="136">
        <v>113.76666666666665</v>
      </c>
      <c r="L70" s="131">
        <v>110.5</v>
      </c>
      <c r="M70" s="131">
        <v>107.7</v>
      </c>
      <c r="N70" s="150">
        <v>7396400</v>
      </c>
      <c r="O70" s="343">
        <v>-3.1669350509930222E-2</v>
      </c>
    </row>
    <row r="71" spans="1:15" ht="15">
      <c r="A71" s="130">
        <v>61</v>
      </c>
      <c r="B71" s="114" t="s">
        <v>1933</v>
      </c>
      <c r="C71" s="130" t="s">
        <v>719</v>
      </c>
      <c r="D71" s="135">
        <v>126.05</v>
      </c>
      <c r="E71" s="135">
        <v>126.03333333333335</v>
      </c>
      <c r="F71" s="136">
        <v>123.66666666666669</v>
      </c>
      <c r="G71" s="136">
        <v>121.28333333333335</v>
      </c>
      <c r="H71" s="136">
        <v>118.91666666666669</v>
      </c>
      <c r="I71" s="136">
        <v>128.41666666666669</v>
      </c>
      <c r="J71" s="136">
        <v>130.78333333333333</v>
      </c>
      <c r="K71" s="136">
        <v>133.16666666666669</v>
      </c>
      <c r="L71" s="131">
        <v>128.4</v>
      </c>
      <c r="M71" s="131">
        <v>123.65</v>
      </c>
      <c r="N71" s="150">
        <v>11060000</v>
      </c>
      <c r="O71" s="343">
        <v>2.5380710659898475E-3</v>
      </c>
    </row>
    <row r="72" spans="1:15" ht="15">
      <c r="A72" s="130">
        <v>62</v>
      </c>
      <c r="B72" s="114" t="s">
        <v>1931</v>
      </c>
      <c r="C72" s="130" t="s">
        <v>725</v>
      </c>
      <c r="D72" s="135">
        <v>600.54999999999995</v>
      </c>
      <c r="E72" s="135">
        <v>604.75</v>
      </c>
      <c r="F72" s="136">
        <v>591.79999999999995</v>
      </c>
      <c r="G72" s="136">
        <v>583.04999999999995</v>
      </c>
      <c r="H72" s="136">
        <v>570.09999999999991</v>
      </c>
      <c r="I72" s="136">
        <v>613.5</v>
      </c>
      <c r="J72" s="136">
        <v>626.45000000000005</v>
      </c>
      <c r="K72" s="136">
        <v>635.20000000000005</v>
      </c>
      <c r="L72" s="131">
        <v>617.70000000000005</v>
      </c>
      <c r="M72" s="131">
        <v>596</v>
      </c>
      <c r="N72" s="150">
        <v>5446100</v>
      </c>
      <c r="O72" s="343">
        <v>4.451476793248945E-2</v>
      </c>
    </row>
    <row r="73" spans="1:15" ht="15">
      <c r="A73" s="130">
        <v>63</v>
      </c>
      <c r="B73" s="114" t="s">
        <v>1931</v>
      </c>
      <c r="C73" s="130" t="s">
        <v>67</v>
      </c>
      <c r="D73" s="135">
        <v>211.25</v>
      </c>
      <c r="E73" s="135">
        <v>212.28333333333333</v>
      </c>
      <c r="F73" s="136">
        <v>209.46666666666667</v>
      </c>
      <c r="G73" s="136">
        <v>207.68333333333334</v>
      </c>
      <c r="H73" s="136">
        <v>204.86666666666667</v>
      </c>
      <c r="I73" s="136">
        <v>214.06666666666666</v>
      </c>
      <c r="J73" s="136">
        <v>216.88333333333333</v>
      </c>
      <c r="K73" s="136">
        <v>218.66666666666666</v>
      </c>
      <c r="L73" s="131">
        <v>215.1</v>
      </c>
      <c r="M73" s="131">
        <v>210.5</v>
      </c>
      <c r="N73" s="150">
        <v>8688400</v>
      </c>
      <c r="O73" s="343">
        <v>-1.6087516087516086E-3</v>
      </c>
    </row>
    <row r="74" spans="1:15" ht="15">
      <c r="A74" s="130">
        <v>64</v>
      </c>
      <c r="B74" s="114" t="s">
        <v>1930</v>
      </c>
      <c r="C74" s="130" t="s">
        <v>68</v>
      </c>
      <c r="D74" s="135">
        <v>97.25</v>
      </c>
      <c r="E74" s="135">
        <v>97.45</v>
      </c>
      <c r="F74" s="136">
        <v>96.300000000000011</v>
      </c>
      <c r="G74" s="136">
        <v>95.350000000000009</v>
      </c>
      <c r="H74" s="136">
        <v>94.200000000000017</v>
      </c>
      <c r="I74" s="136">
        <v>98.4</v>
      </c>
      <c r="J74" s="136">
        <v>99.550000000000011</v>
      </c>
      <c r="K74" s="136">
        <v>100.5</v>
      </c>
      <c r="L74" s="131">
        <v>98.6</v>
      </c>
      <c r="M74" s="131">
        <v>96.5</v>
      </c>
      <c r="N74" s="150">
        <v>47432000</v>
      </c>
      <c r="O74" s="343">
        <v>-1.1524434719183078E-2</v>
      </c>
    </row>
    <row r="75" spans="1:15" ht="15">
      <c r="A75" s="130">
        <v>65</v>
      </c>
      <c r="B75" s="114" t="s">
        <v>1936</v>
      </c>
      <c r="C75" s="130" t="s">
        <v>69</v>
      </c>
      <c r="D75" s="135">
        <v>343</v>
      </c>
      <c r="E75" s="135">
        <v>342.16666666666669</v>
      </c>
      <c r="F75" s="136">
        <v>339.38333333333338</v>
      </c>
      <c r="G75" s="136">
        <v>335.76666666666671</v>
      </c>
      <c r="H75" s="136">
        <v>332.98333333333341</v>
      </c>
      <c r="I75" s="136">
        <v>345.78333333333336</v>
      </c>
      <c r="J75" s="136">
        <v>348.56666666666666</v>
      </c>
      <c r="K75" s="136">
        <v>352.18333333333334</v>
      </c>
      <c r="L75" s="131">
        <v>344.95</v>
      </c>
      <c r="M75" s="131">
        <v>338.55</v>
      </c>
      <c r="N75" s="150">
        <v>9971913</v>
      </c>
      <c r="O75" s="343">
        <v>-3.8570326562098224E-2</v>
      </c>
    </row>
    <row r="76" spans="1:15" ht="15">
      <c r="A76" s="130">
        <v>66</v>
      </c>
      <c r="B76" s="114" t="s">
        <v>1929</v>
      </c>
      <c r="C76" s="130" t="s">
        <v>70</v>
      </c>
      <c r="D76" s="135">
        <v>620.35</v>
      </c>
      <c r="E76" s="135">
        <v>620.05000000000007</v>
      </c>
      <c r="F76" s="136">
        <v>611.30000000000018</v>
      </c>
      <c r="G76" s="136">
        <v>602.25000000000011</v>
      </c>
      <c r="H76" s="136">
        <v>593.50000000000023</v>
      </c>
      <c r="I76" s="136">
        <v>629.10000000000014</v>
      </c>
      <c r="J76" s="136">
        <v>637.84999999999991</v>
      </c>
      <c r="K76" s="136">
        <v>646.90000000000009</v>
      </c>
      <c r="L76" s="131">
        <v>628.79999999999995</v>
      </c>
      <c r="M76" s="131">
        <v>611</v>
      </c>
      <c r="N76" s="150">
        <v>3898000</v>
      </c>
      <c r="O76" s="343">
        <v>-1.4661274014155713E-2</v>
      </c>
    </row>
    <row r="77" spans="1:15" ht="15">
      <c r="A77" s="130">
        <v>67</v>
      </c>
      <c r="B77" s="114" t="s">
        <v>1939</v>
      </c>
      <c r="C77" s="130" t="s">
        <v>71</v>
      </c>
      <c r="D77" s="135">
        <v>16.2</v>
      </c>
      <c r="E77" s="135">
        <v>16.166666666666668</v>
      </c>
      <c r="F77" s="136">
        <v>16.033333333333335</v>
      </c>
      <c r="G77" s="136">
        <v>15.866666666666667</v>
      </c>
      <c r="H77" s="136">
        <v>15.733333333333334</v>
      </c>
      <c r="I77" s="136">
        <v>16.333333333333336</v>
      </c>
      <c r="J77" s="136">
        <v>16.466666666666669</v>
      </c>
      <c r="K77" s="136">
        <v>16.633333333333336</v>
      </c>
      <c r="L77" s="131">
        <v>16.3</v>
      </c>
      <c r="M77" s="131">
        <v>16</v>
      </c>
      <c r="N77" s="150">
        <v>188370000</v>
      </c>
      <c r="O77" s="343">
        <v>-8.9962121212121219E-3</v>
      </c>
    </row>
    <row r="78" spans="1:15" ht="15">
      <c r="A78" s="130">
        <v>68</v>
      </c>
      <c r="B78" s="114" t="s">
        <v>1927</v>
      </c>
      <c r="C78" s="130" t="s">
        <v>794</v>
      </c>
      <c r="D78" s="135">
        <v>1040.55</v>
      </c>
      <c r="E78" s="135">
        <v>1034.2333333333333</v>
      </c>
      <c r="F78" s="136">
        <v>1021.7666666666667</v>
      </c>
      <c r="G78" s="136">
        <v>1002.9833333333333</v>
      </c>
      <c r="H78" s="136">
        <v>990.51666666666665</v>
      </c>
      <c r="I78" s="136">
        <v>1053.0166666666667</v>
      </c>
      <c r="J78" s="136">
        <v>1065.4833333333333</v>
      </c>
      <c r="K78" s="136">
        <v>1084.2666666666667</v>
      </c>
      <c r="L78" s="131">
        <v>1046.7</v>
      </c>
      <c r="M78" s="131">
        <v>1015.45</v>
      </c>
      <c r="N78" s="150">
        <v>618100</v>
      </c>
      <c r="O78" s="343">
        <v>0</v>
      </c>
    </row>
    <row r="79" spans="1:15" ht="15">
      <c r="A79" s="130">
        <v>69</v>
      </c>
      <c r="B79" s="114" t="s">
        <v>1932</v>
      </c>
      <c r="C79" s="130" t="s">
        <v>340</v>
      </c>
      <c r="D79" s="135">
        <v>646.29999999999995</v>
      </c>
      <c r="E79" s="135">
        <v>643.86666666666667</v>
      </c>
      <c r="F79" s="136">
        <v>638.93333333333339</v>
      </c>
      <c r="G79" s="136">
        <v>631.56666666666672</v>
      </c>
      <c r="H79" s="136">
        <v>626.63333333333344</v>
      </c>
      <c r="I79" s="136">
        <v>651.23333333333335</v>
      </c>
      <c r="J79" s="136">
        <v>656.16666666666652</v>
      </c>
      <c r="K79" s="136">
        <v>663.5333333333333</v>
      </c>
      <c r="L79" s="131">
        <v>648.79999999999995</v>
      </c>
      <c r="M79" s="131">
        <v>636.5</v>
      </c>
      <c r="N79" s="150">
        <v>5035000</v>
      </c>
      <c r="O79" s="343">
        <v>-3.3515049140049137E-2</v>
      </c>
    </row>
    <row r="80" spans="1:15" ht="15">
      <c r="A80" s="130">
        <v>70</v>
      </c>
      <c r="B80" s="114" t="s">
        <v>1932</v>
      </c>
      <c r="C80" s="130" t="s">
        <v>72</v>
      </c>
      <c r="D80" s="135">
        <v>474.6</v>
      </c>
      <c r="E80" s="135">
        <v>475.55</v>
      </c>
      <c r="F80" s="136">
        <v>470.1</v>
      </c>
      <c r="G80" s="136">
        <v>465.6</v>
      </c>
      <c r="H80" s="136">
        <v>460.15000000000003</v>
      </c>
      <c r="I80" s="136">
        <v>480.05</v>
      </c>
      <c r="J80" s="136">
        <v>485.49999999999994</v>
      </c>
      <c r="K80" s="136">
        <v>490</v>
      </c>
      <c r="L80" s="131">
        <v>481</v>
      </c>
      <c r="M80" s="131">
        <v>471.05</v>
      </c>
      <c r="N80" s="150">
        <v>1033500</v>
      </c>
      <c r="O80" s="343">
        <v>-1.8518518518518517E-2</v>
      </c>
    </row>
    <row r="81" spans="1:15" ht="15">
      <c r="A81" s="130">
        <v>71</v>
      </c>
      <c r="B81" s="114" t="s">
        <v>1926</v>
      </c>
      <c r="C81" s="130" t="s">
        <v>73</v>
      </c>
      <c r="D81" s="135">
        <v>861.35</v>
      </c>
      <c r="E81" s="135">
        <v>865.56666666666661</v>
      </c>
      <c r="F81" s="136">
        <v>853.83333333333326</v>
      </c>
      <c r="G81" s="136">
        <v>846.31666666666661</v>
      </c>
      <c r="H81" s="136">
        <v>834.58333333333326</v>
      </c>
      <c r="I81" s="136">
        <v>873.08333333333326</v>
      </c>
      <c r="J81" s="136">
        <v>884.81666666666661</v>
      </c>
      <c r="K81" s="136">
        <v>892.33333333333326</v>
      </c>
      <c r="L81" s="131">
        <v>877.3</v>
      </c>
      <c r="M81" s="131">
        <v>858.05</v>
      </c>
      <c r="N81" s="150">
        <v>9474750</v>
      </c>
      <c r="O81" s="343">
        <v>3.8140643623361145E-3</v>
      </c>
    </row>
    <row r="82" spans="1:15" ht="15">
      <c r="A82" s="130">
        <v>72</v>
      </c>
      <c r="B82" s="114" t="s">
        <v>1927</v>
      </c>
      <c r="C82" s="130" t="s">
        <v>308</v>
      </c>
      <c r="D82" s="135">
        <v>97.3</v>
      </c>
      <c r="E82" s="135">
        <v>96.55</v>
      </c>
      <c r="F82" s="136">
        <v>95.1</v>
      </c>
      <c r="G82" s="136">
        <v>92.899999999999991</v>
      </c>
      <c r="H82" s="136">
        <v>91.449999999999989</v>
      </c>
      <c r="I82" s="136">
        <v>98.75</v>
      </c>
      <c r="J82" s="136">
        <v>100.20000000000002</v>
      </c>
      <c r="K82" s="136">
        <v>102.4</v>
      </c>
      <c r="L82" s="131">
        <v>98</v>
      </c>
      <c r="M82" s="131">
        <v>94.35</v>
      </c>
      <c r="N82" s="150">
        <v>9912300</v>
      </c>
      <c r="O82" s="343">
        <v>-6.1262959472196043E-3</v>
      </c>
    </row>
    <row r="83" spans="1:15" ht="15">
      <c r="A83" s="130">
        <v>73</v>
      </c>
      <c r="B83" s="114" t="s">
        <v>1927</v>
      </c>
      <c r="C83" s="130" t="s">
        <v>74</v>
      </c>
      <c r="D83" s="135">
        <v>740.65</v>
      </c>
      <c r="E83" s="135">
        <v>737.51666666666677</v>
      </c>
      <c r="F83" s="136">
        <v>730.63333333333355</v>
      </c>
      <c r="G83" s="136">
        <v>720.61666666666679</v>
      </c>
      <c r="H83" s="136">
        <v>713.73333333333358</v>
      </c>
      <c r="I83" s="136">
        <v>747.53333333333353</v>
      </c>
      <c r="J83" s="136">
        <v>754.41666666666674</v>
      </c>
      <c r="K83" s="136">
        <v>764.43333333333351</v>
      </c>
      <c r="L83" s="131">
        <v>744.4</v>
      </c>
      <c r="M83" s="131">
        <v>727.5</v>
      </c>
      <c r="N83" s="150">
        <v>4065000</v>
      </c>
      <c r="O83" s="343">
        <v>8.1845238095238099E-3</v>
      </c>
    </row>
    <row r="84" spans="1:15" ht="15">
      <c r="A84" s="130">
        <v>74</v>
      </c>
      <c r="B84" s="114" t="s">
        <v>1940</v>
      </c>
      <c r="C84" s="130" t="s">
        <v>75</v>
      </c>
      <c r="D84" s="135">
        <v>1090</v>
      </c>
      <c r="E84" s="135">
        <v>1093.9666666666667</v>
      </c>
      <c r="F84" s="136">
        <v>1071.4333333333334</v>
      </c>
      <c r="G84" s="136">
        <v>1052.8666666666668</v>
      </c>
      <c r="H84" s="136">
        <v>1030.3333333333335</v>
      </c>
      <c r="I84" s="136">
        <v>1112.5333333333333</v>
      </c>
      <c r="J84" s="136">
        <v>1135.0666666666666</v>
      </c>
      <c r="K84" s="136">
        <v>1153.6333333333332</v>
      </c>
      <c r="L84" s="131">
        <v>1116.5</v>
      </c>
      <c r="M84" s="131">
        <v>1075.4000000000001</v>
      </c>
      <c r="N84" s="150">
        <v>9695700</v>
      </c>
      <c r="O84" s="343">
        <v>-2.9974087821275999E-2</v>
      </c>
    </row>
    <row r="85" spans="1:15" ht="15">
      <c r="A85" s="130">
        <v>75</v>
      </c>
      <c r="B85" s="114" t="s">
        <v>1933</v>
      </c>
      <c r="C85" s="130" t="s">
        <v>76</v>
      </c>
      <c r="D85" s="135">
        <v>1939.85</v>
      </c>
      <c r="E85" s="135">
        <v>1935</v>
      </c>
      <c r="F85" s="136">
        <v>1907.1</v>
      </c>
      <c r="G85" s="136">
        <v>1874.35</v>
      </c>
      <c r="H85" s="136">
        <v>1846.4499999999998</v>
      </c>
      <c r="I85" s="136">
        <v>1967.75</v>
      </c>
      <c r="J85" s="136">
        <v>1995.65</v>
      </c>
      <c r="K85" s="136">
        <v>2028.4</v>
      </c>
      <c r="L85" s="131">
        <v>1962.9</v>
      </c>
      <c r="M85" s="131">
        <v>1902.25</v>
      </c>
      <c r="N85" s="150">
        <v>27393000</v>
      </c>
      <c r="O85" s="343">
        <v>-1.6921172100701608E-2</v>
      </c>
    </row>
    <row r="86" spans="1:15" ht="15">
      <c r="A86" s="130">
        <v>76</v>
      </c>
      <c r="B86" s="114" t="s">
        <v>1930</v>
      </c>
      <c r="C86" s="130" t="s">
        <v>77</v>
      </c>
      <c r="D86" s="135">
        <v>2296.9499999999998</v>
      </c>
      <c r="E86" s="135">
        <v>2305.1833333333334</v>
      </c>
      <c r="F86" s="136">
        <v>2283.9666666666667</v>
      </c>
      <c r="G86" s="136">
        <v>2270.9833333333331</v>
      </c>
      <c r="H86" s="136">
        <v>2249.7666666666664</v>
      </c>
      <c r="I86" s="136">
        <v>2318.166666666667</v>
      </c>
      <c r="J86" s="136">
        <v>2339.3833333333341</v>
      </c>
      <c r="K86" s="136">
        <v>2352.3666666666672</v>
      </c>
      <c r="L86" s="131">
        <v>2326.4</v>
      </c>
      <c r="M86" s="131">
        <v>2292.1999999999998</v>
      </c>
      <c r="N86" s="150">
        <v>10651500</v>
      </c>
      <c r="O86" s="343">
        <v>-4.3378687862050382E-2</v>
      </c>
    </row>
    <row r="87" spans="1:15" ht="15">
      <c r="A87" s="130">
        <v>77</v>
      </c>
      <c r="B87" s="114" t="s">
        <v>1931</v>
      </c>
      <c r="C87" s="130" t="s">
        <v>79</v>
      </c>
      <c r="D87" s="135">
        <v>2516.1999999999998</v>
      </c>
      <c r="E87" s="135">
        <v>2531.2999999999997</v>
      </c>
      <c r="F87" s="136">
        <v>2494.8999999999996</v>
      </c>
      <c r="G87" s="136">
        <v>2473.6</v>
      </c>
      <c r="H87" s="136">
        <v>2437.1999999999998</v>
      </c>
      <c r="I87" s="136">
        <v>2552.5999999999995</v>
      </c>
      <c r="J87" s="136">
        <v>2589</v>
      </c>
      <c r="K87" s="136">
        <v>2610.2999999999993</v>
      </c>
      <c r="L87" s="131">
        <v>2567.6999999999998</v>
      </c>
      <c r="M87" s="131">
        <v>2510</v>
      </c>
      <c r="N87" s="150">
        <v>2634000</v>
      </c>
      <c r="O87" s="343">
        <v>5.2667735287382639E-3</v>
      </c>
    </row>
    <row r="88" spans="1:15" ht="15">
      <c r="A88" s="130">
        <v>78</v>
      </c>
      <c r="B88" s="114" t="s">
        <v>1940</v>
      </c>
      <c r="C88" s="130" t="s">
        <v>80</v>
      </c>
      <c r="D88" s="135">
        <v>347.65</v>
      </c>
      <c r="E88" s="135">
        <v>346.56666666666666</v>
      </c>
      <c r="F88" s="136">
        <v>344.5333333333333</v>
      </c>
      <c r="G88" s="136">
        <v>341.41666666666663</v>
      </c>
      <c r="H88" s="136">
        <v>339.38333333333327</v>
      </c>
      <c r="I88" s="136">
        <v>349.68333333333334</v>
      </c>
      <c r="J88" s="136">
        <v>351.71666666666675</v>
      </c>
      <c r="K88" s="136">
        <v>354.83333333333337</v>
      </c>
      <c r="L88" s="131">
        <v>348.6</v>
      </c>
      <c r="M88" s="131">
        <v>343.45</v>
      </c>
      <c r="N88" s="150">
        <v>1698000</v>
      </c>
      <c r="O88" s="343">
        <v>-5.1131601005867562E-2</v>
      </c>
    </row>
    <row r="89" spans="1:15" ht="15">
      <c r="A89" s="130">
        <v>79</v>
      </c>
      <c r="B89" s="114" t="s">
        <v>1941</v>
      </c>
      <c r="C89" s="130" t="s">
        <v>81</v>
      </c>
      <c r="D89" s="135">
        <v>196.6</v>
      </c>
      <c r="E89" s="135">
        <v>196.73333333333335</v>
      </c>
      <c r="F89" s="136">
        <v>191.4666666666667</v>
      </c>
      <c r="G89" s="136">
        <v>186.33333333333334</v>
      </c>
      <c r="H89" s="136">
        <v>181.06666666666669</v>
      </c>
      <c r="I89" s="136">
        <v>201.8666666666667</v>
      </c>
      <c r="J89" s="136">
        <v>207.13333333333335</v>
      </c>
      <c r="K89" s="136">
        <v>212.26666666666671</v>
      </c>
      <c r="L89" s="131">
        <v>202</v>
      </c>
      <c r="M89" s="131">
        <v>191.6</v>
      </c>
      <c r="N89" s="150">
        <v>34790000</v>
      </c>
      <c r="O89" s="343">
        <v>2.1058038007190548E-2</v>
      </c>
    </row>
    <row r="90" spans="1:15" ht="15">
      <c r="A90" s="130">
        <v>80</v>
      </c>
      <c r="B90" s="114" t="s">
        <v>1936</v>
      </c>
      <c r="C90" s="130" t="s">
        <v>82</v>
      </c>
      <c r="D90" s="135">
        <v>273.8</v>
      </c>
      <c r="E90" s="135">
        <v>274.01666666666671</v>
      </c>
      <c r="F90" s="136">
        <v>271.13333333333344</v>
      </c>
      <c r="G90" s="136">
        <v>268.46666666666675</v>
      </c>
      <c r="H90" s="136">
        <v>265.58333333333348</v>
      </c>
      <c r="I90" s="136">
        <v>276.68333333333339</v>
      </c>
      <c r="J90" s="136">
        <v>279.56666666666672</v>
      </c>
      <c r="K90" s="136">
        <v>282.23333333333335</v>
      </c>
      <c r="L90" s="131">
        <v>276.89999999999998</v>
      </c>
      <c r="M90" s="131">
        <v>271.35000000000002</v>
      </c>
      <c r="N90" s="150">
        <v>14737800</v>
      </c>
      <c r="O90" s="343">
        <v>5.8681550761804195E-2</v>
      </c>
    </row>
    <row r="91" spans="1:15" ht="15">
      <c r="A91" s="130">
        <v>81</v>
      </c>
      <c r="B91" s="114" t="s">
        <v>1932</v>
      </c>
      <c r="C91" s="130" t="s">
        <v>83</v>
      </c>
      <c r="D91" s="135">
        <v>1696.7</v>
      </c>
      <c r="E91" s="135">
        <v>1698.8</v>
      </c>
      <c r="F91" s="136">
        <v>1683.8999999999999</v>
      </c>
      <c r="G91" s="136">
        <v>1671.1</v>
      </c>
      <c r="H91" s="136">
        <v>1656.1999999999998</v>
      </c>
      <c r="I91" s="136">
        <v>1711.6</v>
      </c>
      <c r="J91" s="136">
        <v>1726.5</v>
      </c>
      <c r="K91" s="136">
        <v>1739.3</v>
      </c>
      <c r="L91" s="131">
        <v>1713.7</v>
      </c>
      <c r="M91" s="131">
        <v>1686</v>
      </c>
      <c r="N91" s="150">
        <v>10508100</v>
      </c>
      <c r="O91" s="343">
        <v>-7.5369053353356186E-3</v>
      </c>
    </row>
    <row r="92" spans="1:15" ht="15">
      <c r="A92" s="130">
        <v>82</v>
      </c>
      <c r="B92" s="114" t="s">
        <v>1941</v>
      </c>
      <c r="C92" s="130" t="s">
        <v>84</v>
      </c>
      <c r="D92" s="135">
        <v>261.89999999999998</v>
      </c>
      <c r="E92" s="135">
        <v>262.76666666666665</v>
      </c>
      <c r="F92" s="136">
        <v>259.13333333333333</v>
      </c>
      <c r="G92" s="136">
        <v>256.36666666666667</v>
      </c>
      <c r="H92" s="136">
        <v>252.73333333333335</v>
      </c>
      <c r="I92" s="136">
        <v>265.5333333333333</v>
      </c>
      <c r="J92" s="136">
        <v>269.16666666666663</v>
      </c>
      <c r="K92" s="136">
        <v>271.93333333333328</v>
      </c>
      <c r="L92" s="131">
        <v>266.39999999999998</v>
      </c>
      <c r="M92" s="131">
        <v>260</v>
      </c>
      <c r="N92" s="150">
        <v>3552000</v>
      </c>
      <c r="O92" s="343">
        <v>-1.7699115044247787E-2</v>
      </c>
    </row>
    <row r="93" spans="1:15" ht="15">
      <c r="A93" s="130">
        <v>83</v>
      </c>
      <c r="B93" s="114" t="s">
        <v>1933</v>
      </c>
      <c r="C93" s="130" t="s">
        <v>86</v>
      </c>
      <c r="D93" s="135">
        <v>699.5</v>
      </c>
      <c r="E93" s="135">
        <v>699.25</v>
      </c>
      <c r="F93" s="136">
        <v>687.95</v>
      </c>
      <c r="G93" s="136">
        <v>676.40000000000009</v>
      </c>
      <c r="H93" s="136">
        <v>665.10000000000014</v>
      </c>
      <c r="I93" s="136">
        <v>710.8</v>
      </c>
      <c r="J93" s="136">
        <v>722.09999999999991</v>
      </c>
      <c r="K93" s="136">
        <v>733.64999999999986</v>
      </c>
      <c r="L93" s="131">
        <v>710.55</v>
      </c>
      <c r="M93" s="131">
        <v>687.7</v>
      </c>
      <c r="N93" s="150">
        <v>15711300</v>
      </c>
      <c r="O93" s="343">
        <v>2.3150861563708828E-2</v>
      </c>
    </row>
    <row r="94" spans="1:15" ht="15">
      <c r="A94" s="130">
        <v>84</v>
      </c>
      <c r="B94" s="114" t="s">
        <v>1930</v>
      </c>
      <c r="C94" s="130" t="s">
        <v>87</v>
      </c>
      <c r="D94" s="135">
        <v>386.55</v>
      </c>
      <c r="E94" s="135">
        <v>387.3</v>
      </c>
      <c r="F94" s="136">
        <v>383.8</v>
      </c>
      <c r="G94" s="136">
        <v>381.05</v>
      </c>
      <c r="H94" s="136">
        <v>377.55</v>
      </c>
      <c r="I94" s="136">
        <v>390.05</v>
      </c>
      <c r="J94" s="136">
        <v>393.55</v>
      </c>
      <c r="K94" s="136">
        <v>396.3</v>
      </c>
      <c r="L94" s="131">
        <v>390.8</v>
      </c>
      <c r="M94" s="131">
        <v>384.55</v>
      </c>
      <c r="N94" s="150">
        <v>93593500</v>
      </c>
      <c r="O94" s="343">
        <v>-3.1432758939624626E-2</v>
      </c>
    </row>
    <row r="95" spans="1:15" ht="15">
      <c r="A95" s="130">
        <v>85</v>
      </c>
      <c r="B95" s="49" t="s">
        <v>1927</v>
      </c>
      <c r="C95" s="130" t="s">
        <v>1890</v>
      </c>
      <c r="D95" s="135">
        <v>353.8</v>
      </c>
      <c r="E95" s="135">
        <v>356.45</v>
      </c>
      <c r="F95" s="136">
        <v>350.15</v>
      </c>
      <c r="G95" s="136">
        <v>346.5</v>
      </c>
      <c r="H95" s="136">
        <v>340.2</v>
      </c>
      <c r="I95" s="136">
        <v>360.09999999999997</v>
      </c>
      <c r="J95" s="136">
        <v>366.40000000000003</v>
      </c>
      <c r="K95" s="136">
        <v>370.04999999999995</v>
      </c>
      <c r="L95" s="131">
        <v>362.75</v>
      </c>
      <c r="M95" s="131">
        <v>352.8</v>
      </c>
      <c r="N95" s="150">
        <v>6091500</v>
      </c>
      <c r="O95" s="343">
        <v>-1.240272373540856E-2</v>
      </c>
    </row>
    <row r="96" spans="1:15" ht="15">
      <c r="A96" s="130">
        <v>86</v>
      </c>
      <c r="B96" s="114" t="s">
        <v>1930</v>
      </c>
      <c r="C96" s="130" t="s">
        <v>88</v>
      </c>
      <c r="D96" s="135">
        <v>37.5</v>
      </c>
      <c r="E96" s="135">
        <v>37.733333333333334</v>
      </c>
      <c r="F96" s="136">
        <v>36.81666666666667</v>
      </c>
      <c r="G96" s="136">
        <v>36.133333333333333</v>
      </c>
      <c r="H96" s="136">
        <v>35.216666666666669</v>
      </c>
      <c r="I96" s="136">
        <v>38.416666666666671</v>
      </c>
      <c r="J96" s="136">
        <v>39.333333333333329</v>
      </c>
      <c r="K96" s="136">
        <v>40.016666666666673</v>
      </c>
      <c r="L96" s="131">
        <v>38.65</v>
      </c>
      <c r="M96" s="131">
        <v>37.049999999999997</v>
      </c>
      <c r="N96" s="150">
        <v>29988000</v>
      </c>
      <c r="O96" s="343">
        <v>1.7301038062283738E-2</v>
      </c>
    </row>
    <row r="97" spans="1:15" ht="15">
      <c r="A97" s="130">
        <v>87</v>
      </c>
      <c r="B97" s="114" t="s">
        <v>1934</v>
      </c>
      <c r="C97" s="130" t="s">
        <v>89</v>
      </c>
      <c r="D97" s="135">
        <v>14.15</v>
      </c>
      <c r="E97" s="135">
        <v>14.083333333333334</v>
      </c>
      <c r="F97" s="136">
        <v>13.716666666666669</v>
      </c>
      <c r="G97" s="136">
        <v>13.283333333333335</v>
      </c>
      <c r="H97" s="136">
        <v>12.91666666666667</v>
      </c>
      <c r="I97" s="136">
        <v>14.516666666666667</v>
      </c>
      <c r="J97" s="136">
        <v>14.883333333333331</v>
      </c>
      <c r="K97" s="136">
        <v>15.316666666666666</v>
      </c>
      <c r="L97" s="131">
        <v>14.45</v>
      </c>
      <c r="M97" s="131">
        <v>13.65</v>
      </c>
      <c r="N97" s="150">
        <v>557126072</v>
      </c>
      <c r="O97" s="343">
        <v>6.9989601670443907E-2</v>
      </c>
    </row>
    <row r="98" spans="1:15" ht="15">
      <c r="A98" s="130">
        <v>88</v>
      </c>
      <c r="B98" s="114" t="s">
        <v>1933</v>
      </c>
      <c r="C98" s="130" t="s">
        <v>90</v>
      </c>
      <c r="D98" s="135">
        <v>38.200000000000003</v>
      </c>
      <c r="E98" s="135">
        <v>38</v>
      </c>
      <c r="F98" s="136">
        <v>37.6</v>
      </c>
      <c r="G98" s="136">
        <v>37</v>
      </c>
      <c r="H98" s="136">
        <v>36.6</v>
      </c>
      <c r="I98" s="136">
        <v>38.6</v>
      </c>
      <c r="J98" s="136">
        <v>39.000000000000007</v>
      </c>
      <c r="K98" s="136">
        <v>39.6</v>
      </c>
      <c r="L98" s="131">
        <v>38.4</v>
      </c>
      <c r="M98" s="131">
        <v>37.4</v>
      </c>
      <c r="N98" s="150">
        <v>77457600</v>
      </c>
      <c r="O98" s="343">
        <v>-1.4444071212630165E-2</v>
      </c>
    </row>
    <row r="99" spans="1:15" ht="15">
      <c r="A99" s="130">
        <v>89</v>
      </c>
      <c r="B99" s="114" t="s">
        <v>1930</v>
      </c>
      <c r="C99" s="130" t="s">
        <v>3282</v>
      </c>
      <c r="D99" s="135">
        <v>49.35</v>
      </c>
      <c r="E99" s="135">
        <v>49.283333333333331</v>
      </c>
      <c r="F99" s="136">
        <v>48.816666666666663</v>
      </c>
      <c r="G99" s="136">
        <v>48.283333333333331</v>
      </c>
      <c r="H99" s="136">
        <v>47.816666666666663</v>
      </c>
      <c r="I99" s="136">
        <v>49.816666666666663</v>
      </c>
      <c r="J99" s="136">
        <v>50.283333333333331</v>
      </c>
      <c r="K99" s="136">
        <v>50.816666666666663</v>
      </c>
      <c r="L99" s="131">
        <v>49.75</v>
      </c>
      <c r="M99" s="131">
        <v>48.75</v>
      </c>
      <c r="N99" s="150">
        <v>118524000</v>
      </c>
      <c r="O99" s="343">
        <v>-1.4566497056769431E-2</v>
      </c>
    </row>
    <row r="100" spans="1:15" ht="15">
      <c r="A100" s="130">
        <v>90</v>
      </c>
      <c r="B100" s="114" t="s">
        <v>1933</v>
      </c>
      <c r="C100" s="130" t="s">
        <v>91</v>
      </c>
      <c r="D100" s="135">
        <v>9.6</v>
      </c>
      <c r="E100" s="135">
        <v>9.5666666666666647</v>
      </c>
      <c r="F100" s="136">
        <v>9.43333333333333</v>
      </c>
      <c r="G100" s="136">
        <v>9.2666666666666657</v>
      </c>
      <c r="H100" s="136">
        <v>9.1333333333333311</v>
      </c>
      <c r="I100" s="136">
        <v>9.733333333333329</v>
      </c>
      <c r="J100" s="136">
        <v>9.8666666666666654</v>
      </c>
      <c r="K100" s="136">
        <v>10.033333333333328</v>
      </c>
      <c r="L100" s="131">
        <v>9.6999999999999993</v>
      </c>
      <c r="M100" s="131">
        <v>9.4</v>
      </c>
      <c r="N100" s="150">
        <v>59850000</v>
      </c>
      <c r="O100" s="343">
        <v>-2.9154518950437317E-3</v>
      </c>
    </row>
    <row r="101" spans="1:15" ht="15">
      <c r="A101" s="130">
        <v>91</v>
      </c>
      <c r="B101" s="114" t="s">
        <v>1936</v>
      </c>
      <c r="C101" s="130" t="s">
        <v>92</v>
      </c>
      <c r="D101" s="135">
        <v>310.5</v>
      </c>
      <c r="E101" s="135">
        <v>312.88333333333338</v>
      </c>
      <c r="F101" s="136">
        <v>306.16666666666674</v>
      </c>
      <c r="G101" s="136">
        <v>301.83333333333337</v>
      </c>
      <c r="H101" s="136">
        <v>295.11666666666673</v>
      </c>
      <c r="I101" s="136">
        <v>317.21666666666675</v>
      </c>
      <c r="J101" s="136">
        <v>323.93333333333334</v>
      </c>
      <c r="K101" s="136">
        <v>328.26666666666677</v>
      </c>
      <c r="L101" s="131">
        <v>319.60000000000002</v>
      </c>
      <c r="M101" s="131">
        <v>308.55</v>
      </c>
      <c r="N101" s="150">
        <v>3220250</v>
      </c>
      <c r="O101" s="343">
        <v>0.21221532091097309</v>
      </c>
    </row>
    <row r="102" spans="1:15" ht="15">
      <c r="A102" s="130">
        <v>92</v>
      </c>
      <c r="B102" s="114" t="s">
        <v>1926</v>
      </c>
      <c r="C102" s="130" t="s">
        <v>93</v>
      </c>
      <c r="D102" s="135">
        <v>100.2</v>
      </c>
      <c r="E102" s="135">
        <v>100.06666666666668</v>
      </c>
      <c r="F102" s="136">
        <v>98.733333333333348</v>
      </c>
      <c r="G102" s="136">
        <v>97.266666666666666</v>
      </c>
      <c r="H102" s="136">
        <v>95.933333333333337</v>
      </c>
      <c r="I102" s="136">
        <v>101.53333333333336</v>
      </c>
      <c r="J102" s="136">
        <v>102.8666666666667</v>
      </c>
      <c r="K102" s="136">
        <v>104.33333333333337</v>
      </c>
      <c r="L102" s="131">
        <v>101.4</v>
      </c>
      <c r="M102" s="131">
        <v>98.6</v>
      </c>
      <c r="N102" s="150">
        <v>17145000</v>
      </c>
      <c r="O102" s="343">
        <v>1.6542155816435433E-2</v>
      </c>
    </row>
    <row r="103" spans="1:15" ht="15">
      <c r="A103" s="130">
        <v>93</v>
      </c>
      <c r="B103" s="114" t="s">
        <v>1930</v>
      </c>
      <c r="C103" s="130" t="s">
        <v>919</v>
      </c>
      <c r="D103" s="135">
        <v>245.35</v>
      </c>
      <c r="E103" s="135">
        <v>244.13333333333335</v>
      </c>
      <c r="F103" s="136">
        <v>239.76666666666671</v>
      </c>
      <c r="G103" s="136">
        <v>234.18333333333337</v>
      </c>
      <c r="H103" s="136">
        <v>229.81666666666672</v>
      </c>
      <c r="I103" s="136">
        <v>249.7166666666667</v>
      </c>
      <c r="J103" s="136">
        <v>254.08333333333331</v>
      </c>
      <c r="K103" s="136">
        <v>259.66666666666669</v>
      </c>
      <c r="L103" s="131">
        <v>248.5</v>
      </c>
      <c r="M103" s="131">
        <v>238.55</v>
      </c>
      <c r="N103" s="150">
        <v>3894000</v>
      </c>
      <c r="O103" s="343">
        <v>-6.1255742725880554E-3</v>
      </c>
    </row>
    <row r="104" spans="1:15" ht="15">
      <c r="A104" s="130">
        <v>94</v>
      </c>
      <c r="B104" s="114" t="s">
        <v>1927</v>
      </c>
      <c r="C104" s="130" t="s">
        <v>922</v>
      </c>
      <c r="D104" s="135">
        <v>1545.5</v>
      </c>
      <c r="E104" s="135">
        <v>1542.7166666666665</v>
      </c>
      <c r="F104" s="136">
        <v>1524.833333333333</v>
      </c>
      <c r="G104" s="136">
        <v>1504.1666666666665</v>
      </c>
      <c r="H104" s="136">
        <v>1486.2833333333331</v>
      </c>
      <c r="I104" s="136">
        <v>1563.383333333333</v>
      </c>
      <c r="J104" s="136">
        <v>1581.2666666666667</v>
      </c>
      <c r="K104" s="136">
        <v>1601.9333333333329</v>
      </c>
      <c r="L104" s="131">
        <v>1560.6</v>
      </c>
      <c r="M104" s="131">
        <v>1522.05</v>
      </c>
      <c r="N104" s="150">
        <v>2730000</v>
      </c>
      <c r="O104" s="343">
        <v>5.7471264367816091E-3</v>
      </c>
    </row>
    <row r="105" spans="1:15" ht="15">
      <c r="A105" s="130">
        <v>95</v>
      </c>
      <c r="B105" s="114" t="s">
        <v>1930</v>
      </c>
      <c r="C105" s="130" t="s">
        <v>94</v>
      </c>
      <c r="D105" s="135">
        <v>1446.15</v>
      </c>
      <c r="E105" s="135">
        <v>1460.5333333333335</v>
      </c>
      <c r="F105" s="136">
        <v>1423.616666666667</v>
      </c>
      <c r="G105" s="136">
        <v>1401.0833333333335</v>
      </c>
      <c r="H105" s="136">
        <v>1364.166666666667</v>
      </c>
      <c r="I105" s="136">
        <v>1483.0666666666671</v>
      </c>
      <c r="J105" s="136">
        <v>1519.9833333333336</v>
      </c>
      <c r="K105" s="136">
        <v>1542.5166666666671</v>
      </c>
      <c r="L105" s="131">
        <v>1497.45</v>
      </c>
      <c r="M105" s="131">
        <v>1438</v>
      </c>
      <c r="N105" s="150">
        <v>10357400</v>
      </c>
      <c r="O105" s="343">
        <v>1.2829790146877629E-2</v>
      </c>
    </row>
    <row r="106" spans="1:15" ht="15">
      <c r="A106" s="130">
        <v>96</v>
      </c>
      <c r="B106" s="114" t="s">
        <v>1940</v>
      </c>
      <c r="C106" s="130" t="s">
        <v>936</v>
      </c>
      <c r="D106" s="135">
        <v>43.25</v>
      </c>
      <c r="E106" s="135">
        <v>43.4</v>
      </c>
      <c r="F106" s="136">
        <v>42.099999999999994</v>
      </c>
      <c r="G106" s="136">
        <v>40.949999999999996</v>
      </c>
      <c r="H106" s="136">
        <v>39.649999999999991</v>
      </c>
      <c r="I106" s="136">
        <v>44.55</v>
      </c>
      <c r="J106" s="136">
        <v>45.849999999999994</v>
      </c>
      <c r="K106" s="136">
        <v>47</v>
      </c>
      <c r="L106" s="131">
        <v>44.7</v>
      </c>
      <c r="M106" s="131">
        <v>42.25</v>
      </c>
      <c r="N106" s="150">
        <v>10540000</v>
      </c>
      <c r="O106" s="343">
        <v>-3.6210680321872711E-2</v>
      </c>
    </row>
    <row r="107" spans="1:15" ht="15">
      <c r="A107" s="130">
        <v>97</v>
      </c>
      <c r="B107" s="114" t="s">
        <v>1934</v>
      </c>
      <c r="C107" s="130" t="s">
        <v>190</v>
      </c>
      <c r="D107" s="135">
        <v>263.3</v>
      </c>
      <c r="E107" s="135">
        <v>264.2</v>
      </c>
      <c r="F107" s="136">
        <v>260.39999999999998</v>
      </c>
      <c r="G107" s="136">
        <v>257.5</v>
      </c>
      <c r="H107" s="136">
        <v>253.7</v>
      </c>
      <c r="I107" s="136">
        <v>267.09999999999997</v>
      </c>
      <c r="J107" s="136">
        <v>270.90000000000003</v>
      </c>
      <c r="K107" s="136">
        <v>273.79999999999995</v>
      </c>
      <c r="L107" s="131">
        <v>268</v>
      </c>
      <c r="M107" s="131">
        <v>261.3</v>
      </c>
      <c r="N107" s="150">
        <v>7748000</v>
      </c>
      <c r="O107" s="343">
        <v>1.1488250652741514E-2</v>
      </c>
    </row>
    <row r="108" spans="1:15" ht="15">
      <c r="A108" s="130">
        <v>98</v>
      </c>
      <c r="B108" s="114" t="s">
        <v>1940</v>
      </c>
      <c r="C108" s="130" t="s">
        <v>95</v>
      </c>
      <c r="D108" s="135">
        <v>718.5</v>
      </c>
      <c r="E108" s="135">
        <v>721.08333333333337</v>
      </c>
      <c r="F108" s="136">
        <v>714.16666666666674</v>
      </c>
      <c r="G108" s="136">
        <v>709.83333333333337</v>
      </c>
      <c r="H108" s="136">
        <v>702.91666666666674</v>
      </c>
      <c r="I108" s="136">
        <v>725.41666666666674</v>
      </c>
      <c r="J108" s="136">
        <v>732.33333333333348</v>
      </c>
      <c r="K108" s="136">
        <v>736.66666666666674</v>
      </c>
      <c r="L108" s="131">
        <v>728</v>
      </c>
      <c r="M108" s="131">
        <v>716.75</v>
      </c>
      <c r="N108" s="150">
        <v>50761200</v>
      </c>
      <c r="O108" s="343">
        <v>4.2538508934072704E-2</v>
      </c>
    </row>
    <row r="109" spans="1:15" ht="15">
      <c r="A109" s="130">
        <v>99</v>
      </c>
      <c r="B109" s="114" t="s">
        <v>1936</v>
      </c>
      <c r="C109" s="130" t="s">
        <v>97</v>
      </c>
      <c r="D109" s="135">
        <v>148.55000000000001</v>
      </c>
      <c r="E109" s="135">
        <v>149.26666666666668</v>
      </c>
      <c r="F109" s="136">
        <v>147.33333333333337</v>
      </c>
      <c r="G109" s="136">
        <v>146.1166666666667</v>
      </c>
      <c r="H109" s="136">
        <v>144.18333333333339</v>
      </c>
      <c r="I109" s="136">
        <v>150.48333333333335</v>
      </c>
      <c r="J109" s="136">
        <v>152.41666666666669</v>
      </c>
      <c r="K109" s="136">
        <v>153.63333333333333</v>
      </c>
      <c r="L109" s="131">
        <v>151.19999999999999</v>
      </c>
      <c r="M109" s="131">
        <v>148.05000000000001</v>
      </c>
      <c r="N109" s="150">
        <v>39168500</v>
      </c>
      <c r="O109" s="343">
        <v>2.3411065386374028E-2</v>
      </c>
    </row>
    <row r="110" spans="1:15" ht="15">
      <c r="A110" s="130">
        <v>100</v>
      </c>
      <c r="B110" s="114" t="s">
        <v>1939</v>
      </c>
      <c r="C110" s="130" t="s">
        <v>98</v>
      </c>
      <c r="D110" s="135">
        <v>123.8</v>
      </c>
      <c r="E110" s="135">
        <v>121.5</v>
      </c>
      <c r="F110" s="136">
        <v>118.1</v>
      </c>
      <c r="G110" s="136">
        <v>112.39999999999999</v>
      </c>
      <c r="H110" s="136">
        <v>108.99999999999999</v>
      </c>
      <c r="I110" s="136">
        <v>127.2</v>
      </c>
      <c r="J110" s="136">
        <v>130.60000000000002</v>
      </c>
      <c r="K110" s="136">
        <v>136.30000000000001</v>
      </c>
      <c r="L110" s="131">
        <v>124.9</v>
      </c>
      <c r="M110" s="131">
        <v>115.8</v>
      </c>
      <c r="N110" s="150">
        <v>9721600</v>
      </c>
      <c r="O110" s="343">
        <v>2.2895622895622896E-2</v>
      </c>
    </row>
    <row r="111" spans="1:15" ht="15">
      <c r="A111" s="130">
        <v>101</v>
      </c>
      <c r="B111" s="114" t="s">
        <v>1932</v>
      </c>
      <c r="C111" s="130" t="s">
        <v>99</v>
      </c>
      <c r="D111" s="135">
        <v>295.10000000000002</v>
      </c>
      <c r="E111" s="135">
        <v>295.7</v>
      </c>
      <c r="F111" s="136">
        <v>293.7</v>
      </c>
      <c r="G111" s="136">
        <v>292.3</v>
      </c>
      <c r="H111" s="136">
        <v>290.3</v>
      </c>
      <c r="I111" s="136">
        <v>297.09999999999997</v>
      </c>
      <c r="J111" s="136">
        <v>299.09999999999997</v>
      </c>
      <c r="K111" s="136">
        <v>300.49999999999994</v>
      </c>
      <c r="L111" s="131">
        <v>297.7</v>
      </c>
      <c r="M111" s="131">
        <v>294.3</v>
      </c>
      <c r="N111" s="150">
        <v>82747200</v>
      </c>
      <c r="O111" s="343">
        <v>-3.7690991852947148E-4</v>
      </c>
    </row>
    <row r="112" spans="1:15" ht="15">
      <c r="A112" s="130">
        <v>102</v>
      </c>
      <c r="B112" s="114" t="s">
        <v>1927</v>
      </c>
      <c r="C112" s="130" t="s">
        <v>339</v>
      </c>
      <c r="D112" s="135">
        <v>122.15</v>
      </c>
      <c r="E112" s="135">
        <v>120.66666666666667</v>
      </c>
      <c r="F112" s="136">
        <v>112.33333333333334</v>
      </c>
      <c r="G112" s="136">
        <v>102.51666666666667</v>
      </c>
      <c r="H112" s="136">
        <v>94.183333333333337</v>
      </c>
      <c r="I112" s="136">
        <v>130.48333333333335</v>
      </c>
      <c r="J112" s="136">
        <v>138.81666666666669</v>
      </c>
      <c r="K112" s="136">
        <v>148.63333333333335</v>
      </c>
      <c r="L112" s="131">
        <v>129</v>
      </c>
      <c r="M112" s="131">
        <v>110.85</v>
      </c>
      <c r="N112" s="150">
        <v>4679400</v>
      </c>
      <c r="O112" s="343">
        <v>-3.886127428829643E-2</v>
      </c>
    </row>
    <row r="113" spans="1:15" ht="15">
      <c r="A113" s="130">
        <v>103</v>
      </c>
      <c r="B113" s="114" t="s">
        <v>1941</v>
      </c>
      <c r="C113" s="130" t="s">
        <v>100</v>
      </c>
      <c r="D113" s="135">
        <v>163.9</v>
      </c>
      <c r="E113" s="135">
        <v>164.66666666666666</v>
      </c>
      <c r="F113" s="136">
        <v>161.33333333333331</v>
      </c>
      <c r="G113" s="136">
        <v>158.76666666666665</v>
      </c>
      <c r="H113" s="136">
        <v>155.43333333333331</v>
      </c>
      <c r="I113" s="136">
        <v>167.23333333333332</v>
      </c>
      <c r="J113" s="136">
        <v>170.56666666666663</v>
      </c>
      <c r="K113" s="136">
        <v>173.13333333333333</v>
      </c>
      <c r="L113" s="131">
        <v>168</v>
      </c>
      <c r="M113" s="131">
        <v>162.1</v>
      </c>
      <c r="N113" s="150">
        <v>21529900</v>
      </c>
      <c r="O113" s="343">
        <v>-6.4431953729796432E-2</v>
      </c>
    </row>
    <row r="114" spans="1:15" ht="15">
      <c r="A114" s="130">
        <v>104</v>
      </c>
      <c r="B114" s="114" t="s">
        <v>1927</v>
      </c>
      <c r="C114" s="130" t="s">
        <v>101</v>
      </c>
      <c r="D114" s="135">
        <v>50.75</v>
      </c>
      <c r="E114" s="135">
        <v>50.183333333333337</v>
      </c>
      <c r="F114" s="136">
        <v>49.416666666666671</v>
      </c>
      <c r="G114" s="136">
        <v>48.083333333333336</v>
      </c>
      <c r="H114" s="136">
        <v>47.31666666666667</v>
      </c>
      <c r="I114" s="136">
        <v>51.516666666666673</v>
      </c>
      <c r="J114" s="136">
        <v>52.283333333333339</v>
      </c>
      <c r="K114" s="136">
        <v>53.616666666666674</v>
      </c>
      <c r="L114" s="131">
        <v>50.95</v>
      </c>
      <c r="M114" s="131">
        <v>48.85</v>
      </c>
      <c r="N114" s="150">
        <v>28602000</v>
      </c>
      <c r="O114" s="343">
        <v>-2.5153374233128835E-2</v>
      </c>
    </row>
    <row r="115" spans="1:15" ht="15">
      <c r="A115" s="130">
        <v>105</v>
      </c>
      <c r="B115" s="114" t="s">
        <v>1941</v>
      </c>
      <c r="C115" s="130" t="s">
        <v>104</v>
      </c>
      <c r="D115" s="135">
        <v>288.10000000000002</v>
      </c>
      <c r="E115" s="135">
        <v>287.75</v>
      </c>
      <c r="F115" s="136">
        <v>284.35000000000002</v>
      </c>
      <c r="G115" s="136">
        <v>280.60000000000002</v>
      </c>
      <c r="H115" s="136">
        <v>277.20000000000005</v>
      </c>
      <c r="I115" s="136">
        <v>291.5</v>
      </c>
      <c r="J115" s="136">
        <v>294.89999999999998</v>
      </c>
      <c r="K115" s="136">
        <v>298.64999999999998</v>
      </c>
      <c r="L115" s="131">
        <v>291.14999999999998</v>
      </c>
      <c r="M115" s="131">
        <v>284</v>
      </c>
      <c r="N115" s="150">
        <v>45140000</v>
      </c>
      <c r="O115" s="343">
        <v>-8.4024383546597841E-3</v>
      </c>
    </row>
    <row r="116" spans="1:15" ht="15">
      <c r="A116" s="130">
        <v>106</v>
      </c>
      <c r="B116" s="114" t="s">
        <v>1927</v>
      </c>
      <c r="C116" s="130" t="s">
        <v>105</v>
      </c>
      <c r="D116" s="135">
        <v>1269.5</v>
      </c>
      <c r="E116" s="135">
        <v>1276.9166666666667</v>
      </c>
      <c r="F116" s="136">
        <v>1255.9333333333334</v>
      </c>
      <c r="G116" s="136">
        <v>1242.3666666666666</v>
      </c>
      <c r="H116" s="136">
        <v>1221.3833333333332</v>
      </c>
      <c r="I116" s="136">
        <v>1290.4833333333336</v>
      </c>
      <c r="J116" s="136">
        <v>1311.4666666666667</v>
      </c>
      <c r="K116" s="136">
        <v>1325.0333333333338</v>
      </c>
      <c r="L116" s="131">
        <v>1297.9000000000001</v>
      </c>
      <c r="M116" s="131">
        <v>1263.3499999999999</v>
      </c>
      <c r="N116" s="150">
        <v>2987500</v>
      </c>
      <c r="O116" s="343">
        <v>-1.646090534979424E-2</v>
      </c>
    </row>
    <row r="117" spans="1:15" ht="15">
      <c r="A117" s="130">
        <v>107</v>
      </c>
      <c r="B117" s="114" t="s">
        <v>1927</v>
      </c>
      <c r="C117" s="130" t="s">
        <v>106</v>
      </c>
      <c r="D117" s="135">
        <v>567.75</v>
      </c>
      <c r="E117" s="135">
        <v>566.0333333333333</v>
      </c>
      <c r="F117" s="136">
        <v>560.46666666666658</v>
      </c>
      <c r="G117" s="136">
        <v>553.18333333333328</v>
      </c>
      <c r="H117" s="136">
        <v>547.61666666666656</v>
      </c>
      <c r="I117" s="136">
        <v>573.31666666666661</v>
      </c>
      <c r="J117" s="136">
        <v>578.88333333333321</v>
      </c>
      <c r="K117" s="136">
        <v>586.16666666666663</v>
      </c>
      <c r="L117" s="131">
        <v>571.6</v>
      </c>
      <c r="M117" s="131">
        <v>558.75</v>
      </c>
      <c r="N117" s="150">
        <v>2049600</v>
      </c>
      <c r="O117" s="343">
        <v>-2.0080321285140562E-2</v>
      </c>
    </row>
    <row r="118" spans="1:15" ht="15">
      <c r="A118" s="130">
        <v>108</v>
      </c>
      <c r="B118" s="114" t="s">
        <v>1927</v>
      </c>
      <c r="C118" s="130" t="s">
        <v>1004</v>
      </c>
      <c r="D118" s="135">
        <v>586.25</v>
      </c>
      <c r="E118" s="135">
        <v>574.78333333333342</v>
      </c>
      <c r="F118" s="136">
        <v>555.16666666666686</v>
      </c>
      <c r="G118" s="136">
        <v>524.08333333333348</v>
      </c>
      <c r="H118" s="136">
        <v>504.46666666666692</v>
      </c>
      <c r="I118" s="136">
        <v>605.86666666666679</v>
      </c>
      <c r="J118" s="136">
        <v>625.48333333333335</v>
      </c>
      <c r="K118" s="136">
        <v>656.56666666666672</v>
      </c>
      <c r="L118" s="131">
        <v>594.4</v>
      </c>
      <c r="M118" s="131">
        <v>543.70000000000005</v>
      </c>
      <c r="N118" s="150">
        <v>2731300</v>
      </c>
      <c r="O118" s="343">
        <v>8.3548220732336254E-2</v>
      </c>
    </row>
    <row r="119" spans="1:15" ht="15">
      <c r="A119" s="130">
        <v>109</v>
      </c>
      <c r="B119" s="114" t="s">
        <v>1930</v>
      </c>
      <c r="C119" s="130" t="s">
        <v>107</v>
      </c>
      <c r="D119" s="135">
        <v>1394.85</v>
      </c>
      <c r="E119" s="135">
        <v>1389.4666666666665</v>
      </c>
      <c r="F119" s="136">
        <v>1373.383333333333</v>
      </c>
      <c r="G119" s="136">
        <v>1351.9166666666665</v>
      </c>
      <c r="H119" s="136">
        <v>1335.833333333333</v>
      </c>
      <c r="I119" s="136">
        <v>1410.9333333333329</v>
      </c>
      <c r="J119" s="136">
        <v>1427.0166666666664</v>
      </c>
      <c r="K119" s="136">
        <v>1448.4833333333329</v>
      </c>
      <c r="L119" s="131">
        <v>1405.55</v>
      </c>
      <c r="M119" s="131">
        <v>1368</v>
      </c>
      <c r="N119" s="150">
        <v>9463600</v>
      </c>
      <c r="O119" s="343">
        <v>4.3349797142353146E-2</v>
      </c>
    </row>
    <row r="120" spans="1:15" ht="15">
      <c r="A120" s="130">
        <v>110</v>
      </c>
      <c r="B120" s="114" t="s">
        <v>1940</v>
      </c>
      <c r="C120" s="130" t="s">
        <v>3351</v>
      </c>
      <c r="D120" s="135">
        <v>86.3</v>
      </c>
      <c r="E120" s="135">
        <v>86.383333333333326</v>
      </c>
      <c r="F120" s="136">
        <v>85.266666666666652</v>
      </c>
      <c r="G120" s="136">
        <v>84.23333333333332</v>
      </c>
      <c r="H120" s="136">
        <v>83.116666666666646</v>
      </c>
      <c r="I120" s="136">
        <v>87.416666666666657</v>
      </c>
      <c r="J120" s="136">
        <v>88.533333333333331</v>
      </c>
      <c r="K120" s="136">
        <v>89.566666666666663</v>
      </c>
      <c r="L120" s="131">
        <v>87.5</v>
      </c>
      <c r="M120" s="131">
        <v>85.35</v>
      </c>
      <c r="N120" s="150">
        <v>3379500</v>
      </c>
      <c r="O120" s="343">
        <v>8.0536912751677861E-3</v>
      </c>
    </row>
    <row r="121" spans="1:15" ht="15">
      <c r="A121" s="130">
        <v>111</v>
      </c>
      <c r="B121" s="114" t="s">
        <v>1927</v>
      </c>
      <c r="C121" s="130" t="s">
        <v>226</v>
      </c>
      <c r="D121" s="135">
        <v>447.75</v>
      </c>
      <c r="E121" s="135">
        <v>446.38333333333338</v>
      </c>
      <c r="F121" s="136">
        <v>443.21666666666675</v>
      </c>
      <c r="G121" s="136">
        <v>438.68333333333339</v>
      </c>
      <c r="H121" s="136">
        <v>435.51666666666677</v>
      </c>
      <c r="I121" s="136">
        <v>450.91666666666674</v>
      </c>
      <c r="J121" s="136">
        <v>454.08333333333337</v>
      </c>
      <c r="K121" s="136">
        <v>458.61666666666673</v>
      </c>
      <c r="L121" s="131">
        <v>449.55</v>
      </c>
      <c r="M121" s="131">
        <v>441.85</v>
      </c>
      <c r="N121" s="150">
        <v>825000</v>
      </c>
      <c r="O121" s="343">
        <v>-1.2567324955116697E-2</v>
      </c>
    </row>
    <row r="122" spans="1:15" ht="15">
      <c r="A122" s="130">
        <v>112</v>
      </c>
      <c r="B122" s="114" t="s">
        <v>1930</v>
      </c>
      <c r="C122" s="130" t="s">
        <v>108</v>
      </c>
      <c r="D122" s="135">
        <v>123.4</v>
      </c>
      <c r="E122" s="135">
        <v>122.91666666666667</v>
      </c>
      <c r="F122" s="136">
        <v>121.93333333333334</v>
      </c>
      <c r="G122" s="136">
        <v>120.46666666666667</v>
      </c>
      <c r="H122" s="136">
        <v>119.48333333333333</v>
      </c>
      <c r="I122" s="136">
        <v>124.38333333333334</v>
      </c>
      <c r="J122" s="136">
        <v>125.36666666666666</v>
      </c>
      <c r="K122" s="136">
        <v>126.83333333333334</v>
      </c>
      <c r="L122" s="131">
        <v>123.9</v>
      </c>
      <c r="M122" s="131">
        <v>121.45</v>
      </c>
      <c r="N122" s="150">
        <v>13084800</v>
      </c>
      <c r="O122" s="343">
        <v>-2.5210084033613446E-2</v>
      </c>
    </row>
    <row r="123" spans="1:15" ht="15">
      <c r="A123" s="130">
        <v>113</v>
      </c>
      <c r="B123" s="114" t="s">
        <v>1933</v>
      </c>
      <c r="C123" s="130" t="s">
        <v>109</v>
      </c>
      <c r="D123" s="135">
        <v>121.35</v>
      </c>
      <c r="E123" s="135">
        <v>121.68333333333334</v>
      </c>
      <c r="F123" s="136">
        <v>119.71666666666667</v>
      </c>
      <c r="G123" s="136">
        <v>118.08333333333333</v>
      </c>
      <c r="H123" s="136">
        <v>116.11666666666666</v>
      </c>
      <c r="I123" s="136">
        <v>123.31666666666668</v>
      </c>
      <c r="J123" s="136">
        <v>125.28333333333335</v>
      </c>
      <c r="K123" s="136">
        <v>126.91666666666669</v>
      </c>
      <c r="L123" s="131">
        <v>123.65</v>
      </c>
      <c r="M123" s="131">
        <v>120.05</v>
      </c>
      <c r="N123" s="150">
        <v>28849500</v>
      </c>
      <c r="O123" s="343">
        <v>2.5267871421717575E-2</v>
      </c>
    </row>
    <row r="124" spans="1:15" ht="15">
      <c r="A124" s="130">
        <v>114</v>
      </c>
      <c r="B124" s="114" t="s">
        <v>1933</v>
      </c>
      <c r="C124" s="130" t="s">
        <v>110</v>
      </c>
      <c r="D124" s="135">
        <v>478.45</v>
      </c>
      <c r="E124" s="135">
        <v>480.5</v>
      </c>
      <c r="F124" s="136">
        <v>474.35</v>
      </c>
      <c r="G124" s="136">
        <v>470.25</v>
      </c>
      <c r="H124" s="136">
        <v>464.1</v>
      </c>
      <c r="I124" s="136">
        <v>484.6</v>
      </c>
      <c r="J124" s="136">
        <v>490.75</v>
      </c>
      <c r="K124" s="136">
        <v>494.85</v>
      </c>
      <c r="L124" s="131">
        <v>486.65</v>
      </c>
      <c r="M124" s="131">
        <v>476.4</v>
      </c>
      <c r="N124" s="150">
        <v>8025600</v>
      </c>
      <c r="O124" s="343">
        <v>-1.1917659804983749E-2</v>
      </c>
    </row>
    <row r="125" spans="1:15" ht="15">
      <c r="A125" s="130">
        <v>115</v>
      </c>
      <c r="B125" s="114" t="s">
        <v>1935</v>
      </c>
      <c r="C125" s="130" t="s">
        <v>111</v>
      </c>
      <c r="D125" s="135">
        <v>1362.65</v>
      </c>
      <c r="E125" s="135">
        <v>1360.5166666666667</v>
      </c>
      <c r="F125" s="136">
        <v>1351.3333333333333</v>
      </c>
      <c r="G125" s="136">
        <v>1340.0166666666667</v>
      </c>
      <c r="H125" s="136">
        <v>1330.8333333333333</v>
      </c>
      <c r="I125" s="136">
        <v>1371.8333333333333</v>
      </c>
      <c r="J125" s="136">
        <v>1381.0166666666667</v>
      </c>
      <c r="K125" s="136">
        <v>1392.3333333333333</v>
      </c>
      <c r="L125" s="131">
        <v>1369.7</v>
      </c>
      <c r="M125" s="131">
        <v>1349.2</v>
      </c>
      <c r="N125" s="150">
        <v>8880750</v>
      </c>
      <c r="O125" s="343">
        <v>3.0458619789400402E-2</v>
      </c>
    </row>
    <row r="126" spans="1:15" ht="15">
      <c r="A126" s="130">
        <v>116</v>
      </c>
      <c r="B126" s="114" t="s">
        <v>1929</v>
      </c>
      <c r="C126" s="130" t="s">
        <v>112</v>
      </c>
      <c r="D126" s="135">
        <v>840.7</v>
      </c>
      <c r="E126" s="135">
        <v>849.15000000000009</v>
      </c>
      <c r="F126" s="136">
        <v>827.95000000000016</v>
      </c>
      <c r="G126" s="136">
        <v>815.2</v>
      </c>
      <c r="H126" s="136">
        <v>794.00000000000011</v>
      </c>
      <c r="I126" s="136">
        <v>861.9000000000002</v>
      </c>
      <c r="J126" s="136">
        <v>883.1</v>
      </c>
      <c r="K126" s="136">
        <v>895.85000000000025</v>
      </c>
      <c r="L126" s="131">
        <v>870.35</v>
      </c>
      <c r="M126" s="131">
        <v>836.4</v>
      </c>
      <c r="N126" s="150">
        <v>8943900</v>
      </c>
      <c r="O126" s="343">
        <v>2.7750965250965251E-2</v>
      </c>
    </row>
    <row r="127" spans="1:15" ht="15">
      <c r="A127" s="130">
        <v>117</v>
      </c>
      <c r="B127" s="114" t="s">
        <v>1931</v>
      </c>
      <c r="C127" s="130" t="s">
        <v>113</v>
      </c>
      <c r="D127" s="135">
        <v>630.29999999999995</v>
      </c>
      <c r="E127" s="135">
        <v>628.94999999999993</v>
      </c>
      <c r="F127" s="136">
        <v>622.99999999999989</v>
      </c>
      <c r="G127" s="136">
        <v>615.69999999999993</v>
      </c>
      <c r="H127" s="136">
        <v>609.74999999999989</v>
      </c>
      <c r="I127" s="136">
        <v>636.24999999999989</v>
      </c>
      <c r="J127" s="136">
        <v>642.19999999999993</v>
      </c>
      <c r="K127" s="136">
        <v>649.49999999999989</v>
      </c>
      <c r="L127" s="131">
        <v>634.9</v>
      </c>
      <c r="M127" s="131">
        <v>621.65</v>
      </c>
      <c r="N127" s="150">
        <v>19229000</v>
      </c>
      <c r="O127" s="343">
        <v>-1.5311347808275297E-2</v>
      </c>
    </row>
    <row r="128" spans="1:15" ht="15">
      <c r="A128" s="130">
        <v>118</v>
      </c>
      <c r="B128" s="114" t="s">
        <v>1933</v>
      </c>
      <c r="C128" s="130" t="s">
        <v>114</v>
      </c>
      <c r="D128" s="135">
        <v>382.9</v>
      </c>
      <c r="E128" s="135">
        <v>383.06666666666666</v>
      </c>
      <c r="F128" s="136">
        <v>379.2833333333333</v>
      </c>
      <c r="G128" s="136">
        <v>375.66666666666663</v>
      </c>
      <c r="H128" s="136">
        <v>371.88333333333327</v>
      </c>
      <c r="I128" s="136">
        <v>386.68333333333334</v>
      </c>
      <c r="J128" s="136">
        <v>390.46666666666675</v>
      </c>
      <c r="K128" s="136">
        <v>394.08333333333337</v>
      </c>
      <c r="L128" s="131">
        <v>386.85</v>
      </c>
      <c r="M128" s="131">
        <v>379.45</v>
      </c>
      <c r="N128" s="150">
        <v>11457500</v>
      </c>
      <c r="O128" s="343">
        <v>-6.5033600693691742E-3</v>
      </c>
    </row>
    <row r="129" spans="1:15" ht="15">
      <c r="A129" s="130">
        <v>119</v>
      </c>
      <c r="B129" s="49" t="s">
        <v>1927</v>
      </c>
      <c r="C129" s="130" t="s">
        <v>1122</v>
      </c>
      <c r="D129" s="135">
        <v>116.9</v>
      </c>
      <c r="E129" s="135">
        <v>116.23333333333335</v>
      </c>
      <c r="F129" s="136">
        <v>114.06666666666669</v>
      </c>
      <c r="G129" s="136">
        <v>111.23333333333335</v>
      </c>
      <c r="H129" s="136">
        <v>109.06666666666669</v>
      </c>
      <c r="I129" s="136">
        <v>119.06666666666669</v>
      </c>
      <c r="J129" s="136">
        <v>121.23333333333335</v>
      </c>
      <c r="K129" s="136">
        <v>124.06666666666669</v>
      </c>
      <c r="L129" s="131">
        <v>118.4</v>
      </c>
      <c r="M129" s="131">
        <v>113.4</v>
      </c>
      <c r="N129" s="150">
        <v>9048000</v>
      </c>
      <c r="O129" s="343">
        <v>2.6548672566371681E-2</v>
      </c>
    </row>
    <row r="130" spans="1:15" ht="15">
      <c r="A130" s="130">
        <v>120</v>
      </c>
      <c r="B130" s="114" t="s">
        <v>1932</v>
      </c>
      <c r="C130" s="130" t="s">
        <v>239</v>
      </c>
      <c r="D130" s="135">
        <v>359.45</v>
      </c>
      <c r="E130" s="135">
        <v>358.43333333333334</v>
      </c>
      <c r="F130" s="136">
        <v>356.2166666666667</v>
      </c>
      <c r="G130" s="136">
        <v>352.98333333333335</v>
      </c>
      <c r="H130" s="136">
        <v>350.76666666666671</v>
      </c>
      <c r="I130" s="136">
        <v>361.66666666666669</v>
      </c>
      <c r="J130" s="136">
        <v>363.88333333333327</v>
      </c>
      <c r="K130" s="136">
        <v>367.11666666666667</v>
      </c>
      <c r="L130" s="131">
        <v>360.65</v>
      </c>
      <c r="M130" s="131">
        <v>355.2</v>
      </c>
      <c r="N130" s="150">
        <v>7404800</v>
      </c>
      <c r="O130" s="343">
        <v>1.2442232492001421E-2</v>
      </c>
    </row>
    <row r="131" spans="1:15" ht="15">
      <c r="A131" s="130">
        <v>121</v>
      </c>
      <c r="B131" s="114" t="s">
        <v>1931</v>
      </c>
      <c r="C131" s="130" t="s">
        <v>115</v>
      </c>
      <c r="D131" s="135">
        <v>6652.55</v>
      </c>
      <c r="E131" s="135">
        <v>6646.05</v>
      </c>
      <c r="F131" s="136">
        <v>6597.1</v>
      </c>
      <c r="G131" s="136">
        <v>6541.6500000000005</v>
      </c>
      <c r="H131" s="136">
        <v>6492.7000000000007</v>
      </c>
      <c r="I131" s="136">
        <v>6701.5</v>
      </c>
      <c r="J131" s="136">
        <v>6750.4499999999989</v>
      </c>
      <c r="K131" s="136">
        <v>6805.9</v>
      </c>
      <c r="L131" s="131">
        <v>6695</v>
      </c>
      <c r="M131" s="131">
        <v>6590.6</v>
      </c>
      <c r="N131" s="150">
        <v>3003000</v>
      </c>
      <c r="O131" s="343">
        <v>-4.178272980501393E-3</v>
      </c>
    </row>
    <row r="132" spans="1:15" ht="15">
      <c r="A132" s="130">
        <v>122</v>
      </c>
      <c r="B132" s="114" t="s">
        <v>1932</v>
      </c>
      <c r="C132" s="130" t="s">
        <v>347</v>
      </c>
      <c r="D132" s="135">
        <v>539.04999999999995</v>
      </c>
      <c r="E132" s="135">
        <v>536.4666666666667</v>
      </c>
      <c r="F132" s="136">
        <v>530.58333333333337</v>
      </c>
      <c r="G132" s="136">
        <v>522.11666666666667</v>
      </c>
      <c r="H132" s="136">
        <v>516.23333333333335</v>
      </c>
      <c r="I132" s="136">
        <v>544.93333333333339</v>
      </c>
      <c r="J132" s="136">
        <v>550.81666666666661</v>
      </c>
      <c r="K132" s="136">
        <v>559.28333333333342</v>
      </c>
      <c r="L132" s="131">
        <v>542.35</v>
      </c>
      <c r="M132" s="131">
        <v>528</v>
      </c>
      <c r="N132" s="150">
        <v>11217500</v>
      </c>
      <c r="O132" s="343">
        <v>-1.0018924635422464E-3</v>
      </c>
    </row>
    <row r="133" spans="1:15" ht="15">
      <c r="A133" s="130">
        <v>123</v>
      </c>
      <c r="B133" s="114" t="s">
        <v>1927</v>
      </c>
      <c r="C133" s="130" t="s">
        <v>1146</v>
      </c>
      <c r="D133" s="135">
        <v>824.9</v>
      </c>
      <c r="E133" s="135">
        <v>828.41666666666663</v>
      </c>
      <c r="F133" s="136">
        <v>816.83333333333326</v>
      </c>
      <c r="G133" s="136">
        <v>808.76666666666665</v>
      </c>
      <c r="H133" s="136">
        <v>797.18333333333328</v>
      </c>
      <c r="I133" s="136">
        <v>836.48333333333323</v>
      </c>
      <c r="J133" s="136">
        <v>848.06666666666649</v>
      </c>
      <c r="K133" s="136">
        <v>856.13333333333321</v>
      </c>
      <c r="L133" s="131">
        <v>840</v>
      </c>
      <c r="M133" s="131">
        <v>820.35</v>
      </c>
      <c r="N133" s="150">
        <v>1855000</v>
      </c>
      <c r="O133" s="343">
        <v>3.787878787878788E-3</v>
      </c>
    </row>
    <row r="134" spans="1:15" ht="15">
      <c r="A134" s="130">
        <v>124</v>
      </c>
      <c r="B134" s="114" t="s">
        <v>1933</v>
      </c>
      <c r="C134" s="130" t="s">
        <v>351</v>
      </c>
      <c r="D134" s="135">
        <v>415.25</v>
      </c>
      <c r="E134" s="135">
        <v>414.40000000000003</v>
      </c>
      <c r="F134" s="136">
        <v>410.10000000000008</v>
      </c>
      <c r="G134" s="136">
        <v>404.95000000000005</v>
      </c>
      <c r="H134" s="136">
        <v>400.65000000000009</v>
      </c>
      <c r="I134" s="136">
        <v>419.55000000000007</v>
      </c>
      <c r="J134" s="136">
        <v>423.85</v>
      </c>
      <c r="K134" s="136">
        <v>429.00000000000006</v>
      </c>
      <c r="L134" s="131">
        <v>418.7</v>
      </c>
      <c r="M134" s="131">
        <v>409.25</v>
      </c>
      <c r="N134" s="150">
        <v>1893600</v>
      </c>
      <c r="O134" s="343">
        <v>-1.5595757953836557E-2</v>
      </c>
    </row>
    <row r="135" spans="1:15" ht="15">
      <c r="A135" s="130">
        <v>125</v>
      </c>
      <c r="B135" s="114" t="s">
        <v>1927</v>
      </c>
      <c r="C135" s="130" t="s">
        <v>1824</v>
      </c>
      <c r="D135" s="135">
        <v>891.7</v>
      </c>
      <c r="E135" s="135">
        <v>903.81666666666672</v>
      </c>
      <c r="F135" s="136">
        <v>871.78333333333342</v>
      </c>
      <c r="G135" s="136">
        <v>851.86666666666667</v>
      </c>
      <c r="H135" s="136">
        <v>819.83333333333337</v>
      </c>
      <c r="I135" s="136">
        <v>923.73333333333346</v>
      </c>
      <c r="J135" s="136">
        <v>955.76666666666677</v>
      </c>
      <c r="K135" s="136">
        <v>975.68333333333351</v>
      </c>
      <c r="L135" s="131">
        <v>935.85</v>
      </c>
      <c r="M135" s="131">
        <v>883.9</v>
      </c>
      <c r="N135" s="150">
        <v>825000</v>
      </c>
      <c r="O135" s="343">
        <v>0.14297589359933499</v>
      </c>
    </row>
    <row r="136" spans="1:15" ht="15">
      <c r="A136" s="130">
        <v>126</v>
      </c>
      <c r="B136" s="114" t="s">
        <v>1940</v>
      </c>
      <c r="C136" s="130" t="s">
        <v>117</v>
      </c>
      <c r="D136" s="135">
        <v>974.6</v>
      </c>
      <c r="E136" s="135">
        <v>972.81666666666661</v>
      </c>
      <c r="F136" s="136">
        <v>968.83333333333326</v>
      </c>
      <c r="G136" s="136">
        <v>963.06666666666661</v>
      </c>
      <c r="H136" s="136">
        <v>959.08333333333326</v>
      </c>
      <c r="I136" s="136">
        <v>978.58333333333326</v>
      </c>
      <c r="J136" s="136">
        <v>982.56666666666661</v>
      </c>
      <c r="K136" s="136">
        <v>988.33333333333326</v>
      </c>
      <c r="L136" s="131">
        <v>976.8</v>
      </c>
      <c r="M136" s="131">
        <v>967.05</v>
      </c>
      <c r="N136" s="150">
        <v>2161200</v>
      </c>
      <c r="O136" s="343">
        <v>4.983969688137569E-2</v>
      </c>
    </row>
    <row r="137" spans="1:15" ht="15">
      <c r="A137" s="130">
        <v>127</v>
      </c>
      <c r="B137" s="114" t="s">
        <v>1931</v>
      </c>
      <c r="C137" s="130" t="s">
        <v>118</v>
      </c>
      <c r="D137" s="135">
        <v>128.4</v>
      </c>
      <c r="E137" s="135">
        <v>129.36666666666667</v>
      </c>
      <c r="F137" s="136">
        <v>126.53333333333336</v>
      </c>
      <c r="G137" s="136">
        <v>124.66666666666669</v>
      </c>
      <c r="H137" s="136">
        <v>121.83333333333337</v>
      </c>
      <c r="I137" s="136">
        <v>131.23333333333335</v>
      </c>
      <c r="J137" s="136">
        <v>134.06666666666666</v>
      </c>
      <c r="K137" s="136">
        <v>135.93333333333334</v>
      </c>
      <c r="L137" s="131">
        <v>132.19999999999999</v>
      </c>
      <c r="M137" s="131">
        <v>127.5</v>
      </c>
      <c r="N137" s="150">
        <v>33750000</v>
      </c>
      <c r="O137" s="343">
        <v>2.2007222184370102E-2</v>
      </c>
    </row>
    <row r="138" spans="1:15" ht="15">
      <c r="A138" s="130">
        <v>128</v>
      </c>
      <c r="B138" s="114" t="s">
        <v>1931</v>
      </c>
      <c r="C138" s="130" t="s">
        <v>119</v>
      </c>
      <c r="D138" s="135">
        <v>54185.75</v>
      </c>
      <c r="E138" s="135">
        <v>54448.383333333339</v>
      </c>
      <c r="F138" s="136">
        <v>53841.416666666679</v>
      </c>
      <c r="G138" s="136">
        <v>53497.083333333343</v>
      </c>
      <c r="H138" s="136">
        <v>52890.116666666683</v>
      </c>
      <c r="I138" s="136">
        <v>54792.716666666674</v>
      </c>
      <c r="J138" s="136">
        <v>55399.683333333334</v>
      </c>
      <c r="K138" s="136">
        <v>55744.01666666667</v>
      </c>
      <c r="L138" s="131">
        <v>55055.35</v>
      </c>
      <c r="M138" s="131">
        <v>54104.05</v>
      </c>
      <c r="N138" s="150">
        <v>34990</v>
      </c>
      <c r="O138" s="343">
        <v>-1.0183875530410183E-2</v>
      </c>
    </row>
    <row r="139" spans="1:15" ht="15">
      <c r="A139" s="130">
        <v>129</v>
      </c>
      <c r="B139" s="114" t="s">
        <v>1927</v>
      </c>
      <c r="C139" s="130" t="s">
        <v>1185</v>
      </c>
      <c r="D139" s="135">
        <v>64.150000000000006</v>
      </c>
      <c r="E139" s="135">
        <v>64.316666666666663</v>
      </c>
      <c r="F139" s="136">
        <v>63.583333333333329</v>
      </c>
      <c r="G139" s="136">
        <v>63.016666666666666</v>
      </c>
      <c r="H139" s="136">
        <v>62.283333333333331</v>
      </c>
      <c r="I139" s="136">
        <v>64.883333333333326</v>
      </c>
      <c r="J139" s="136">
        <v>65.616666666666674</v>
      </c>
      <c r="K139" s="136">
        <v>66.183333333333323</v>
      </c>
      <c r="L139" s="131">
        <v>65.05</v>
      </c>
      <c r="M139" s="131">
        <v>63.75</v>
      </c>
      <c r="N139" s="150">
        <v>3927000</v>
      </c>
      <c r="O139" s="343">
        <v>-7.0796460176991149E-3</v>
      </c>
    </row>
    <row r="140" spans="1:15" ht="15">
      <c r="A140" s="130">
        <v>130</v>
      </c>
      <c r="B140" s="114" t="s">
        <v>1933</v>
      </c>
      <c r="C140" s="130" t="s">
        <v>1201</v>
      </c>
      <c r="D140" s="135">
        <v>575.79999999999995</v>
      </c>
      <c r="E140" s="135">
        <v>576.56666666666661</v>
      </c>
      <c r="F140" s="136">
        <v>568.58333333333326</v>
      </c>
      <c r="G140" s="136">
        <v>561.36666666666667</v>
      </c>
      <c r="H140" s="136">
        <v>553.38333333333333</v>
      </c>
      <c r="I140" s="136">
        <v>583.78333333333319</v>
      </c>
      <c r="J140" s="136">
        <v>591.76666666666654</v>
      </c>
      <c r="K140" s="136">
        <v>598.98333333333312</v>
      </c>
      <c r="L140" s="131">
        <v>584.54999999999995</v>
      </c>
      <c r="M140" s="131">
        <v>569.35</v>
      </c>
      <c r="N140" s="150">
        <v>2455500</v>
      </c>
      <c r="O140" s="343">
        <v>4.2944785276073623E-3</v>
      </c>
    </row>
    <row r="141" spans="1:15" ht="15">
      <c r="A141" s="130">
        <v>131</v>
      </c>
      <c r="B141" s="114" t="s">
        <v>1927</v>
      </c>
      <c r="C141" s="130" t="s">
        <v>1216</v>
      </c>
      <c r="D141" s="135">
        <v>49.85</v>
      </c>
      <c r="E141" s="135">
        <v>50.133333333333333</v>
      </c>
      <c r="F141" s="136">
        <v>49.416666666666664</v>
      </c>
      <c r="G141" s="136">
        <v>48.983333333333334</v>
      </c>
      <c r="H141" s="136">
        <v>48.266666666666666</v>
      </c>
      <c r="I141" s="136">
        <v>50.566666666666663</v>
      </c>
      <c r="J141" s="136">
        <v>51.283333333333331</v>
      </c>
      <c r="K141" s="136">
        <v>51.716666666666661</v>
      </c>
      <c r="L141" s="131">
        <v>50.85</v>
      </c>
      <c r="M141" s="131">
        <v>49.7</v>
      </c>
      <c r="N141" s="150">
        <v>37422000</v>
      </c>
      <c r="O141" s="343">
        <v>-8.0581031649260455E-3</v>
      </c>
    </row>
    <row r="142" spans="1:15" ht="15">
      <c r="A142" s="130">
        <v>132</v>
      </c>
      <c r="B142" s="114" t="s">
        <v>1927</v>
      </c>
      <c r="C142" s="130" t="s">
        <v>366</v>
      </c>
      <c r="D142" s="135">
        <v>56.1</v>
      </c>
      <c r="E142" s="135">
        <v>56</v>
      </c>
      <c r="F142" s="136">
        <v>55.5</v>
      </c>
      <c r="G142" s="136">
        <v>54.9</v>
      </c>
      <c r="H142" s="136">
        <v>54.4</v>
      </c>
      <c r="I142" s="136">
        <v>56.6</v>
      </c>
      <c r="J142" s="136">
        <v>57.1</v>
      </c>
      <c r="K142" s="136">
        <v>57.7</v>
      </c>
      <c r="L142" s="131">
        <v>56.5</v>
      </c>
      <c r="M142" s="131">
        <v>55.4</v>
      </c>
      <c r="N142" s="150">
        <v>32250500</v>
      </c>
      <c r="O142" s="343">
        <v>-1.8936513247954249E-2</v>
      </c>
    </row>
    <row r="143" spans="1:15" ht="15">
      <c r="A143" s="130">
        <v>133</v>
      </c>
      <c r="B143" s="114" t="s">
        <v>1939</v>
      </c>
      <c r="C143" s="130" t="s">
        <v>240</v>
      </c>
      <c r="D143" s="135">
        <v>96.35</v>
      </c>
      <c r="E143" s="135">
        <v>95.283333333333346</v>
      </c>
      <c r="F143" s="136">
        <v>93.166666666666686</v>
      </c>
      <c r="G143" s="136">
        <v>89.983333333333334</v>
      </c>
      <c r="H143" s="136">
        <v>87.866666666666674</v>
      </c>
      <c r="I143" s="136">
        <v>98.466666666666697</v>
      </c>
      <c r="J143" s="136">
        <v>100.58333333333334</v>
      </c>
      <c r="K143" s="136">
        <v>103.76666666666671</v>
      </c>
      <c r="L143" s="131">
        <v>97.4</v>
      </c>
      <c r="M143" s="131">
        <v>92.1</v>
      </c>
      <c r="N143" s="150">
        <v>32656000</v>
      </c>
      <c r="O143" s="343">
        <v>2.9484029484029483E-3</v>
      </c>
    </row>
    <row r="144" spans="1:15" ht="15">
      <c r="A144" s="130">
        <v>134</v>
      </c>
      <c r="B144" s="114" t="s">
        <v>1927</v>
      </c>
      <c r="C144" s="130" t="s">
        <v>1234</v>
      </c>
      <c r="D144" s="135">
        <v>10265.75</v>
      </c>
      <c r="E144" s="135">
        <v>10323.383333333333</v>
      </c>
      <c r="F144" s="136">
        <v>10163.816666666666</v>
      </c>
      <c r="G144" s="136">
        <v>10061.883333333333</v>
      </c>
      <c r="H144" s="136">
        <v>9902.3166666666657</v>
      </c>
      <c r="I144" s="136">
        <v>10425.316666666666</v>
      </c>
      <c r="J144" s="136">
        <v>10584.883333333335</v>
      </c>
      <c r="K144" s="136">
        <v>10686.816666666666</v>
      </c>
      <c r="L144" s="131">
        <v>10482.950000000001</v>
      </c>
      <c r="M144" s="131">
        <v>10221.450000000001</v>
      </c>
      <c r="N144" s="150">
        <v>324000</v>
      </c>
      <c r="O144" s="343">
        <v>1.7428167687235045E-2</v>
      </c>
    </row>
    <row r="145" spans="1:15" ht="15">
      <c r="A145" s="130">
        <v>135</v>
      </c>
      <c r="B145" s="114" t="s">
        <v>1928</v>
      </c>
      <c r="C145" s="130" t="s">
        <v>120</v>
      </c>
      <c r="D145" s="135">
        <v>22.55</v>
      </c>
      <c r="E145" s="135">
        <v>22.683333333333337</v>
      </c>
      <c r="F145" s="136">
        <v>22.266666666666673</v>
      </c>
      <c r="G145" s="136">
        <v>21.983333333333334</v>
      </c>
      <c r="H145" s="136">
        <v>21.56666666666667</v>
      </c>
      <c r="I145" s="136">
        <v>22.966666666666676</v>
      </c>
      <c r="J145" s="136">
        <v>23.38333333333334</v>
      </c>
      <c r="K145" s="136">
        <v>23.666666666666679</v>
      </c>
      <c r="L145" s="131">
        <v>23.1</v>
      </c>
      <c r="M145" s="131">
        <v>22.4</v>
      </c>
      <c r="N145" s="150">
        <v>17226000</v>
      </c>
      <c r="O145" s="343">
        <v>-1.238390092879257E-2</v>
      </c>
    </row>
    <row r="146" spans="1:15" ht="15">
      <c r="A146" s="130">
        <v>136</v>
      </c>
      <c r="B146" s="114" t="s">
        <v>1940</v>
      </c>
      <c r="C146" s="130" t="s">
        <v>1247</v>
      </c>
      <c r="D146" s="135">
        <v>1252</v>
      </c>
      <c r="E146" s="135">
        <v>1247.8666666666668</v>
      </c>
      <c r="F146" s="136">
        <v>1237.1833333333336</v>
      </c>
      <c r="G146" s="136">
        <v>1222.3666666666668</v>
      </c>
      <c r="H146" s="136">
        <v>1211.6833333333336</v>
      </c>
      <c r="I146" s="136">
        <v>1262.6833333333336</v>
      </c>
      <c r="J146" s="136">
        <v>1273.366666666667</v>
      </c>
      <c r="K146" s="136">
        <v>1288.1833333333336</v>
      </c>
      <c r="L146" s="131">
        <v>1258.55</v>
      </c>
      <c r="M146" s="131">
        <v>1233.05</v>
      </c>
      <c r="N146" s="150">
        <v>1926000</v>
      </c>
      <c r="O146" s="343">
        <v>-1.6091954022988506E-2</v>
      </c>
    </row>
    <row r="147" spans="1:15" ht="15">
      <c r="A147" s="130">
        <v>137</v>
      </c>
      <c r="B147" s="114" t="s">
        <v>1941</v>
      </c>
      <c r="C147" s="130" t="s">
        <v>121</v>
      </c>
      <c r="D147" s="135">
        <v>94.2</v>
      </c>
      <c r="E147" s="135">
        <v>94.7</v>
      </c>
      <c r="F147" s="136">
        <v>92.9</v>
      </c>
      <c r="G147" s="136">
        <v>91.600000000000009</v>
      </c>
      <c r="H147" s="136">
        <v>89.800000000000011</v>
      </c>
      <c r="I147" s="136">
        <v>96</v>
      </c>
      <c r="J147" s="136">
        <v>97.799999999999983</v>
      </c>
      <c r="K147" s="136">
        <v>99.1</v>
      </c>
      <c r="L147" s="131">
        <v>96.5</v>
      </c>
      <c r="M147" s="131">
        <v>93.4</v>
      </c>
      <c r="N147" s="150">
        <v>17070000</v>
      </c>
      <c r="O147" s="343">
        <v>6.3671736823487793E-3</v>
      </c>
    </row>
    <row r="148" spans="1:15" ht="15">
      <c r="A148" s="130">
        <v>138</v>
      </c>
      <c r="B148" s="114" t="s">
        <v>1928</v>
      </c>
      <c r="C148" s="130" t="s">
        <v>122</v>
      </c>
      <c r="D148" s="135">
        <v>127.8</v>
      </c>
      <c r="E148" s="135">
        <v>128.18333333333331</v>
      </c>
      <c r="F148" s="136">
        <v>126.71666666666661</v>
      </c>
      <c r="G148" s="136">
        <v>125.6333333333333</v>
      </c>
      <c r="H148" s="136">
        <v>124.1666666666666</v>
      </c>
      <c r="I148" s="136">
        <v>129.26666666666662</v>
      </c>
      <c r="J148" s="136">
        <v>130.73333333333332</v>
      </c>
      <c r="K148" s="136">
        <v>131.81666666666663</v>
      </c>
      <c r="L148" s="131">
        <v>129.65</v>
      </c>
      <c r="M148" s="131">
        <v>127.1</v>
      </c>
      <c r="N148" s="150">
        <v>56160000</v>
      </c>
      <c r="O148" s="343">
        <v>-5.6938896915101553E-3</v>
      </c>
    </row>
    <row r="149" spans="1:15" ht="15">
      <c r="A149" s="130">
        <v>139</v>
      </c>
      <c r="B149" s="114" t="s">
        <v>1940</v>
      </c>
      <c r="C149" s="130" t="s">
        <v>123</v>
      </c>
      <c r="D149" s="135">
        <v>3398.85</v>
      </c>
      <c r="E149" s="135">
        <v>3423.1333333333332</v>
      </c>
      <c r="F149" s="136">
        <v>3352.3166666666666</v>
      </c>
      <c r="G149" s="136">
        <v>3305.7833333333333</v>
      </c>
      <c r="H149" s="136">
        <v>3234.9666666666667</v>
      </c>
      <c r="I149" s="136">
        <v>3469.6666666666665</v>
      </c>
      <c r="J149" s="136">
        <v>3540.4833333333331</v>
      </c>
      <c r="K149" s="136">
        <v>3587.0166666666664</v>
      </c>
      <c r="L149" s="131">
        <v>3493.95</v>
      </c>
      <c r="M149" s="131">
        <v>3376.6</v>
      </c>
      <c r="N149" s="150">
        <v>269400</v>
      </c>
      <c r="O149" s="343">
        <v>-1.4270032930845226E-2</v>
      </c>
    </row>
    <row r="150" spans="1:15" ht="15">
      <c r="A150" s="130">
        <v>140</v>
      </c>
      <c r="B150" s="114" t="s">
        <v>1936</v>
      </c>
      <c r="C150" s="130" t="s">
        <v>204</v>
      </c>
      <c r="D150" s="135">
        <v>176.5</v>
      </c>
      <c r="E150" s="135">
        <v>176.76666666666665</v>
      </c>
      <c r="F150" s="136">
        <v>175.08333333333331</v>
      </c>
      <c r="G150" s="136">
        <v>173.66666666666666</v>
      </c>
      <c r="H150" s="136">
        <v>171.98333333333332</v>
      </c>
      <c r="I150" s="136">
        <v>178.18333333333331</v>
      </c>
      <c r="J150" s="136">
        <v>179.86666666666665</v>
      </c>
      <c r="K150" s="136">
        <v>181.2833333333333</v>
      </c>
      <c r="L150" s="131">
        <v>178.45</v>
      </c>
      <c r="M150" s="131">
        <v>175.35</v>
      </c>
      <c r="N150" s="150">
        <v>7426815</v>
      </c>
      <c r="O150" s="343">
        <v>-4.5558086560364463E-3</v>
      </c>
    </row>
    <row r="151" spans="1:15" ht="15">
      <c r="A151" s="130">
        <v>141</v>
      </c>
      <c r="B151" s="114" t="s">
        <v>1936</v>
      </c>
      <c r="C151" s="130" t="s">
        <v>124</v>
      </c>
      <c r="D151" s="135">
        <v>167.1</v>
      </c>
      <c r="E151" s="135">
        <v>167.79999999999998</v>
      </c>
      <c r="F151" s="136">
        <v>165.74999999999997</v>
      </c>
      <c r="G151" s="136">
        <v>164.39999999999998</v>
      </c>
      <c r="H151" s="136">
        <v>162.34999999999997</v>
      </c>
      <c r="I151" s="136">
        <v>169.14999999999998</v>
      </c>
      <c r="J151" s="136">
        <v>171.2</v>
      </c>
      <c r="K151" s="136">
        <v>172.54999999999998</v>
      </c>
      <c r="L151" s="131">
        <v>169.85</v>
      </c>
      <c r="M151" s="131">
        <v>166.45</v>
      </c>
      <c r="N151" s="150">
        <v>62865000</v>
      </c>
      <c r="O151" s="343">
        <v>-2.421420256111758E-2</v>
      </c>
    </row>
    <row r="152" spans="1:15" ht="15">
      <c r="A152" s="130">
        <v>142</v>
      </c>
      <c r="B152" s="114" t="s">
        <v>1930</v>
      </c>
      <c r="C152" s="130" t="s">
        <v>125</v>
      </c>
      <c r="D152" s="135">
        <v>96.15</v>
      </c>
      <c r="E152" s="135">
        <v>95.433333333333337</v>
      </c>
      <c r="F152" s="136">
        <v>93.716666666666669</v>
      </c>
      <c r="G152" s="136">
        <v>91.283333333333331</v>
      </c>
      <c r="H152" s="136">
        <v>89.566666666666663</v>
      </c>
      <c r="I152" s="136">
        <v>97.866666666666674</v>
      </c>
      <c r="J152" s="136">
        <v>99.583333333333343</v>
      </c>
      <c r="K152" s="136">
        <v>102.01666666666668</v>
      </c>
      <c r="L152" s="131">
        <v>97.15</v>
      </c>
      <c r="M152" s="131">
        <v>93</v>
      </c>
      <c r="N152" s="150">
        <v>11445000</v>
      </c>
      <c r="O152" s="343">
        <v>-6.7313177410154024E-2</v>
      </c>
    </row>
    <row r="153" spans="1:15" ht="15">
      <c r="A153" s="130">
        <v>143</v>
      </c>
      <c r="B153" s="114" t="s">
        <v>1925</v>
      </c>
      <c r="C153" s="130" t="s">
        <v>228</v>
      </c>
      <c r="D153" s="135">
        <v>21416.95</v>
      </c>
      <c r="E153" s="135">
        <v>21455.649999999998</v>
      </c>
      <c r="F153" s="136">
        <v>21281.299999999996</v>
      </c>
      <c r="G153" s="136">
        <v>21145.649999999998</v>
      </c>
      <c r="H153" s="136">
        <v>20971.299999999996</v>
      </c>
      <c r="I153" s="136">
        <v>21591.299999999996</v>
      </c>
      <c r="J153" s="136">
        <v>21765.649999999994</v>
      </c>
      <c r="K153" s="136">
        <v>21901.299999999996</v>
      </c>
      <c r="L153" s="131">
        <v>21630</v>
      </c>
      <c r="M153" s="131">
        <v>21320</v>
      </c>
      <c r="N153" s="150">
        <v>156750</v>
      </c>
      <c r="O153" s="343">
        <v>-7.2830905636478782E-3</v>
      </c>
    </row>
    <row r="154" spans="1:15" ht="15">
      <c r="A154" s="130">
        <v>144</v>
      </c>
      <c r="B154" s="114" t="s">
        <v>1927</v>
      </c>
      <c r="C154" s="130" t="s">
        <v>348</v>
      </c>
      <c r="D154" s="135">
        <v>126.8</v>
      </c>
      <c r="E154" s="135">
        <v>124.81666666666666</v>
      </c>
      <c r="F154" s="136">
        <v>120.48333333333332</v>
      </c>
      <c r="G154" s="136">
        <v>114.16666666666666</v>
      </c>
      <c r="H154" s="136">
        <v>109.83333333333331</v>
      </c>
      <c r="I154" s="136">
        <v>131.13333333333333</v>
      </c>
      <c r="J154" s="136">
        <v>135.46666666666667</v>
      </c>
      <c r="K154" s="136">
        <v>141.78333333333333</v>
      </c>
      <c r="L154" s="131">
        <v>129.15</v>
      </c>
      <c r="M154" s="131">
        <v>118.5</v>
      </c>
      <c r="N154" s="150">
        <v>11433500</v>
      </c>
      <c r="O154" s="343">
        <v>8.3128078817733986E-2</v>
      </c>
    </row>
    <row r="155" spans="1:15" ht="15">
      <c r="A155" s="130">
        <v>145</v>
      </c>
      <c r="B155" s="114" t="s">
        <v>1929</v>
      </c>
      <c r="C155" s="130" t="s">
        <v>206</v>
      </c>
      <c r="D155" s="135">
        <v>2207.4</v>
      </c>
      <c r="E155" s="135">
        <v>2204.5</v>
      </c>
      <c r="F155" s="136">
        <v>2174</v>
      </c>
      <c r="G155" s="136">
        <v>2140.6</v>
      </c>
      <c r="H155" s="136">
        <v>2110.1</v>
      </c>
      <c r="I155" s="136">
        <v>2237.9</v>
      </c>
      <c r="J155" s="136">
        <v>2268.4</v>
      </c>
      <c r="K155" s="136">
        <v>2301.8000000000002</v>
      </c>
      <c r="L155" s="131">
        <v>2235</v>
      </c>
      <c r="M155" s="131">
        <v>2171.1</v>
      </c>
      <c r="N155" s="150">
        <v>4432454</v>
      </c>
      <c r="O155" s="343">
        <v>-1.9244904777814903E-2</v>
      </c>
    </row>
    <row r="156" spans="1:15" ht="15">
      <c r="A156" s="130">
        <v>146</v>
      </c>
      <c r="B156" s="114" t="s">
        <v>1936</v>
      </c>
      <c r="C156" s="130" t="s">
        <v>126</v>
      </c>
      <c r="D156" s="135">
        <v>237.15</v>
      </c>
      <c r="E156" s="135">
        <v>237.95000000000002</v>
      </c>
      <c r="F156" s="136">
        <v>235.30000000000004</v>
      </c>
      <c r="G156" s="136">
        <v>233.45000000000002</v>
      </c>
      <c r="H156" s="136">
        <v>230.80000000000004</v>
      </c>
      <c r="I156" s="136">
        <v>239.80000000000004</v>
      </c>
      <c r="J156" s="136">
        <v>242.45000000000002</v>
      </c>
      <c r="K156" s="136">
        <v>244.30000000000004</v>
      </c>
      <c r="L156" s="131">
        <v>240.6</v>
      </c>
      <c r="M156" s="131">
        <v>236.1</v>
      </c>
      <c r="N156" s="150">
        <v>8868000</v>
      </c>
      <c r="O156" s="343">
        <v>2.8889662373825269E-2</v>
      </c>
    </row>
    <row r="157" spans="1:15" ht="15">
      <c r="A157" s="130">
        <v>147</v>
      </c>
      <c r="B157" s="114" t="s">
        <v>1933</v>
      </c>
      <c r="C157" s="130" t="s">
        <v>127</v>
      </c>
      <c r="D157" s="135">
        <v>108.95</v>
      </c>
      <c r="E157" s="135">
        <v>108.68333333333334</v>
      </c>
      <c r="F157" s="136">
        <v>107.76666666666668</v>
      </c>
      <c r="G157" s="136">
        <v>106.58333333333334</v>
      </c>
      <c r="H157" s="136">
        <v>105.66666666666669</v>
      </c>
      <c r="I157" s="136">
        <v>109.86666666666667</v>
      </c>
      <c r="J157" s="136">
        <v>110.78333333333333</v>
      </c>
      <c r="K157" s="136">
        <v>111.96666666666667</v>
      </c>
      <c r="L157" s="131">
        <v>109.6</v>
      </c>
      <c r="M157" s="131">
        <v>107.5</v>
      </c>
      <c r="N157" s="150">
        <v>24942600</v>
      </c>
      <c r="O157" s="343">
        <v>1.2444001991040318E-3</v>
      </c>
    </row>
    <row r="158" spans="1:15" ht="15">
      <c r="A158" s="130">
        <v>148</v>
      </c>
      <c r="B158" s="114" t="s">
        <v>1932</v>
      </c>
      <c r="C158" s="130" t="s">
        <v>205</v>
      </c>
      <c r="D158" s="135">
        <v>1172.5</v>
      </c>
      <c r="E158" s="135">
        <v>1171.3500000000001</v>
      </c>
      <c r="F158" s="136">
        <v>1159.3000000000002</v>
      </c>
      <c r="G158" s="136">
        <v>1146.1000000000001</v>
      </c>
      <c r="H158" s="136">
        <v>1134.0500000000002</v>
      </c>
      <c r="I158" s="136">
        <v>1184.5500000000002</v>
      </c>
      <c r="J158" s="136">
        <v>1196.5999999999999</v>
      </c>
      <c r="K158" s="136">
        <v>1209.8000000000002</v>
      </c>
      <c r="L158" s="131">
        <v>1183.4000000000001</v>
      </c>
      <c r="M158" s="131">
        <v>1158.1500000000001</v>
      </c>
      <c r="N158" s="150">
        <v>3271000</v>
      </c>
      <c r="O158" s="343">
        <v>2.9749724539587595E-2</v>
      </c>
    </row>
    <row r="159" spans="1:15" ht="15">
      <c r="A159" s="130">
        <v>149</v>
      </c>
      <c r="B159" s="114" t="s">
        <v>1930</v>
      </c>
      <c r="C159" s="130" t="s">
        <v>128</v>
      </c>
      <c r="D159" s="135">
        <v>86.7</v>
      </c>
      <c r="E159" s="135">
        <v>86.416666666666671</v>
      </c>
      <c r="F159" s="136">
        <v>85.083333333333343</v>
      </c>
      <c r="G159" s="136">
        <v>83.466666666666669</v>
      </c>
      <c r="H159" s="136">
        <v>82.13333333333334</v>
      </c>
      <c r="I159" s="136">
        <v>88.033333333333346</v>
      </c>
      <c r="J159" s="136">
        <v>89.366666666666688</v>
      </c>
      <c r="K159" s="136">
        <v>90.983333333333348</v>
      </c>
      <c r="L159" s="131">
        <v>87.75</v>
      </c>
      <c r="M159" s="131">
        <v>84.8</v>
      </c>
      <c r="N159" s="150">
        <v>91798000</v>
      </c>
      <c r="O159" s="343">
        <v>-7.6196281621456873E-4</v>
      </c>
    </row>
    <row r="160" spans="1:15" ht="15">
      <c r="A160" s="130">
        <v>150</v>
      </c>
      <c r="B160" s="114" t="s">
        <v>1928</v>
      </c>
      <c r="C160" s="130" t="s">
        <v>129</v>
      </c>
      <c r="D160" s="135">
        <v>186.75</v>
      </c>
      <c r="E160" s="135">
        <v>187.20000000000002</v>
      </c>
      <c r="F160" s="136">
        <v>185.85000000000002</v>
      </c>
      <c r="G160" s="136">
        <v>184.95000000000002</v>
      </c>
      <c r="H160" s="136">
        <v>183.60000000000002</v>
      </c>
      <c r="I160" s="136">
        <v>188.10000000000002</v>
      </c>
      <c r="J160" s="136">
        <v>189.45</v>
      </c>
      <c r="K160" s="136">
        <v>190.35000000000002</v>
      </c>
      <c r="L160" s="131">
        <v>188.55</v>
      </c>
      <c r="M160" s="131">
        <v>186.3</v>
      </c>
      <c r="N160" s="150">
        <v>18300000</v>
      </c>
      <c r="O160" s="343">
        <v>3.4365815057653175E-2</v>
      </c>
    </row>
    <row r="161" spans="1:15" ht="15">
      <c r="A161" s="130">
        <v>151</v>
      </c>
      <c r="B161" s="114" t="s">
        <v>1927</v>
      </c>
      <c r="C161" s="130" t="s">
        <v>1358</v>
      </c>
      <c r="D161" s="135">
        <v>1722.55</v>
      </c>
      <c r="E161" s="135">
        <v>1735</v>
      </c>
      <c r="F161" s="136">
        <v>1687.55</v>
      </c>
      <c r="G161" s="136">
        <v>1652.55</v>
      </c>
      <c r="H161" s="136">
        <v>1605.1</v>
      </c>
      <c r="I161" s="136">
        <v>1770</v>
      </c>
      <c r="J161" s="136">
        <v>1817.4499999999998</v>
      </c>
      <c r="K161" s="136">
        <v>1852.45</v>
      </c>
      <c r="L161" s="131">
        <v>1782.45</v>
      </c>
      <c r="M161" s="131">
        <v>1700</v>
      </c>
      <c r="N161" s="150">
        <v>796800</v>
      </c>
      <c r="O161" s="343">
        <v>-5.3231939163498096E-2</v>
      </c>
    </row>
    <row r="162" spans="1:15" ht="15">
      <c r="A162" s="130">
        <v>152</v>
      </c>
      <c r="B162" s="114" t="s">
        <v>1926</v>
      </c>
      <c r="C162" s="130" t="s">
        <v>211</v>
      </c>
      <c r="D162" s="135">
        <v>747.6</v>
      </c>
      <c r="E162" s="135">
        <v>748.61666666666667</v>
      </c>
      <c r="F162" s="136">
        <v>742.58333333333337</v>
      </c>
      <c r="G162" s="136">
        <v>737.56666666666672</v>
      </c>
      <c r="H162" s="136">
        <v>731.53333333333342</v>
      </c>
      <c r="I162" s="136">
        <v>753.63333333333333</v>
      </c>
      <c r="J162" s="136">
        <v>759.66666666666663</v>
      </c>
      <c r="K162" s="136">
        <v>764.68333333333328</v>
      </c>
      <c r="L162" s="131">
        <v>754.65</v>
      </c>
      <c r="M162" s="131">
        <v>743.6</v>
      </c>
      <c r="N162" s="150">
        <v>1156000</v>
      </c>
      <c r="O162" s="343">
        <v>-2.1665538253215978E-2</v>
      </c>
    </row>
    <row r="163" spans="1:15" ht="15">
      <c r="A163" s="130">
        <v>153</v>
      </c>
      <c r="B163" s="114" t="s">
        <v>1927</v>
      </c>
      <c r="C163" s="130" t="s">
        <v>1380</v>
      </c>
      <c r="D163" s="135">
        <v>806.7</v>
      </c>
      <c r="E163" s="135">
        <v>806.30000000000007</v>
      </c>
      <c r="F163" s="136">
        <v>796.60000000000014</v>
      </c>
      <c r="G163" s="136">
        <v>786.50000000000011</v>
      </c>
      <c r="H163" s="136">
        <v>776.80000000000018</v>
      </c>
      <c r="I163" s="136">
        <v>816.40000000000009</v>
      </c>
      <c r="J163" s="136">
        <v>826.10000000000014</v>
      </c>
      <c r="K163" s="136">
        <v>836.2</v>
      </c>
      <c r="L163" s="131">
        <v>816</v>
      </c>
      <c r="M163" s="131">
        <v>796.2</v>
      </c>
      <c r="N163" s="150">
        <v>2792000</v>
      </c>
      <c r="O163" s="343">
        <v>-9.367016747090548E-3</v>
      </c>
    </row>
    <row r="164" spans="1:15" ht="15">
      <c r="A164" s="130">
        <v>154</v>
      </c>
      <c r="B164" s="114" t="s">
        <v>1930</v>
      </c>
      <c r="C164" s="130" t="s">
        <v>1870</v>
      </c>
      <c r="D164" s="135">
        <v>675.25</v>
      </c>
      <c r="E164" s="135">
        <v>669.86666666666667</v>
      </c>
      <c r="F164" s="136">
        <v>662.43333333333339</v>
      </c>
      <c r="G164" s="136">
        <v>649.61666666666667</v>
      </c>
      <c r="H164" s="136">
        <v>642.18333333333339</v>
      </c>
      <c r="I164" s="136">
        <v>682.68333333333339</v>
      </c>
      <c r="J164" s="136">
        <v>690.11666666666656</v>
      </c>
      <c r="K164" s="136">
        <v>702.93333333333339</v>
      </c>
      <c r="L164" s="131">
        <v>677.3</v>
      </c>
      <c r="M164" s="131">
        <v>657.05</v>
      </c>
      <c r="N164" s="150">
        <v>5276400</v>
      </c>
      <c r="O164" s="343">
        <v>-2.7857616626133098E-2</v>
      </c>
    </row>
    <row r="165" spans="1:15" ht="15">
      <c r="A165" s="130">
        <v>155</v>
      </c>
      <c r="B165" s="114" t="s">
        <v>1928</v>
      </c>
      <c r="C165" s="130" t="s">
        <v>132</v>
      </c>
      <c r="D165" s="135">
        <v>137.1</v>
      </c>
      <c r="E165" s="135">
        <v>137.01666666666665</v>
      </c>
      <c r="F165" s="136">
        <v>135.58333333333331</v>
      </c>
      <c r="G165" s="136">
        <v>134.06666666666666</v>
      </c>
      <c r="H165" s="136">
        <v>132.63333333333333</v>
      </c>
      <c r="I165" s="136">
        <v>138.5333333333333</v>
      </c>
      <c r="J165" s="136">
        <v>139.96666666666664</v>
      </c>
      <c r="K165" s="136">
        <v>141.48333333333329</v>
      </c>
      <c r="L165" s="131">
        <v>138.44999999999999</v>
      </c>
      <c r="M165" s="131">
        <v>135.5</v>
      </c>
      <c r="N165" s="150">
        <v>28662000</v>
      </c>
      <c r="O165" s="343">
        <v>5.2898391007273532E-2</v>
      </c>
    </row>
    <row r="166" spans="1:15" ht="15">
      <c r="A166" s="130">
        <v>156</v>
      </c>
      <c r="B166" s="114" t="s">
        <v>1933</v>
      </c>
      <c r="C166" s="130" t="s">
        <v>133</v>
      </c>
      <c r="D166" s="135">
        <v>117.9</v>
      </c>
      <c r="E166" s="135">
        <v>119.01666666666667</v>
      </c>
      <c r="F166" s="136">
        <v>115.13333333333333</v>
      </c>
      <c r="G166" s="136">
        <v>112.36666666666666</v>
      </c>
      <c r="H166" s="136">
        <v>108.48333333333332</v>
      </c>
      <c r="I166" s="136">
        <v>121.78333333333333</v>
      </c>
      <c r="J166" s="136">
        <v>125.66666666666669</v>
      </c>
      <c r="K166" s="136">
        <v>128.43333333333334</v>
      </c>
      <c r="L166" s="131">
        <v>122.9</v>
      </c>
      <c r="M166" s="131">
        <v>116.25</v>
      </c>
      <c r="N166" s="150">
        <v>12354000</v>
      </c>
      <c r="O166" s="343">
        <v>-1.2470023980815348E-2</v>
      </c>
    </row>
    <row r="167" spans="1:15" ht="15">
      <c r="A167" s="130">
        <v>157</v>
      </c>
      <c r="B167" s="114" t="s">
        <v>1936</v>
      </c>
      <c r="C167" s="130" t="s">
        <v>134</v>
      </c>
      <c r="D167" s="135">
        <v>1257.8</v>
      </c>
      <c r="E167" s="135">
        <v>1263.6333333333334</v>
      </c>
      <c r="F167" s="136">
        <v>1245.2666666666669</v>
      </c>
      <c r="G167" s="136">
        <v>1232.7333333333333</v>
      </c>
      <c r="H167" s="136">
        <v>1214.3666666666668</v>
      </c>
      <c r="I167" s="136">
        <v>1276.166666666667</v>
      </c>
      <c r="J167" s="136">
        <v>1294.5333333333333</v>
      </c>
      <c r="K167" s="136">
        <v>1307.0666666666671</v>
      </c>
      <c r="L167" s="131">
        <v>1282</v>
      </c>
      <c r="M167" s="131">
        <v>1251.0999999999999</v>
      </c>
      <c r="N167" s="150">
        <v>42107500</v>
      </c>
      <c r="O167" s="343">
        <v>4.5686611317873839E-3</v>
      </c>
    </row>
    <row r="168" spans="1:15" ht="15">
      <c r="A168" s="130">
        <v>158</v>
      </c>
      <c r="B168" s="114" t="s">
        <v>1928</v>
      </c>
      <c r="C168" s="130" t="s">
        <v>135</v>
      </c>
      <c r="D168" s="135">
        <v>107.3</v>
      </c>
      <c r="E168" s="135">
        <v>105.98333333333333</v>
      </c>
      <c r="F168" s="136">
        <v>103.61666666666667</v>
      </c>
      <c r="G168" s="136">
        <v>99.933333333333337</v>
      </c>
      <c r="H168" s="136">
        <v>97.566666666666677</v>
      </c>
      <c r="I168" s="136">
        <v>109.66666666666667</v>
      </c>
      <c r="J168" s="136">
        <v>112.03333333333332</v>
      </c>
      <c r="K168" s="136">
        <v>115.71666666666667</v>
      </c>
      <c r="L168" s="131">
        <v>108.35</v>
      </c>
      <c r="M168" s="131">
        <v>102.3</v>
      </c>
      <c r="N168" s="150">
        <v>12501400</v>
      </c>
      <c r="O168" s="343">
        <v>2.5924254236592673E-2</v>
      </c>
    </row>
    <row r="169" spans="1:15" ht="15">
      <c r="A169" s="130">
        <v>159</v>
      </c>
      <c r="B169" s="49" t="s">
        <v>1927</v>
      </c>
      <c r="C169" s="130" t="s">
        <v>1397</v>
      </c>
      <c r="D169" s="135">
        <v>399.15</v>
      </c>
      <c r="E169" s="135">
        <v>401.56666666666666</v>
      </c>
      <c r="F169" s="136">
        <v>395.0333333333333</v>
      </c>
      <c r="G169" s="136">
        <v>390.91666666666663</v>
      </c>
      <c r="H169" s="136">
        <v>384.38333333333327</v>
      </c>
      <c r="I169" s="136">
        <v>405.68333333333334</v>
      </c>
      <c r="J169" s="136">
        <v>412.21666666666675</v>
      </c>
      <c r="K169" s="136">
        <v>416.33333333333337</v>
      </c>
      <c r="L169" s="131">
        <v>408.1</v>
      </c>
      <c r="M169" s="131">
        <v>397.45</v>
      </c>
      <c r="N169" s="150">
        <v>640200</v>
      </c>
      <c r="O169" s="343">
        <v>-2.5125628140703519E-2</v>
      </c>
    </row>
    <row r="170" spans="1:15" ht="15">
      <c r="A170" s="130">
        <v>160</v>
      </c>
      <c r="B170" s="114" t="s">
        <v>1928</v>
      </c>
      <c r="C170" s="130" t="s">
        <v>136</v>
      </c>
      <c r="D170" s="135">
        <v>6.2</v>
      </c>
      <c r="E170" s="135">
        <v>6.2166666666666659</v>
      </c>
      <c r="F170" s="136">
        <v>6.0833333333333321</v>
      </c>
      <c r="G170" s="136">
        <v>5.9666666666666659</v>
      </c>
      <c r="H170" s="136">
        <v>5.8333333333333321</v>
      </c>
      <c r="I170" s="136">
        <v>6.3333333333333321</v>
      </c>
      <c r="J170" s="136">
        <v>6.4666666666666668</v>
      </c>
      <c r="K170" s="136">
        <v>6.5833333333333321</v>
      </c>
      <c r="L170" s="131">
        <v>6.35</v>
      </c>
      <c r="M170" s="131">
        <v>6.1</v>
      </c>
      <c r="N170" s="150">
        <v>102368000</v>
      </c>
      <c r="O170" s="343">
        <v>-1.4934565050038491E-2</v>
      </c>
    </row>
    <row r="171" spans="1:15" ht="15">
      <c r="A171" s="130">
        <v>161</v>
      </c>
      <c r="B171" s="114" t="s">
        <v>1941</v>
      </c>
      <c r="C171" s="130" t="s">
        <v>137</v>
      </c>
      <c r="D171" s="135">
        <v>52.8</v>
      </c>
      <c r="E171" s="135">
        <v>52.85</v>
      </c>
      <c r="F171" s="136">
        <v>51.85</v>
      </c>
      <c r="G171" s="136">
        <v>50.9</v>
      </c>
      <c r="H171" s="136">
        <v>49.9</v>
      </c>
      <c r="I171" s="136">
        <v>53.800000000000004</v>
      </c>
      <c r="J171" s="136">
        <v>54.800000000000004</v>
      </c>
      <c r="K171" s="136">
        <v>55.750000000000007</v>
      </c>
      <c r="L171" s="131">
        <v>53.85</v>
      </c>
      <c r="M171" s="131">
        <v>51.9</v>
      </c>
      <c r="N171" s="150">
        <v>84960000</v>
      </c>
      <c r="O171" s="343">
        <v>-1.1725293132328308E-2</v>
      </c>
    </row>
    <row r="172" spans="1:15" ht="15">
      <c r="A172" s="130">
        <v>162</v>
      </c>
      <c r="B172" s="114" t="s">
        <v>1930</v>
      </c>
      <c r="C172" s="130" t="s">
        <v>138</v>
      </c>
      <c r="D172" s="135">
        <v>309.5</v>
      </c>
      <c r="E172" s="135">
        <v>305.08333333333331</v>
      </c>
      <c r="F172" s="136">
        <v>297.96666666666664</v>
      </c>
      <c r="G172" s="136">
        <v>286.43333333333334</v>
      </c>
      <c r="H172" s="136">
        <v>279.31666666666666</v>
      </c>
      <c r="I172" s="136">
        <v>316.61666666666662</v>
      </c>
      <c r="J172" s="136">
        <v>323.73333333333329</v>
      </c>
      <c r="K172" s="136">
        <v>335.26666666666659</v>
      </c>
      <c r="L172" s="131">
        <v>312.2</v>
      </c>
      <c r="M172" s="131">
        <v>293.55</v>
      </c>
      <c r="N172" s="150">
        <v>68337000</v>
      </c>
      <c r="O172" s="343">
        <v>0.11296232960375238</v>
      </c>
    </row>
    <row r="173" spans="1:15" ht="15">
      <c r="A173" s="130">
        <v>163</v>
      </c>
      <c r="B173" s="114" t="s">
        <v>1926</v>
      </c>
      <c r="C173" s="130" t="s">
        <v>209</v>
      </c>
      <c r="D173" s="135">
        <v>19106.7</v>
      </c>
      <c r="E173" s="135">
        <v>19202.366666666665</v>
      </c>
      <c r="F173" s="136">
        <v>18954.73333333333</v>
      </c>
      <c r="G173" s="136">
        <v>18802.766666666666</v>
      </c>
      <c r="H173" s="136">
        <v>18555.133333333331</v>
      </c>
      <c r="I173" s="136">
        <v>19354.333333333328</v>
      </c>
      <c r="J173" s="136">
        <v>19601.966666666667</v>
      </c>
      <c r="K173" s="136">
        <v>19753.933333333327</v>
      </c>
      <c r="L173" s="131">
        <v>19450</v>
      </c>
      <c r="M173" s="131">
        <v>19050.400000000001</v>
      </c>
      <c r="N173" s="150">
        <v>108450</v>
      </c>
      <c r="O173" s="343">
        <v>1.8788163457022077E-2</v>
      </c>
    </row>
    <row r="174" spans="1:15" ht="15">
      <c r="A174" s="130">
        <v>164</v>
      </c>
      <c r="B174" s="114" t="s">
        <v>1935</v>
      </c>
      <c r="C174" s="130" t="s">
        <v>139</v>
      </c>
      <c r="D174" s="135">
        <v>1077.0999999999999</v>
      </c>
      <c r="E174" s="135">
        <v>1083.9333333333332</v>
      </c>
      <c r="F174" s="136">
        <v>1062.0666666666664</v>
      </c>
      <c r="G174" s="136">
        <v>1047.0333333333333</v>
      </c>
      <c r="H174" s="136">
        <v>1025.1666666666665</v>
      </c>
      <c r="I174" s="136">
        <v>1098.9666666666662</v>
      </c>
      <c r="J174" s="136">
        <v>1120.833333333333</v>
      </c>
      <c r="K174" s="136">
        <v>1135.8666666666661</v>
      </c>
      <c r="L174" s="131">
        <v>1105.8</v>
      </c>
      <c r="M174" s="131">
        <v>1068.9000000000001</v>
      </c>
      <c r="N174" s="150">
        <v>1378850</v>
      </c>
      <c r="O174" s="343">
        <v>6.4543524416135881E-2</v>
      </c>
    </row>
    <row r="175" spans="1:15" ht="15">
      <c r="A175" s="130">
        <v>165</v>
      </c>
      <c r="B175" s="114" t="s">
        <v>1930</v>
      </c>
      <c r="C175" s="130" t="s">
        <v>210</v>
      </c>
      <c r="D175" s="135">
        <v>14.1</v>
      </c>
      <c r="E175" s="135">
        <v>14.299999999999999</v>
      </c>
      <c r="F175" s="136">
        <v>13.549999999999997</v>
      </c>
      <c r="G175" s="136">
        <v>12.999999999999998</v>
      </c>
      <c r="H175" s="136">
        <v>12.249999999999996</v>
      </c>
      <c r="I175" s="136">
        <v>14.849999999999998</v>
      </c>
      <c r="J175" s="136">
        <v>15.600000000000001</v>
      </c>
      <c r="K175" s="136">
        <v>16.149999999999999</v>
      </c>
      <c r="L175" s="131">
        <v>15.05</v>
      </c>
      <c r="M175" s="131">
        <v>13.75</v>
      </c>
      <c r="N175" s="150">
        <v>112613118</v>
      </c>
      <c r="O175" s="343">
        <v>-5.13679508654383E-2</v>
      </c>
    </row>
    <row r="176" spans="1:15" ht="15">
      <c r="A176" s="130">
        <v>166</v>
      </c>
      <c r="B176" s="114" t="s">
        <v>1925</v>
      </c>
      <c r="C176" s="130" t="s">
        <v>227</v>
      </c>
      <c r="D176" s="135">
        <v>2461.25</v>
      </c>
      <c r="E176" s="135">
        <v>2456.7333333333331</v>
      </c>
      <c r="F176" s="136">
        <v>2430.4666666666662</v>
      </c>
      <c r="G176" s="136">
        <v>2399.6833333333329</v>
      </c>
      <c r="H176" s="136">
        <v>2373.4166666666661</v>
      </c>
      <c r="I176" s="136">
        <v>2487.5166666666664</v>
      </c>
      <c r="J176" s="136">
        <v>2513.7833333333338</v>
      </c>
      <c r="K176" s="136">
        <v>2544.5666666666666</v>
      </c>
      <c r="L176" s="131">
        <v>2483</v>
      </c>
      <c r="M176" s="131">
        <v>2425.9499999999998</v>
      </c>
      <c r="N176" s="150">
        <v>641000</v>
      </c>
      <c r="O176" s="343">
        <v>2.478017585931255E-2</v>
      </c>
    </row>
    <row r="177" spans="1:15" ht="15">
      <c r="A177" s="130">
        <v>167</v>
      </c>
      <c r="B177" s="114" t="s">
        <v>1933</v>
      </c>
      <c r="C177" s="130" t="s">
        <v>140</v>
      </c>
      <c r="D177" s="135">
        <v>1022.95</v>
      </c>
      <c r="E177" s="135">
        <v>1031.8333333333333</v>
      </c>
      <c r="F177" s="136">
        <v>1008.1666666666665</v>
      </c>
      <c r="G177" s="136">
        <v>993.38333333333321</v>
      </c>
      <c r="H177" s="136">
        <v>969.71666666666647</v>
      </c>
      <c r="I177" s="136">
        <v>1046.6166666666666</v>
      </c>
      <c r="J177" s="136">
        <v>1070.2833333333331</v>
      </c>
      <c r="K177" s="136">
        <v>1085.0666666666666</v>
      </c>
      <c r="L177" s="131">
        <v>1055.5</v>
      </c>
      <c r="M177" s="131">
        <v>1017.05</v>
      </c>
      <c r="N177" s="150">
        <v>3542400</v>
      </c>
      <c r="O177" s="343">
        <v>-2.6064005278785878E-2</v>
      </c>
    </row>
    <row r="178" spans="1:15" ht="15">
      <c r="A178" s="130">
        <v>168</v>
      </c>
      <c r="B178" s="114" t="s">
        <v>1929</v>
      </c>
      <c r="C178" s="130" t="s">
        <v>141</v>
      </c>
      <c r="D178" s="135">
        <v>484.8</v>
      </c>
      <c r="E178" s="135">
        <v>491.05</v>
      </c>
      <c r="F178" s="136">
        <v>473.35</v>
      </c>
      <c r="G178" s="136">
        <v>461.90000000000003</v>
      </c>
      <c r="H178" s="136">
        <v>444.20000000000005</v>
      </c>
      <c r="I178" s="136">
        <v>502.5</v>
      </c>
      <c r="J178" s="136">
        <v>520.19999999999993</v>
      </c>
      <c r="K178" s="136">
        <v>531.65</v>
      </c>
      <c r="L178" s="131">
        <v>508.75</v>
      </c>
      <c r="M178" s="131">
        <v>479.6</v>
      </c>
      <c r="N178" s="150">
        <v>2172500</v>
      </c>
      <c r="O178" s="343">
        <v>-4.7733847637415623E-2</v>
      </c>
    </row>
    <row r="179" spans="1:15" ht="15">
      <c r="A179" s="130">
        <v>169</v>
      </c>
      <c r="B179" s="114" t="s">
        <v>1929</v>
      </c>
      <c r="C179" s="130" t="s">
        <v>142</v>
      </c>
      <c r="D179" s="135">
        <v>438.9</v>
      </c>
      <c r="E179" s="135">
        <v>440.15000000000003</v>
      </c>
      <c r="F179" s="136">
        <v>435.25000000000006</v>
      </c>
      <c r="G179" s="136">
        <v>431.6</v>
      </c>
      <c r="H179" s="136">
        <v>426.70000000000005</v>
      </c>
      <c r="I179" s="136">
        <v>443.80000000000007</v>
      </c>
      <c r="J179" s="136">
        <v>448.70000000000005</v>
      </c>
      <c r="K179" s="136">
        <v>452.35000000000008</v>
      </c>
      <c r="L179" s="131">
        <v>445.05</v>
      </c>
      <c r="M179" s="131">
        <v>436.5</v>
      </c>
      <c r="N179" s="150">
        <v>51990400</v>
      </c>
      <c r="O179" s="343">
        <v>1.269626306657074E-4</v>
      </c>
    </row>
    <row r="180" spans="1:15" ht="15">
      <c r="A180" s="130">
        <v>170</v>
      </c>
      <c r="B180" s="114" t="s">
        <v>1937</v>
      </c>
      <c r="C180" s="130" t="s">
        <v>143</v>
      </c>
      <c r="D180" s="135">
        <v>544.35</v>
      </c>
      <c r="E180" s="135">
        <v>547.7833333333333</v>
      </c>
      <c r="F180" s="136">
        <v>538.71666666666658</v>
      </c>
      <c r="G180" s="136">
        <v>533.08333333333326</v>
      </c>
      <c r="H180" s="136">
        <v>524.01666666666654</v>
      </c>
      <c r="I180" s="136">
        <v>553.41666666666663</v>
      </c>
      <c r="J180" s="136">
        <v>562.48333333333323</v>
      </c>
      <c r="K180" s="136">
        <v>568.11666666666667</v>
      </c>
      <c r="L180" s="131">
        <v>556.85</v>
      </c>
      <c r="M180" s="131">
        <v>542.15</v>
      </c>
      <c r="N180" s="150">
        <v>6173000</v>
      </c>
      <c r="O180" s="343">
        <v>1.229911446375861E-2</v>
      </c>
    </row>
    <row r="181" spans="1:15" ht="15">
      <c r="A181" s="130">
        <v>171</v>
      </c>
      <c r="B181" s="114" t="s">
        <v>1928</v>
      </c>
      <c r="C181" s="130" t="s">
        <v>1578</v>
      </c>
      <c r="D181" s="135">
        <v>6.45</v>
      </c>
      <c r="E181" s="135">
        <v>6.1833333333333336</v>
      </c>
      <c r="F181" s="136">
        <v>5.8166666666666673</v>
      </c>
      <c r="G181" s="136">
        <v>5.1833333333333336</v>
      </c>
      <c r="H181" s="136">
        <v>4.8166666666666673</v>
      </c>
      <c r="I181" s="136">
        <v>6.8166666666666673</v>
      </c>
      <c r="J181" s="136">
        <v>7.1833333333333345</v>
      </c>
      <c r="K181" s="136">
        <v>7.8166666666666673</v>
      </c>
      <c r="L181" s="131">
        <v>6.55</v>
      </c>
      <c r="M181" s="131">
        <v>5.55</v>
      </c>
      <c r="N181" s="150">
        <v>284392000</v>
      </c>
      <c r="O181" s="343">
        <v>-7.4270557029177718E-3</v>
      </c>
    </row>
    <row r="182" spans="1:15" ht="15">
      <c r="A182" s="130">
        <v>172</v>
      </c>
      <c r="B182" s="114" t="s">
        <v>1930</v>
      </c>
      <c r="C182" s="130" t="s">
        <v>144</v>
      </c>
      <c r="D182" s="135">
        <v>37.9</v>
      </c>
      <c r="E182" s="135">
        <v>37.666666666666664</v>
      </c>
      <c r="F182" s="136">
        <v>36.93333333333333</v>
      </c>
      <c r="G182" s="136">
        <v>35.966666666666669</v>
      </c>
      <c r="H182" s="136">
        <v>35.233333333333334</v>
      </c>
      <c r="I182" s="136">
        <v>38.633333333333326</v>
      </c>
      <c r="J182" s="136">
        <v>39.36666666666666</v>
      </c>
      <c r="K182" s="136">
        <v>40.333333333333321</v>
      </c>
      <c r="L182" s="131">
        <v>38.4</v>
      </c>
      <c r="M182" s="131">
        <v>36.700000000000003</v>
      </c>
      <c r="N182" s="150">
        <v>27765000</v>
      </c>
      <c r="O182" s="343">
        <v>9.7864768683274025E-2</v>
      </c>
    </row>
    <row r="183" spans="1:15" ht="15">
      <c r="A183" s="130">
        <v>173</v>
      </c>
      <c r="B183" s="114" t="s">
        <v>1942</v>
      </c>
      <c r="C183" s="130" t="s">
        <v>145</v>
      </c>
      <c r="D183" s="135">
        <v>592.35</v>
      </c>
      <c r="E183" s="135">
        <v>593.29999999999995</v>
      </c>
      <c r="F183" s="136">
        <v>590.09999999999991</v>
      </c>
      <c r="G183" s="136">
        <v>587.84999999999991</v>
      </c>
      <c r="H183" s="136">
        <v>584.64999999999986</v>
      </c>
      <c r="I183" s="136">
        <v>595.54999999999995</v>
      </c>
      <c r="J183" s="136">
        <v>598.75</v>
      </c>
      <c r="K183" s="136">
        <v>601</v>
      </c>
      <c r="L183" s="131">
        <v>596.5</v>
      </c>
      <c r="M183" s="131">
        <v>591.04999999999995</v>
      </c>
      <c r="N183" s="150">
        <v>3340800</v>
      </c>
      <c r="O183" s="343">
        <v>-2.6871149560886091E-2</v>
      </c>
    </row>
    <row r="184" spans="1:15" ht="15">
      <c r="A184" s="130">
        <v>174</v>
      </c>
      <c r="B184" s="114" t="s">
        <v>1934</v>
      </c>
      <c r="C184" s="130" t="s">
        <v>146</v>
      </c>
      <c r="D184" s="135">
        <v>560.54999999999995</v>
      </c>
      <c r="E184" s="135">
        <v>561.43333333333328</v>
      </c>
      <c r="F184" s="136">
        <v>553.86666666666656</v>
      </c>
      <c r="G184" s="136">
        <v>547.18333333333328</v>
      </c>
      <c r="H184" s="136">
        <v>539.61666666666656</v>
      </c>
      <c r="I184" s="136">
        <v>568.11666666666656</v>
      </c>
      <c r="J184" s="136">
        <v>575.68333333333339</v>
      </c>
      <c r="K184" s="136">
        <v>582.36666666666656</v>
      </c>
      <c r="L184" s="131">
        <v>569</v>
      </c>
      <c r="M184" s="131">
        <v>554.75</v>
      </c>
      <c r="N184" s="150">
        <v>2366000</v>
      </c>
      <c r="O184" s="343">
        <v>3.4995625546806651E-2</v>
      </c>
    </row>
    <row r="185" spans="1:15" ht="15">
      <c r="A185" s="130">
        <v>175</v>
      </c>
      <c r="B185" s="114" t="s">
        <v>1940</v>
      </c>
      <c r="C185" s="130" t="s">
        <v>349</v>
      </c>
      <c r="D185" s="135">
        <v>865.45</v>
      </c>
      <c r="E185" s="135">
        <v>869.11666666666667</v>
      </c>
      <c r="F185" s="136">
        <v>859.33333333333337</v>
      </c>
      <c r="G185" s="136">
        <v>853.2166666666667</v>
      </c>
      <c r="H185" s="136">
        <v>843.43333333333339</v>
      </c>
      <c r="I185" s="136">
        <v>875.23333333333335</v>
      </c>
      <c r="J185" s="136">
        <v>885.01666666666665</v>
      </c>
      <c r="K185" s="136">
        <v>891.13333333333333</v>
      </c>
      <c r="L185" s="131">
        <v>878.9</v>
      </c>
      <c r="M185" s="131">
        <v>863</v>
      </c>
      <c r="N185" s="150">
        <v>1768400</v>
      </c>
      <c r="O185" s="343">
        <v>-4.5034902049088041E-3</v>
      </c>
    </row>
    <row r="186" spans="1:15" ht="15">
      <c r="A186" s="130">
        <v>176</v>
      </c>
      <c r="B186" s="114" t="s">
        <v>1932</v>
      </c>
      <c r="C186" s="130" t="s">
        <v>147</v>
      </c>
      <c r="D186" s="135">
        <v>197.25</v>
      </c>
      <c r="E186" s="135">
        <v>197.95000000000002</v>
      </c>
      <c r="F186" s="136">
        <v>195.90000000000003</v>
      </c>
      <c r="G186" s="136">
        <v>194.55</v>
      </c>
      <c r="H186" s="136">
        <v>192.50000000000003</v>
      </c>
      <c r="I186" s="136">
        <v>199.30000000000004</v>
      </c>
      <c r="J186" s="136">
        <v>201.35000000000005</v>
      </c>
      <c r="K186" s="136">
        <v>202.70000000000005</v>
      </c>
      <c r="L186" s="131">
        <v>200</v>
      </c>
      <c r="M186" s="131">
        <v>196.6</v>
      </c>
      <c r="N186" s="150">
        <v>12705750</v>
      </c>
      <c r="O186" s="343">
        <v>5.3153791637136779E-4</v>
      </c>
    </row>
    <row r="187" spans="1:15" ht="15">
      <c r="A187" s="130">
        <v>177</v>
      </c>
      <c r="B187" s="114" t="s">
        <v>1931</v>
      </c>
      <c r="C187" s="130" t="s">
        <v>148</v>
      </c>
      <c r="D187" s="135">
        <v>186.95</v>
      </c>
      <c r="E187" s="135">
        <v>187.88333333333333</v>
      </c>
      <c r="F187" s="136">
        <v>184.06666666666666</v>
      </c>
      <c r="G187" s="136">
        <v>181.18333333333334</v>
      </c>
      <c r="H187" s="136">
        <v>177.36666666666667</v>
      </c>
      <c r="I187" s="136">
        <v>190.76666666666665</v>
      </c>
      <c r="J187" s="136">
        <v>194.58333333333331</v>
      </c>
      <c r="K187" s="136">
        <v>197.46666666666664</v>
      </c>
      <c r="L187" s="131">
        <v>191.7</v>
      </c>
      <c r="M187" s="131">
        <v>185</v>
      </c>
      <c r="N187" s="150">
        <v>58943000</v>
      </c>
      <c r="O187" s="343">
        <v>-3.6973499330131034E-2</v>
      </c>
    </row>
    <row r="188" spans="1:15" ht="15">
      <c r="A188" s="130">
        <v>178</v>
      </c>
      <c r="B188" s="114" t="s">
        <v>1931</v>
      </c>
      <c r="C188" s="130" t="s">
        <v>149</v>
      </c>
      <c r="D188" s="135">
        <v>89.55</v>
      </c>
      <c r="E188" s="135">
        <v>89.533333333333317</v>
      </c>
      <c r="F188" s="136">
        <v>88.21666666666664</v>
      </c>
      <c r="G188" s="136">
        <v>86.883333333333326</v>
      </c>
      <c r="H188" s="136">
        <v>85.566666666666649</v>
      </c>
      <c r="I188" s="136">
        <v>90.866666666666632</v>
      </c>
      <c r="J188" s="136">
        <v>92.183333333333323</v>
      </c>
      <c r="K188" s="136">
        <v>93.516666666666623</v>
      </c>
      <c r="L188" s="131">
        <v>90.85</v>
      </c>
      <c r="M188" s="131">
        <v>88.2</v>
      </c>
      <c r="N188" s="150">
        <v>28822600</v>
      </c>
      <c r="O188" s="343">
        <v>-3.4548134253366385E-2</v>
      </c>
    </row>
    <row r="189" spans="1:15" ht="15">
      <c r="A189" s="130">
        <v>179</v>
      </c>
      <c r="B189" s="114" t="s">
        <v>1928</v>
      </c>
      <c r="C189" s="130" t="s">
        <v>150</v>
      </c>
      <c r="D189" s="135">
        <v>64.2</v>
      </c>
      <c r="E189" s="135">
        <v>64.55</v>
      </c>
      <c r="F189" s="136">
        <v>63.649999999999991</v>
      </c>
      <c r="G189" s="136">
        <v>63.099999999999994</v>
      </c>
      <c r="H189" s="136">
        <v>62.199999999999989</v>
      </c>
      <c r="I189" s="136">
        <v>65.099999999999994</v>
      </c>
      <c r="J189" s="136">
        <v>66</v>
      </c>
      <c r="K189" s="136">
        <v>66.55</v>
      </c>
      <c r="L189" s="131">
        <v>65.45</v>
      </c>
      <c r="M189" s="131">
        <v>64</v>
      </c>
      <c r="N189" s="150">
        <v>63648000</v>
      </c>
      <c r="O189" s="343">
        <v>1.2310334955625536E-2</v>
      </c>
    </row>
    <row r="190" spans="1:15" ht="15">
      <c r="A190" s="130">
        <v>180</v>
      </c>
      <c r="B190" s="114" t="s">
        <v>1941</v>
      </c>
      <c r="C190" s="130" t="s">
        <v>151</v>
      </c>
      <c r="D190" s="135">
        <v>487.3</v>
      </c>
      <c r="E190" s="135">
        <v>498.58333333333331</v>
      </c>
      <c r="F190" s="136">
        <v>469.16666666666663</v>
      </c>
      <c r="G190" s="136">
        <v>451.0333333333333</v>
      </c>
      <c r="H190" s="136">
        <v>421.61666666666662</v>
      </c>
      <c r="I190" s="136">
        <v>516.7166666666667</v>
      </c>
      <c r="J190" s="136">
        <v>546.13333333333321</v>
      </c>
      <c r="K190" s="136">
        <v>564.26666666666665</v>
      </c>
      <c r="L190" s="131">
        <v>528</v>
      </c>
      <c r="M190" s="131">
        <v>480.45</v>
      </c>
      <c r="N190" s="150">
        <v>26671418</v>
      </c>
      <c r="O190" s="343">
        <v>2.1828380960123572E-2</v>
      </c>
    </row>
    <row r="191" spans="1:15" ht="15">
      <c r="A191" s="130">
        <v>181</v>
      </c>
      <c r="B191" s="114" t="s">
        <v>1940</v>
      </c>
      <c r="C191" s="130" t="s">
        <v>152</v>
      </c>
      <c r="D191" s="135">
        <v>2137.15</v>
      </c>
      <c r="E191" s="135">
        <v>2150.3666666666663</v>
      </c>
      <c r="F191" s="136">
        <v>2116.7333333333327</v>
      </c>
      <c r="G191" s="136">
        <v>2096.3166666666662</v>
      </c>
      <c r="H191" s="136">
        <v>2062.6833333333325</v>
      </c>
      <c r="I191" s="136">
        <v>2170.7833333333328</v>
      </c>
      <c r="J191" s="136">
        <v>2204.416666666667</v>
      </c>
      <c r="K191" s="136">
        <v>2224.833333333333</v>
      </c>
      <c r="L191" s="131">
        <v>2184</v>
      </c>
      <c r="M191" s="131">
        <v>2129.9499999999998</v>
      </c>
      <c r="N191" s="150">
        <v>11779000</v>
      </c>
      <c r="O191" s="343">
        <v>-2.5615513262908312E-3</v>
      </c>
    </row>
    <row r="192" spans="1:15" ht="15">
      <c r="A192" s="130">
        <v>182</v>
      </c>
      <c r="B192" s="114" t="s">
        <v>1940</v>
      </c>
      <c r="C192" s="130" t="s">
        <v>153</v>
      </c>
      <c r="D192" s="135">
        <v>811</v>
      </c>
      <c r="E192" s="135">
        <v>810.13333333333333</v>
      </c>
      <c r="F192" s="136">
        <v>804.26666666666665</v>
      </c>
      <c r="G192" s="136">
        <v>797.5333333333333</v>
      </c>
      <c r="H192" s="136">
        <v>791.66666666666663</v>
      </c>
      <c r="I192" s="136">
        <v>816.86666666666667</v>
      </c>
      <c r="J192" s="136">
        <v>822.73333333333323</v>
      </c>
      <c r="K192" s="136">
        <v>829.4666666666667</v>
      </c>
      <c r="L192" s="131">
        <v>816</v>
      </c>
      <c r="M192" s="131">
        <v>803.4</v>
      </c>
      <c r="N192" s="150">
        <v>10838400</v>
      </c>
      <c r="O192" s="343">
        <v>-1.3327507100720996E-2</v>
      </c>
    </row>
    <row r="193" spans="1:15" ht="15">
      <c r="A193" s="130">
        <v>183</v>
      </c>
      <c r="B193" s="114" t="s">
        <v>1932</v>
      </c>
      <c r="C193" s="130" t="s">
        <v>154</v>
      </c>
      <c r="D193" s="135">
        <v>1133.9000000000001</v>
      </c>
      <c r="E193" s="135">
        <v>1124.0833333333333</v>
      </c>
      <c r="F193" s="136">
        <v>1109.0166666666664</v>
      </c>
      <c r="G193" s="136">
        <v>1084.1333333333332</v>
      </c>
      <c r="H193" s="136">
        <v>1069.0666666666664</v>
      </c>
      <c r="I193" s="136">
        <v>1148.9666666666665</v>
      </c>
      <c r="J193" s="136">
        <v>1164.0333333333335</v>
      </c>
      <c r="K193" s="136">
        <v>1188.9166666666665</v>
      </c>
      <c r="L193" s="131">
        <v>1139.1500000000001</v>
      </c>
      <c r="M193" s="131">
        <v>1099.2</v>
      </c>
      <c r="N193" s="150">
        <v>9356250</v>
      </c>
      <c r="O193" s="343">
        <v>-4.0064102564102563E-4</v>
      </c>
    </row>
    <row r="194" spans="1:15" ht="15">
      <c r="A194" s="130">
        <v>184</v>
      </c>
      <c r="B194" s="114" t="s">
        <v>1929</v>
      </c>
      <c r="C194" s="130" t="s">
        <v>213</v>
      </c>
      <c r="D194" s="135">
        <v>1692.3</v>
      </c>
      <c r="E194" s="135">
        <v>1687.1666666666667</v>
      </c>
      <c r="F194" s="136">
        <v>1669.3333333333335</v>
      </c>
      <c r="G194" s="136">
        <v>1646.3666666666668</v>
      </c>
      <c r="H194" s="136">
        <v>1628.5333333333335</v>
      </c>
      <c r="I194" s="136">
        <v>1710.1333333333334</v>
      </c>
      <c r="J194" s="136">
        <v>1727.9666666666669</v>
      </c>
      <c r="K194" s="136">
        <v>1750.9333333333334</v>
      </c>
      <c r="L194" s="131">
        <v>1705</v>
      </c>
      <c r="M194" s="131">
        <v>1664.2</v>
      </c>
      <c r="N194" s="150">
        <v>876500</v>
      </c>
      <c r="O194" s="343">
        <v>4.0091638029782356E-3</v>
      </c>
    </row>
    <row r="195" spans="1:15" ht="15">
      <c r="A195" s="130">
        <v>185</v>
      </c>
      <c r="B195" s="114" t="s">
        <v>1928</v>
      </c>
      <c r="C195" s="130" t="s">
        <v>214</v>
      </c>
      <c r="D195" s="135">
        <v>251.05</v>
      </c>
      <c r="E195" s="135">
        <v>250.31666666666669</v>
      </c>
      <c r="F195" s="136">
        <v>248.63333333333338</v>
      </c>
      <c r="G195" s="136">
        <v>246.2166666666667</v>
      </c>
      <c r="H195" s="136">
        <v>244.53333333333339</v>
      </c>
      <c r="I195" s="136">
        <v>252.73333333333338</v>
      </c>
      <c r="J195" s="136">
        <v>254.41666666666671</v>
      </c>
      <c r="K195" s="136">
        <v>256.83333333333337</v>
      </c>
      <c r="L195" s="131">
        <v>252</v>
      </c>
      <c r="M195" s="131">
        <v>247.9</v>
      </c>
      <c r="N195" s="150">
        <v>2409000</v>
      </c>
      <c r="O195" s="343">
        <v>-3.3694344163658241E-2</v>
      </c>
    </row>
    <row r="196" spans="1:15" ht="15">
      <c r="A196" s="130">
        <v>186</v>
      </c>
      <c r="B196" s="114" t="s">
        <v>1937</v>
      </c>
      <c r="C196" s="130" t="s">
        <v>241</v>
      </c>
      <c r="D196" s="135">
        <v>29.55</v>
      </c>
      <c r="E196" s="135">
        <v>29.483333333333334</v>
      </c>
      <c r="F196" s="136">
        <v>29.266666666666669</v>
      </c>
      <c r="G196" s="136">
        <v>28.983333333333334</v>
      </c>
      <c r="H196" s="136">
        <v>28.766666666666669</v>
      </c>
      <c r="I196" s="136">
        <v>29.766666666666669</v>
      </c>
      <c r="J196" s="136">
        <v>29.983333333333338</v>
      </c>
      <c r="K196" s="136">
        <v>30.266666666666669</v>
      </c>
      <c r="L196" s="131">
        <v>29.7</v>
      </c>
      <c r="M196" s="131">
        <v>29.2</v>
      </c>
      <c r="N196" s="67">
        <v>60541000</v>
      </c>
      <c r="O196" s="343">
        <v>-1.1672325976230901E-2</v>
      </c>
    </row>
    <row r="197" spans="1:15" ht="15">
      <c r="A197" s="130">
        <v>187</v>
      </c>
      <c r="B197" s="114" t="s">
        <v>1931</v>
      </c>
      <c r="C197" s="130" t="s">
        <v>155</v>
      </c>
      <c r="D197" s="135">
        <v>474.15</v>
      </c>
      <c r="E197" s="135">
        <v>475.23333333333335</v>
      </c>
      <c r="F197" s="136">
        <v>471.7166666666667</v>
      </c>
      <c r="G197" s="136">
        <v>469.28333333333336</v>
      </c>
      <c r="H197" s="136">
        <v>465.76666666666671</v>
      </c>
      <c r="I197" s="136">
        <v>477.66666666666669</v>
      </c>
      <c r="J197" s="136">
        <v>481.18333333333334</v>
      </c>
      <c r="K197" s="136">
        <v>483.61666666666667</v>
      </c>
      <c r="L197" s="131">
        <v>478.75</v>
      </c>
      <c r="M197" s="131">
        <v>472.8</v>
      </c>
      <c r="N197" s="67">
        <v>7296000</v>
      </c>
      <c r="O197" s="343">
        <v>-5.3169734151329246E-3</v>
      </c>
    </row>
    <row r="198" spans="1:15" ht="15">
      <c r="A198" s="130">
        <v>188</v>
      </c>
      <c r="B198" s="114" t="s">
        <v>1932</v>
      </c>
      <c r="C198" s="130" t="s">
        <v>156</v>
      </c>
      <c r="D198" s="135">
        <v>1358.3</v>
      </c>
      <c r="E198" s="135">
        <v>1364.3</v>
      </c>
      <c r="F198" s="136">
        <v>1348.8</v>
      </c>
      <c r="G198" s="136">
        <v>1339.3</v>
      </c>
      <c r="H198" s="136">
        <v>1323.8</v>
      </c>
      <c r="I198" s="136">
        <v>1373.8</v>
      </c>
      <c r="J198" s="136">
        <v>1389.3</v>
      </c>
      <c r="K198" s="136">
        <v>1398.8</v>
      </c>
      <c r="L198" s="131">
        <v>1379.8</v>
      </c>
      <c r="M198" s="131">
        <v>1354.8</v>
      </c>
      <c r="N198" s="67">
        <v>1734600</v>
      </c>
      <c r="O198" s="343">
        <v>-4.8192771084337354E-3</v>
      </c>
    </row>
    <row r="199" spans="1:15" ht="15">
      <c r="A199" s="130">
        <v>189</v>
      </c>
      <c r="B199" s="114" t="s">
        <v>1933</v>
      </c>
      <c r="C199" s="130" t="s">
        <v>1693</v>
      </c>
      <c r="D199" s="135">
        <v>314.60000000000002</v>
      </c>
      <c r="E199" s="135">
        <v>316.06666666666666</v>
      </c>
      <c r="F199" s="136">
        <v>310.73333333333335</v>
      </c>
      <c r="G199" s="136">
        <v>306.86666666666667</v>
      </c>
      <c r="H199" s="136">
        <v>301.53333333333336</v>
      </c>
      <c r="I199" s="136">
        <v>319.93333333333334</v>
      </c>
      <c r="J199" s="136">
        <v>325.26666666666671</v>
      </c>
      <c r="K199" s="136">
        <v>329.13333333333333</v>
      </c>
      <c r="L199" s="131">
        <v>321.39999999999998</v>
      </c>
      <c r="M199" s="131">
        <v>312.2</v>
      </c>
      <c r="N199" s="67">
        <v>3536000</v>
      </c>
      <c r="O199" s="343">
        <v>-9.8566308243727592E-3</v>
      </c>
    </row>
    <row r="200" spans="1:15" ht="15">
      <c r="A200" s="130">
        <v>190</v>
      </c>
      <c r="B200" s="114" t="s">
        <v>1926</v>
      </c>
      <c r="C200" s="130" t="s">
        <v>158</v>
      </c>
      <c r="D200" s="135">
        <v>4461.3</v>
      </c>
      <c r="E200" s="135">
        <v>4478.1166666666659</v>
      </c>
      <c r="F200" s="136">
        <v>4434.2333333333318</v>
      </c>
      <c r="G200" s="136">
        <v>4407.1666666666661</v>
      </c>
      <c r="H200" s="136">
        <v>4363.2833333333319</v>
      </c>
      <c r="I200" s="136">
        <v>4505.1833333333316</v>
      </c>
      <c r="J200" s="136">
        <v>4549.0666666666648</v>
      </c>
      <c r="K200" s="136">
        <v>4576.1333333333314</v>
      </c>
      <c r="L200" s="131">
        <v>4522</v>
      </c>
      <c r="M200" s="131">
        <v>4451.05</v>
      </c>
      <c r="N200" s="67">
        <v>2299200</v>
      </c>
      <c r="O200" s="343">
        <v>1.0449320794148381E-3</v>
      </c>
    </row>
    <row r="201" spans="1:15" ht="15">
      <c r="A201" s="130">
        <v>191</v>
      </c>
      <c r="B201" s="114" t="s">
        <v>1930</v>
      </c>
      <c r="C201" s="130" t="s">
        <v>159</v>
      </c>
      <c r="D201" s="135">
        <v>84.45</v>
      </c>
      <c r="E201" s="135">
        <v>84.016666666666666</v>
      </c>
      <c r="F201" s="136">
        <v>82.833333333333329</v>
      </c>
      <c r="G201" s="136">
        <v>81.216666666666669</v>
      </c>
      <c r="H201" s="136">
        <v>80.033333333333331</v>
      </c>
      <c r="I201" s="136">
        <v>85.633333333333326</v>
      </c>
      <c r="J201" s="136">
        <v>86.816666666666663</v>
      </c>
      <c r="K201" s="136">
        <v>88.433333333333323</v>
      </c>
      <c r="L201" s="131">
        <v>85.2</v>
      </c>
      <c r="M201" s="131">
        <v>82.4</v>
      </c>
      <c r="N201" s="67">
        <v>28644000</v>
      </c>
      <c r="O201" s="343">
        <v>-1.7762842054728757E-2</v>
      </c>
    </row>
    <row r="202" spans="1:15" ht="15">
      <c r="A202" s="130">
        <v>192</v>
      </c>
      <c r="B202" s="114" t="s">
        <v>1942</v>
      </c>
      <c r="C202" s="130" t="s">
        <v>160</v>
      </c>
      <c r="D202" s="135">
        <v>962.35</v>
      </c>
      <c r="E202" s="135">
        <v>959.35</v>
      </c>
      <c r="F202" s="136">
        <v>952.80000000000007</v>
      </c>
      <c r="G202" s="136">
        <v>943.25</v>
      </c>
      <c r="H202" s="136">
        <v>936.7</v>
      </c>
      <c r="I202" s="136">
        <v>968.90000000000009</v>
      </c>
      <c r="J202" s="136">
        <v>975.45</v>
      </c>
      <c r="K202" s="136">
        <v>985.00000000000011</v>
      </c>
      <c r="L202" s="131">
        <v>965.9</v>
      </c>
      <c r="M202" s="131">
        <v>949.8</v>
      </c>
      <c r="N202" s="67">
        <v>13347000</v>
      </c>
      <c r="O202" s="343">
        <v>2.0721654128564352E-3</v>
      </c>
    </row>
    <row r="203" spans="1:15" ht="15">
      <c r="A203" s="130">
        <v>193</v>
      </c>
      <c r="B203" s="114" t="s">
        <v>1941</v>
      </c>
      <c r="C203" s="130" t="s">
        <v>225</v>
      </c>
      <c r="D203" s="135">
        <v>156.80000000000001</v>
      </c>
      <c r="E203" s="135">
        <v>157.35</v>
      </c>
      <c r="F203" s="136">
        <v>154.14999999999998</v>
      </c>
      <c r="G203" s="136">
        <v>151.49999999999997</v>
      </c>
      <c r="H203" s="136">
        <v>148.29999999999995</v>
      </c>
      <c r="I203" s="136">
        <v>160</v>
      </c>
      <c r="J203" s="136">
        <v>163.19999999999999</v>
      </c>
      <c r="K203" s="136">
        <v>165.85000000000002</v>
      </c>
      <c r="L203" s="131">
        <v>160.55000000000001</v>
      </c>
      <c r="M203" s="131">
        <v>154.69999999999999</v>
      </c>
      <c r="N203" s="67">
        <v>41651800</v>
      </c>
      <c r="O203" s="343">
        <v>-2.8082134242202406E-4</v>
      </c>
    </row>
    <row r="204" spans="1:15" ht="15">
      <c r="A204" s="130">
        <v>194</v>
      </c>
      <c r="B204" s="114" t="s">
        <v>1927</v>
      </c>
      <c r="C204" s="130" t="s">
        <v>1730</v>
      </c>
      <c r="D204" s="135">
        <v>208.9</v>
      </c>
      <c r="E204" s="135">
        <v>206.25</v>
      </c>
      <c r="F204" s="136">
        <v>202.15</v>
      </c>
      <c r="G204" s="136">
        <v>195.4</v>
      </c>
      <c r="H204" s="136">
        <v>191.3</v>
      </c>
      <c r="I204" s="136">
        <v>213</v>
      </c>
      <c r="J204" s="136">
        <v>217.10000000000002</v>
      </c>
      <c r="K204" s="136">
        <v>223.85</v>
      </c>
      <c r="L204" s="131">
        <v>210.35</v>
      </c>
      <c r="M204" s="131">
        <v>199.5</v>
      </c>
      <c r="N204" s="67">
        <v>2889000</v>
      </c>
      <c r="O204" s="343">
        <v>0.10309278350515463</v>
      </c>
    </row>
    <row r="205" spans="1:15" ht="15">
      <c r="A205" s="130">
        <v>195</v>
      </c>
      <c r="B205" s="114" t="s">
        <v>1935</v>
      </c>
      <c r="C205" s="130" t="s">
        <v>161</v>
      </c>
      <c r="D205" s="135">
        <v>578.54999999999995</v>
      </c>
      <c r="E205" s="135">
        <v>566.68333333333339</v>
      </c>
      <c r="F205" s="136">
        <v>549.01666666666677</v>
      </c>
      <c r="G205" s="136">
        <v>519.48333333333335</v>
      </c>
      <c r="H205" s="136">
        <v>501.81666666666672</v>
      </c>
      <c r="I205" s="136">
        <v>596.21666666666681</v>
      </c>
      <c r="J205" s="136">
        <v>613.88333333333333</v>
      </c>
      <c r="K205" s="136">
        <v>643.41666666666686</v>
      </c>
      <c r="L205" s="131">
        <v>584.35</v>
      </c>
      <c r="M205" s="131">
        <v>537.15</v>
      </c>
      <c r="N205" s="67">
        <v>6093000</v>
      </c>
      <c r="O205" s="343">
        <v>-7.7097849136625263E-2</v>
      </c>
    </row>
    <row r="206" spans="1:15" ht="15">
      <c r="A206" s="130">
        <v>196</v>
      </c>
      <c r="B206" s="114" t="s">
        <v>1940</v>
      </c>
      <c r="C206" s="130" t="s">
        <v>162</v>
      </c>
      <c r="D206" s="135">
        <v>290.95</v>
      </c>
      <c r="E206" s="135">
        <v>291.5</v>
      </c>
      <c r="F206" s="136">
        <v>289.95</v>
      </c>
      <c r="G206" s="136">
        <v>288.95</v>
      </c>
      <c r="H206" s="136">
        <v>287.39999999999998</v>
      </c>
      <c r="I206" s="136">
        <v>292.5</v>
      </c>
      <c r="J206" s="136">
        <v>294.04999999999995</v>
      </c>
      <c r="K206" s="136">
        <v>295.05</v>
      </c>
      <c r="L206" s="131">
        <v>293.05</v>
      </c>
      <c r="M206" s="131">
        <v>290.5</v>
      </c>
      <c r="N206" s="67">
        <v>31859200</v>
      </c>
      <c r="O206" s="343">
        <v>1.2611879576891782E-2</v>
      </c>
    </row>
    <row r="207" spans="1:15" ht="15">
      <c r="A207" s="130">
        <v>197</v>
      </c>
      <c r="B207" s="114" t="s">
        <v>1929</v>
      </c>
      <c r="C207" s="130" t="s">
        <v>163</v>
      </c>
      <c r="D207" s="135">
        <v>380.9</v>
      </c>
      <c r="E207" s="135">
        <v>381.68333333333334</v>
      </c>
      <c r="F207" s="136">
        <v>377.36666666666667</v>
      </c>
      <c r="G207" s="136">
        <v>373.83333333333331</v>
      </c>
      <c r="H207" s="136">
        <v>369.51666666666665</v>
      </c>
      <c r="I207" s="136">
        <v>385.2166666666667</v>
      </c>
      <c r="J207" s="136">
        <v>389.53333333333342</v>
      </c>
      <c r="K207" s="136">
        <v>393.06666666666672</v>
      </c>
      <c r="L207" s="131">
        <v>386</v>
      </c>
      <c r="M207" s="131">
        <v>378.15</v>
      </c>
      <c r="N207" s="67">
        <v>3800700</v>
      </c>
      <c r="O207" s="343">
        <v>9.4809196492059728E-4</v>
      </c>
    </row>
    <row r="208" spans="1:15" ht="15">
      <c r="A208" s="130">
        <v>198</v>
      </c>
      <c r="B208" s="114" t="s">
        <v>1930</v>
      </c>
      <c r="C208" s="130" t="s">
        <v>164</v>
      </c>
      <c r="D208" s="135">
        <v>164.9</v>
      </c>
      <c r="E208" s="135">
        <v>167.68333333333331</v>
      </c>
      <c r="F208" s="136">
        <v>160.86666666666662</v>
      </c>
      <c r="G208" s="136">
        <v>156.83333333333331</v>
      </c>
      <c r="H208" s="136">
        <v>150.01666666666662</v>
      </c>
      <c r="I208" s="136">
        <v>171.71666666666661</v>
      </c>
      <c r="J208" s="136">
        <v>178.53333333333327</v>
      </c>
      <c r="K208" s="136">
        <v>182.56666666666661</v>
      </c>
      <c r="L208" s="131">
        <v>174.5</v>
      </c>
      <c r="M208" s="131">
        <v>163.65</v>
      </c>
      <c r="N208" s="67">
        <v>133850600</v>
      </c>
      <c r="O208" s="343">
        <v>-2.5005918409714206E-2</v>
      </c>
    </row>
    <row r="209" spans="1:15" ht="15">
      <c r="A209" s="130">
        <v>199</v>
      </c>
      <c r="B209" s="114" t="s">
        <v>1937</v>
      </c>
      <c r="C209" s="130" t="s">
        <v>165</v>
      </c>
      <c r="D209" s="135">
        <v>372.2</v>
      </c>
      <c r="E209" s="135">
        <v>369.41666666666669</v>
      </c>
      <c r="F209" s="136">
        <v>364.08333333333337</v>
      </c>
      <c r="G209" s="136">
        <v>355.9666666666667</v>
      </c>
      <c r="H209" s="136">
        <v>350.63333333333338</v>
      </c>
      <c r="I209" s="136">
        <v>377.53333333333336</v>
      </c>
      <c r="J209" s="136">
        <v>382.86666666666673</v>
      </c>
      <c r="K209" s="136">
        <v>390.98333333333335</v>
      </c>
      <c r="L209" s="131">
        <v>374.75</v>
      </c>
      <c r="M209" s="131">
        <v>361.3</v>
      </c>
      <c r="N209" s="67">
        <v>22358700</v>
      </c>
      <c r="O209" s="343">
        <v>-9.0048145600761867E-2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1" sqref="E31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43598</v>
      </c>
    </row>
    <row r="7" spans="1:15" ht="13.5" thickBot="1">
      <c r="A7"/>
    </row>
    <row r="8" spans="1:15" ht="28.5" customHeight="1" thickBot="1">
      <c r="A8" s="503" t="s">
        <v>13</v>
      </c>
      <c r="B8" s="504" t="s">
        <v>14</v>
      </c>
      <c r="C8" s="502" t="s">
        <v>15</v>
      </c>
      <c r="D8" s="502" t="s">
        <v>16</v>
      </c>
      <c r="E8" s="502" t="s">
        <v>17</v>
      </c>
      <c r="F8" s="502"/>
      <c r="G8" s="502"/>
      <c r="H8" s="502" t="s">
        <v>18</v>
      </c>
      <c r="I8" s="502"/>
      <c r="J8" s="502"/>
      <c r="K8" s="23"/>
      <c r="L8" s="34"/>
      <c r="M8" s="34"/>
    </row>
    <row r="9" spans="1:15" ht="36" customHeight="1">
      <c r="A9" s="498"/>
      <c r="B9" s="500"/>
      <c r="C9" s="505" t="s">
        <v>19</v>
      </c>
      <c r="D9" s="50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11278.9</v>
      </c>
      <c r="D10" s="128">
        <v>11291.916666666666</v>
      </c>
      <c r="E10" s="128">
        <v>11238.033333333333</v>
      </c>
      <c r="F10" s="128">
        <v>11197.166666666666</v>
      </c>
      <c r="G10" s="128">
        <v>11143.283333333333</v>
      </c>
      <c r="H10" s="128">
        <v>11332.783333333333</v>
      </c>
      <c r="I10" s="128">
        <v>11386.666666666668</v>
      </c>
      <c r="J10" s="128">
        <v>11427.533333333333</v>
      </c>
      <c r="K10" s="127">
        <v>11345.8</v>
      </c>
      <c r="L10" s="127">
        <v>11251.05</v>
      </c>
      <c r="M10" s="129"/>
    </row>
    <row r="11" spans="1:15">
      <c r="A11" s="66">
        <v>2</v>
      </c>
      <c r="B11" s="124" t="s">
        <v>246</v>
      </c>
      <c r="C11" s="126">
        <v>29040.5</v>
      </c>
      <c r="D11" s="125">
        <v>29047.816666666666</v>
      </c>
      <c r="E11" s="125">
        <v>28892.783333333333</v>
      </c>
      <c r="F11" s="125">
        <v>28745.066666666666</v>
      </c>
      <c r="G11" s="125">
        <v>28590.033333333333</v>
      </c>
      <c r="H11" s="125">
        <v>29195.533333333333</v>
      </c>
      <c r="I11" s="125">
        <v>29350.566666666666</v>
      </c>
      <c r="J11" s="125">
        <v>29498.283333333333</v>
      </c>
      <c r="K11" s="126">
        <v>29202.85</v>
      </c>
      <c r="L11" s="126">
        <v>28900.1</v>
      </c>
      <c r="M11" s="129"/>
    </row>
    <row r="12" spans="1:15">
      <c r="A12" s="66">
        <v>3</v>
      </c>
      <c r="B12" s="123" t="s">
        <v>1974</v>
      </c>
      <c r="C12" s="126">
        <v>2184.0500000000002</v>
      </c>
      <c r="D12" s="125">
        <v>2190.4</v>
      </c>
      <c r="E12" s="125">
        <v>2173.7000000000003</v>
      </c>
      <c r="F12" s="125">
        <v>2163.3500000000004</v>
      </c>
      <c r="G12" s="125">
        <v>2146.6500000000005</v>
      </c>
      <c r="H12" s="125">
        <v>2200.75</v>
      </c>
      <c r="I12" s="125">
        <v>2217.4499999999998</v>
      </c>
      <c r="J12" s="125">
        <v>2227.7999999999997</v>
      </c>
      <c r="K12" s="126">
        <v>2207.1</v>
      </c>
      <c r="L12" s="126">
        <v>2180.0500000000002</v>
      </c>
      <c r="M12" s="129"/>
    </row>
    <row r="13" spans="1:15">
      <c r="A13" s="66">
        <v>4</v>
      </c>
      <c r="B13" s="124" t="s">
        <v>247</v>
      </c>
      <c r="C13" s="126">
        <v>3052.75</v>
      </c>
      <c r="D13" s="125">
        <v>3048.1666666666665</v>
      </c>
      <c r="E13" s="125">
        <v>3032.8833333333332</v>
      </c>
      <c r="F13" s="125">
        <v>3013.0166666666669</v>
      </c>
      <c r="G13" s="125">
        <v>2997.7333333333336</v>
      </c>
      <c r="H13" s="125">
        <v>3068.0333333333328</v>
      </c>
      <c r="I13" s="125">
        <v>3083.3166666666666</v>
      </c>
      <c r="J13" s="125">
        <v>3103.1833333333325</v>
      </c>
      <c r="K13" s="126">
        <v>3063.45</v>
      </c>
      <c r="L13" s="126">
        <v>3028.3</v>
      </c>
      <c r="M13" s="129"/>
    </row>
    <row r="14" spans="1:15">
      <c r="A14" s="66">
        <v>5</v>
      </c>
      <c r="B14" s="124" t="s">
        <v>248</v>
      </c>
      <c r="C14" s="126">
        <v>15949.6</v>
      </c>
      <c r="D14" s="125">
        <v>16002.633333333333</v>
      </c>
      <c r="E14" s="125">
        <v>15858.916666666666</v>
      </c>
      <c r="F14" s="125">
        <v>15768.233333333334</v>
      </c>
      <c r="G14" s="125">
        <v>15624.516666666666</v>
      </c>
      <c r="H14" s="125">
        <v>16093.316666666666</v>
      </c>
      <c r="I14" s="125">
        <v>16237.033333333333</v>
      </c>
      <c r="J14" s="125">
        <v>16327.716666666665</v>
      </c>
      <c r="K14" s="126">
        <v>16146.35</v>
      </c>
      <c r="L14" s="126">
        <v>15911.95</v>
      </c>
      <c r="M14" s="129"/>
    </row>
    <row r="15" spans="1:15">
      <c r="A15" s="66">
        <v>6</v>
      </c>
      <c r="B15" s="124" t="s">
        <v>249</v>
      </c>
      <c r="C15" s="126">
        <v>3408.05</v>
      </c>
      <c r="D15" s="125">
        <v>3416.2833333333333</v>
      </c>
      <c r="E15" s="125">
        <v>3394.0166666666664</v>
      </c>
      <c r="F15" s="125">
        <v>3379.9833333333331</v>
      </c>
      <c r="G15" s="125">
        <v>3357.7166666666662</v>
      </c>
      <c r="H15" s="125">
        <v>3430.3166666666666</v>
      </c>
      <c r="I15" s="125">
        <v>3452.5833333333339</v>
      </c>
      <c r="J15" s="125">
        <v>3466.6166666666668</v>
      </c>
      <c r="K15" s="126">
        <v>3438.55</v>
      </c>
      <c r="L15" s="126">
        <v>3402.25</v>
      </c>
      <c r="M15" s="129"/>
    </row>
    <row r="16" spans="1:15">
      <c r="A16" s="66">
        <v>7</v>
      </c>
      <c r="B16" s="124" t="s">
        <v>242</v>
      </c>
      <c r="C16" s="126">
        <v>4708.3999999999996</v>
      </c>
      <c r="D16" s="125">
        <v>4707.8166666666666</v>
      </c>
      <c r="E16" s="125">
        <v>4688.6833333333334</v>
      </c>
      <c r="F16" s="125">
        <v>4668.9666666666672</v>
      </c>
      <c r="G16" s="125">
        <v>4649.8333333333339</v>
      </c>
      <c r="H16" s="125">
        <v>4727.5333333333328</v>
      </c>
      <c r="I16" s="125">
        <v>4746.6666666666661</v>
      </c>
      <c r="J16" s="125">
        <v>4766.3833333333323</v>
      </c>
      <c r="K16" s="126">
        <v>4726.95</v>
      </c>
      <c r="L16" s="126">
        <v>4688.1000000000004</v>
      </c>
      <c r="M16" s="129"/>
    </row>
    <row r="17" spans="1:13">
      <c r="A17" s="66">
        <v>8</v>
      </c>
      <c r="B17" s="124" t="s">
        <v>185</v>
      </c>
      <c r="C17" s="124">
        <v>1377.15</v>
      </c>
      <c r="D17" s="125">
        <v>1372.5333333333335</v>
      </c>
      <c r="E17" s="125">
        <v>1346.2666666666671</v>
      </c>
      <c r="F17" s="125">
        <v>1315.3833333333337</v>
      </c>
      <c r="G17" s="125">
        <v>1289.1166666666672</v>
      </c>
      <c r="H17" s="125">
        <v>1403.416666666667</v>
      </c>
      <c r="I17" s="125">
        <v>1429.6833333333334</v>
      </c>
      <c r="J17" s="125">
        <v>1460.5666666666668</v>
      </c>
      <c r="K17" s="124">
        <v>1398.8</v>
      </c>
      <c r="L17" s="124">
        <v>1341.65</v>
      </c>
      <c r="M17" s="124">
        <v>1.24261</v>
      </c>
    </row>
    <row r="18" spans="1:13">
      <c r="A18" s="66">
        <v>9</v>
      </c>
      <c r="B18" s="124" t="s">
        <v>30</v>
      </c>
      <c r="C18" s="124">
        <v>1602.35</v>
      </c>
      <c r="D18" s="125">
        <v>1603.2333333333336</v>
      </c>
      <c r="E18" s="125">
        <v>1591.5166666666671</v>
      </c>
      <c r="F18" s="125">
        <v>1580.6833333333336</v>
      </c>
      <c r="G18" s="125">
        <v>1568.9666666666672</v>
      </c>
      <c r="H18" s="125">
        <v>1614.0666666666671</v>
      </c>
      <c r="I18" s="125">
        <v>1625.7833333333333</v>
      </c>
      <c r="J18" s="125">
        <v>1636.616666666667</v>
      </c>
      <c r="K18" s="124">
        <v>1614.95</v>
      </c>
      <c r="L18" s="124">
        <v>1592.4</v>
      </c>
      <c r="M18" s="124">
        <v>5.9438599999999999</v>
      </c>
    </row>
    <row r="19" spans="1:13">
      <c r="A19" s="66">
        <v>10</v>
      </c>
      <c r="B19" s="124" t="s">
        <v>2093</v>
      </c>
      <c r="C19" s="124">
        <v>645.04999999999995</v>
      </c>
      <c r="D19" s="125">
        <v>641.33333333333337</v>
      </c>
      <c r="E19" s="125">
        <v>635.66666666666674</v>
      </c>
      <c r="F19" s="125">
        <v>626.28333333333342</v>
      </c>
      <c r="G19" s="125">
        <v>620.61666666666679</v>
      </c>
      <c r="H19" s="125">
        <v>650.7166666666667</v>
      </c>
      <c r="I19" s="125">
        <v>656.38333333333344</v>
      </c>
      <c r="J19" s="125">
        <v>665.76666666666665</v>
      </c>
      <c r="K19" s="124">
        <v>647</v>
      </c>
      <c r="L19" s="124">
        <v>631.95000000000005</v>
      </c>
      <c r="M19" s="124">
        <v>3.3153600000000001</v>
      </c>
    </row>
    <row r="20" spans="1:13">
      <c r="A20" s="66">
        <v>11</v>
      </c>
      <c r="B20" s="124" t="s">
        <v>32</v>
      </c>
      <c r="C20" s="124">
        <v>372.55</v>
      </c>
      <c r="D20" s="125">
        <v>371.7166666666667</v>
      </c>
      <c r="E20" s="125">
        <v>364.73333333333341</v>
      </c>
      <c r="F20" s="125">
        <v>356.91666666666669</v>
      </c>
      <c r="G20" s="125">
        <v>349.93333333333339</v>
      </c>
      <c r="H20" s="125">
        <v>379.53333333333342</v>
      </c>
      <c r="I20" s="125">
        <v>386.51666666666677</v>
      </c>
      <c r="J20" s="125">
        <v>394.33333333333343</v>
      </c>
      <c r="K20" s="124">
        <v>378.7</v>
      </c>
      <c r="L20" s="124">
        <v>363.9</v>
      </c>
      <c r="M20" s="124">
        <v>30.30255</v>
      </c>
    </row>
    <row r="21" spans="1:13">
      <c r="A21" s="66">
        <v>12</v>
      </c>
      <c r="B21" s="124" t="s">
        <v>33</v>
      </c>
      <c r="C21" s="124">
        <v>41.45</v>
      </c>
      <c r="D21" s="125">
        <v>41.533333333333331</v>
      </c>
      <c r="E21" s="125">
        <v>40.766666666666666</v>
      </c>
      <c r="F21" s="125">
        <v>40.083333333333336</v>
      </c>
      <c r="G21" s="125">
        <v>39.31666666666667</v>
      </c>
      <c r="H21" s="125">
        <v>42.216666666666661</v>
      </c>
      <c r="I21" s="125">
        <v>42.983333333333327</v>
      </c>
      <c r="J21" s="125">
        <v>43.666666666666657</v>
      </c>
      <c r="K21" s="124">
        <v>42.3</v>
      </c>
      <c r="L21" s="124">
        <v>40.85</v>
      </c>
      <c r="M21" s="124">
        <v>59.768749999999997</v>
      </c>
    </row>
    <row r="22" spans="1:13">
      <c r="A22" s="66">
        <v>13</v>
      </c>
      <c r="B22" s="124" t="s">
        <v>2167</v>
      </c>
      <c r="C22" s="124">
        <v>98</v>
      </c>
      <c r="D22" s="125">
        <v>97.683333333333337</v>
      </c>
      <c r="E22" s="125">
        <v>97.116666666666674</v>
      </c>
      <c r="F22" s="125">
        <v>96.233333333333334</v>
      </c>
      <c r="G22" s="125">
        <v>95.666666666666671</v>
      </c>
      <c r="H22" s="125">
        <v>98.566666666666677</v>
      </c>
      <c r="I22" s="125">
        <v>99.13333333333334</v>
      </c>
      <c r="J22" s="125">
        <v>100.01666666666668</v>
      </c>
      <c r="K22" s="124">
        <v>98.25</v>
      </c>
      <c r="L22" s="124">
        <v>96.8</v>
      </c>
      <c r="M22" s="124">
        <v>10.950369999999999</v>
      </c>
    </row>
    <row r="23" spans="1:13">
      <c r="A23" s="66">
        <v>14</v>
      </c>
      <c r="B23" s="124" t="s">
        <v>393</v>
      </c>
      <c r="C23" s="124">
        <v>210.35</v>
      </c>
      <c r="D23" s="125">
        <v>209.80000000000004</v>
      </c>
      <c r="E23" s="125">
        <v>206.60000000000008</v>
      </c>
      <c r="F23" s="125">
        <v>202.85000000000005</v>
      </c>
      <c r="G23" s="125">
        <v>199.65000000000009</v>
      </c>
      <c r="H23" s="125">
        <v>213.55000000000007</v>
      </c>
      <c r="I23" s="125">
        <v>216.75000000000006</v>
      </c>
      <c r="J23" s="125">
        <v>220.50000000000006</v>
      </c>
      <c r="K23" s="124">
        <v>213</v>
      </c>
      <c r="L23" s="124">
        <v>206.05</v>
      </c>
      <c r="M23" s="124">
        <v>4.0530499999999998</v>
      </c>
    </row>
    <row r="24" spans="1:13">
      <c r="A24" s="66">
        <v>15</v>
      </c>
      <c r="B24" s="124" t="s">
        <v>232</v>
      </c>
      <c r="C24" s="124">
        <v>1068.3499999999999</v>
      </c>
      <c r="D24" s="125">
        <v>1068.8</v>
      </c>
      <c r="E24" s="125">
        <v>1055.5999999999999</v>
      </c>
      <c r="F24" s="125">
        <v>1042.8499999999999</v>
      </c>
      <c r="G24" s="125">
        <v>1029.6499999999999</v>
      </c>
      <c r="H24" s="125">
        <v>1081.55</v>
      </c>
      <c r="I24" s="125">
        <v>1094.7500000000002</v>
      </c>
      <c r="J24" s="125">
        <v>1107.5</v>
      </c>
      <c r="K24" s="124">
        <v>1082</v>
      </c>
      <c r="L24" s="124">
        <v>1056.05</v>
      </c>
      <c r="M24" s="124">
        <v>2.9084699999999999</v>
      </c>
    </row>
    <row r="25" spans="1:13">
      <c r="A25" s="66">
        <v>16</v>
      </c>
      <c r="B25" s="124" t="s">
        <v>423</v>
      </c>
      <c r="C25" s="124">
        <v>1735.9</v>
      </c>
      <c r="D25" s="125">
        <v>1725.4333333333334</v>
      </c>
      <c r="E25" s="125">
        <v>1710.9666666666667</v>
      </c>
      <c r="F25" s="125">
        <v>1686.0333333333333</v>
      </c>
      <c r="G25" s="125">
        <v>1671.5666666666666</v>
      </c>
      <c r="H25" s="125">
        <v>1750.3666666666668</v>
      </c>
      <c r="I25" s="125">
        <v>1764.8333333333335</v>
      </c>
      <c r="J25" s="125">
        <v>1789.7666666666669</v>
      </c>
      <c r="K25" s="124">
        <v>1739.9</v>
      </c>
      <c r="L25" s="124">
        <v>1700.5</v>
      </c>
      <c r="M25" s="124">
        <v>0.14415</v>
      </c>
    </row>
    <row r="26" spans="1:13">
      <c r="A26" s="66">
        <v>17</v>
      </c>
      <c r="B26" s="124" t="s">
        <v>186</v>
      </c>
      <c r="C26" s="124">
        <v>634.9</v>
      </c>
      <c r="D26" s="125">
        <v>637.88333333333333</v>
      </c>
      <c r="E26" s="125">
        <v>630.2166666666667</v>
      </c>
      <c r="F26" s="125">
        <v>625.53333333333342</v>
      </c>
      <c r="G26" s="125">
        <v>617.86666666666679</v>
      </c>
      <c r="H26" s="125">
        <v>642.56666666666661</v>
      </c>
      <c r="I26" s="125">
        <v>650.23333333333335</v>
      </c>
      <c r="J26" s="125">
        <v>654.91666666666652</v>
      </c>
      <c r="K26" s="124">
        <v>645.54999999999995</v>
      </c>
      <c r="L26" s="124">
        <v>633.20000000000005</v>
      </c>
      <c r="M26" s="124">
        <v>2.6684100000000002</v>
      </c>
    </row>
    <row r="27" spans="1:13">
      <c r="A27" s="66">
        <v>18</v>
      </c>
      <c r="B27" s="124" t="s">
        <v>35</v>
      </c>
      <c r="C27" s="124">
        <v>214.75</v>
      </c>
      <c r="D27" s="125">
        <v>214.58333333333334</v>
      </c>
      <c r="E27" s="125">
        <v>213.26666666666668</v>
      </c>
      <c r="F27" s="125">
        <v>211.78333333333333</v>
      </c>
      <c r="G27" s="125">
        <v>210.46666666666667</v>
      </c>
      <c r="H27" s="125">
        <v>216.06666666666669</v>
      </c>
      <c r="I27" s="125">
        <v>217.38333333333335</v>
      </c>
      <c r="J27" s="125">
        <v>218.8666666666667</v>
      </c>
      <c r="K27" s="124">
        <v>215.9</v>
      </c>
      <c r="L27" s="124">
        <v>213.1</v>
      </c>
      <c r="M27" s="124">
        <v>11.052</v>
      </c>
    </row>
    <row r="28" spans="1:13">
      <c r="A28" s="66">
        <v>19</v>
      </c>
      <c r="B28" s="124" t="s">
        <v>37</v>
      </c>
      <c r="C28" s="124">
        <v>1186.55</v>
      </c>
      <c r="D28" s="125">
        <v>1183.5666666666668</v>
      </c>
      <c r="E28" s="125">
        <v>1170.6333333333337</v>
      </c>
      <c r="F28" s="125">
        <v>1154.7166666666669</v>
      </c>
      <c r="G28" s="125">
        <v>1141.7833333333338</v>
      </c>
      <c r="H28" s="125">
        <v>1199.4833333333336</v>
      </c>
      <c r="I28" s="125">
        <v>1212.4166666666665</v>
      </c>
      <c r="J28" s="125">
        <v>1228.3333333333335</v>
      </c>
      <c r="K28" s="124">
        <v>1196.5</v>
      </c>
      <c r="L28" s="124">
        <v>1167.6500000000001</v>
      </c>
      <c r="M28" s="124">
        <v>1.73882</v>
      </c>
    </row>
    <row r="29" spans="1:13">
      <c r="A29" s="66">
        <v>20</v>
      </c>
      <c r="B29" s="124" t="s">
        <v>38</v>
      </c>
      <c r="C29" s="124">
        <v>190.95</v>
      </c>
      <c r="D29" s="125">
        <v>188.73333333333335</v>
      </c>
      <c r="E29" s="125">
        <v>185.66666666666669</v>
      </c>
      <c r="F29" s="125">
        <v>180.38333333333333</v>
      </c>
      <c r="G29" s="125">
        <v>177.31666666666666</v>
      </c>
      <c r="H29" s="125">
        <v>194.01666666666671</v>
      </c>
      <c r="I29" s="125">
        <v>197.08333333333337</v>
      </c>
      <c r="J29" s="125">
        <v>202.36666666666673</v>
      </c>
      <c r="K29" s="124">
        <v>191.8</v>
      </c>
      <c r="L29" s="124">
        <v>183.45</v>
      </c>
      <c r="M29" s="124">
        <v>42.790320000000001</v>
      </c>
    </row>
    <row r="30" spans="1:13">
      <c r="A30" s="66">
        <v>21</v>
      </c>
      <c r="B30" s="124" t="s">
        <v>40</v>
      </c>
      <c r="C30" s="124">
        <v>85.9</v>
      </c>
      <c r="D30" s="125">
        <v>85.666666666666671</v>
      </c>
      <c r="E30" s="125">
        <v>85.083333333333343</v>
      </c>
      <c r="F30" s="125">
        <v>84.266666666666666</v>
      </c>
      <c r="G30" s="125">
        <v>83.683333333333337</v>
      </c>
      <c r="H30" s="125">
        <v>86.483333333333348</v>
      </c>
      <c r="I30" s="125">
        <v>87.066666666666691</v>
      </c>
      <c r="J30" s="125">
        <v>87.883333333333354</v>
      </c>
      <c r="K30" s="124">
        <v>86.25</v>
      </c>
      <c r="L30" s="124">
        <v>84.85</v>
      </c>
      <c r="M30" s="124">
        <v>137.67863</v>
      </c>
    </row>
    <row r="31" spans="1:13">
      <c r="A31" s="66">
        <v>22</v>
      </c>
      <c r="B31" s="124" t="s">
        <v>41</v>
      </c>
      <c r="C31" s="124">
        <v>1341.05</v>
      </c>
      <c r="D31" s="125">
        <v>1335.05</v>
      </c>
      <c r="E31" s="125">
        <v>1320.1</v>
      </c>
      <c r="F31" s="125">
        <v>1299.1499999999999</v>
      </c>
      <c r="G31" s="125">
        <v>1284.1999999999998</v>
      </c>
      <c r="H31" s="125">
        <v>1356</v>
      </c>
      <c r="I31" s="125">
        <v>1370.9500000000003</v>
      </c>
      <c r="J31" s="125">
        <v>1391.9</v>
      </c>
      <c r="K31" s="124">
        <v>1350</v>
      </c>
      <c r="L31" s="124">
        <v>1314.1</v>
      </c>
      <c r="M31" s="124">
        <v>34.76379</v>
      </c>
    </row>
    <row r="32" spans="1:13">
      <c r="A32" s="66">
        <v>23</v>
      </c>
      <c r="B32" s="124" t="s">
        <v>42</v>
      </c>
      <c r="C32" s="124">
        <v>748.25</v>
      </c>
      <c r="D32" s="125">
        <v>751.38333333333333</v>
      </c>
      <c r="E32" s="125">
        <v>740.11666666666667</v>
      </c>
      <c r="F32" s="125">
        <v>731.98333333333335</v>
      </c>
      <c r="G32" s="125">
        <v>720.7166666666667</v>
      </c>
      <c r="H32" s="125">
        <v>759.51666666666665</v>
      </c>
      <c r="I32" s="125">
        <v>770.7833333333333</v>
      </c>
      <c r="J32" s="125">
        <v>778.91666666666663</v>
      </c>
      <c r="K32" s="124">
        <v>762.65</v>
      </c>
      <c r="L32" s="124">
        <v>743.25</v>
      </c>
      <c r="M32" s="124">
        <v>10.966379999999999</v>
      </c>
    </row>
    <row r="33" spans="1:13">
      <c r="A33" s="66">
        <v>24</v>
      </c>
      <c r="B33" s="124" t="s">
        <v>2004</v>
      </c>
      <c r="C33" s="124">
        <v>1250.75</v>
      </c>
      <c r="D33" s="125">
        <v>1259.6333333333334</v>
      </c>
      <c r="E33" s="125">
        <v>1236.2666666666669</v>
      </c>
      <c r="F33" s="125">
        <v>1221.7833333333335</v>
      </c>
      <c r="G33" s="125">
        <v>1198.416666666667</v>
      </c>
      <c r="H33" s="125">
        <v>1274.1166666666668</v>
      </c>
      <c r="I33" s="125">
        <v>1297.4833333333331</v>
      </c>
      <c r="J33" s="125">
        <v>1311.9666666666667</v>
      </c>
      <c r="K33" s="124">
        <v>1283</v>
      </c>
      <c r="L33" s="124">
        <v>1245.1500000000001</v>
      </c>
      <c r="M33" s="124">
        <v>6.1656000000000004</v>
      </c>
    </row>
    <row r="34" spans="1:13">
      <c r="A34" s="66">
        <v>25</v>
      </c>
      <c r="B34" s="124" t="s">
        <v>43</v>
      </c>
      <c r="C34" s="124">
        <v>735.05</v>
      </c>
      <c r="D34" s="125">
        <v>734.35</v>
      </c>
      <c r="E34" s="125">
        <v>730.2</v>
      </c>
      <c r="F34" s="125">
        <v>725.35</v>
      </c>
      <c r="G34" s="125">
        <v>721.2</v>
      </c>
      <c r="H34" s="125">
        <v>739.2</v>
      </c>
      <c r="I34" s="125">
        <v>743.34999999999991</v>
      </c>
      <c r="J34" s="125">
        <v>748.2</v>
      </c>
      <c r="K34" s="124">
        <v>738.5</v>
      </c>
      <c r="L34" s="124">
        <v>729.5</v>
      </c>
      <c r="M34" s="124">
        <v>39.138150000000003</v>
      </c>
    </row>
    <row r="35" spans="1:13">
      <c r="A35" s="66">
        <v>26</v>
      </c>
      <c r="B35" s="124" t="s">
        <v>44</v>
      </c>
      <c r="C35" s="124">
        <v>2966.2</v>
      </c>
      <c r="D35" s="125">
        <v>2976.1833333333329</v>
      </c>
      <c r="E35" s="125">
        <v>2944.3666666666659</v>
      </c>
      <c r="F35" s="125">
        <v>2922.5333333333328</v>
      </c>
      <c r="G35" s="125">
        <v>2890.7166666666658</v>
      </c>
      <c r="H35" s="125">
        <v>2998.016666666666</v>
      </c>
      <c r="I35" s="125">
        <v>3029.8333333333326</v>
      </c>
      <c r="J35" s="125">
        <v>3051.6666666666661</v>
      </c>
      <c r="K35" s="124">
        <v>3008</v>
      </c>
      <c r="L35" s="124">
        <v>2954.35</v>
      </c>
      <c r="M35" s="124">
        <v>2.4137400000000002</v>
      </c>
    </row>
    <row r="36" spans="1:13">
      <c r="A36" s="66">
        <v>27</v>
      </c>
      <c r="B36" s="124" t="s">
        <v>187</v>
      </c>
      <c r="C36" s="124">
        <v>2922.85</v>
      </c>
      <c r="D36" s="125">
        <v>2939.6166666666668</v>
      </c>
      <c r="E36" s="125">
        <v>2883.2333333333336</v>
      </c>
      <c r="F36" s="125">
        <v>2843.6166666666668</v>
      </c>
      <c r="G36" s="125">
        <v>2787.2333333333336</v>
      </c>
      <c r="H36" s="125">
        <v>2979.2333333333336</v>
      </c>
      <c r="I36" s="125">
        <v>3035.6166666666668</v>
      </c>
      <c r="J36" s="125">
        <v>3075.2333333333336</v>
      </c>
      <c r="K36" s="124">
        <v>2996</v>
      </c>
      <c r="L36" s="124">
        <v>2900</v>
      </c>
      <c r="M36" s="124">
        <v>16.300889999999999</v>
      </c>
    </row>
    <row r="37" spans="1:13">
      <c r="A37" s="66">
        <v>28</v>
      </c>
      <c r="B37" s="124" t="s">
        <v>188</v>
      </c>
      <c r="C37" s="124">
        <v>7383.7</v>
      </c>
      <c r="D37" s="125">
        <v>7421.2166666666672</v>
      </c>
      <c r="E37" s="125">
        <v>7313.4833333333345</v>
      </c>
      <c r="F37" s="125">
        <v>7243.2666666666673</v>
      </c>
      <c r="G37" s="125">
        <v>7135.5333333333347</v>
      </c>
      <c r="H37" s="125">
        <v>7491.4333333333343</v>
      </c>
      <c r="I37" s="125">
        <v>7599.1666666666679</v>
      </c>
      <c r="J37" s="125">
        <v>7669.3833333333341</v>
      </c>
      <c r="K37" s="124">
        <v>7528.95</v>
      </c>
      <c r="L37" s="124">
        <v>7351</v>
      </c>
      <c r="M37" s="124">
        <v>1.81924</v>
      </c>
    </row>
    <row r="38" spans="1:13">
      <c r="A38" s="66">
        <v>29</v>
      </c>
      <c r="B38" s="124" t="s">
        <v>516</v>
      </c>
      <c r="C38" s="124">
        <v>3060.95</v>
      </c>
      <c r="D38" s="125">
        <v>3065.6666666666665</v>
      </c>
      <c r="E38" s="125">
        <v>3031.333333333333</v>
      </c>
      <c r="F38" s="125">
        <v>3001.7166666666667</v>
      </c>
      <c r="G38" s="125">
        <v>2967.3833333333332</v>
      </c>
      <c r="H38" s="125">
        <v>3095.2833333333328</v>
      </c>
      <c r="I38" s="125">
        <v>3129.6166666666659</v>
      </c>
      <c r="J38" s="125">
        <v>3159.2333333333327</v>
      </c>
      <c r="K38" s="124">
        <v>3100</v>
      </c>
      <c r="L38" s="124">
        <v>3036.05</v>
      </c>
      <c r="M38" s="124">
        <v>9.1679999999999998E-2</v>
      </c>
    </row>
    <row r="39" spans="1:13">
      <c r="A39" s="66">
        <v>30</v>
      </c>
      <c r="B39" s="124" t="s">
        <v>521</v>
      </c>
      <c r="C39" s="124">
        <v>839.35</v>
      </c>
      <c r="D39" s="125">
        <v>840.94999999999993</v>
      </c>
      <c r="E39" s="125">
        <v>833.39999999999986</v>
      </c>
      <c r="F39" s="125">
        <v>827.44999999999993</v>
      </c>
      <c r="G39" s="125">
        <v>819.89999999999986</v>
      </c>
      <c r="H39" s="125">
        <v>846.89999999999986</v>
      </c>
      <c r="I39" s="125">
        <v>854.44999999999982</v>
      </c>
      <c r="J39" s="125">
        <v>860.39999999999986</v>
      </c>
      <c r="K39" s="124">
        <v>848.5</v>
      </c>
      <c r="L39" s="124">
        <v>835</v>
      </c>
      <c r="M39" s="124">
        <v>2.1732</v>
      </c>
    </row>
    <row r="40" spans="1:13">
      <c r="A40" s="66">
        <v>31</v>
      </c>
      <c r="B40" s="124" t="s">
        <v>2499</v>
      </c>
      <c r="C40" s="124">
        <v>574.70000000000005</v>
      </c>
      <c r="D40" s="125">
        <v>574.73333333333335</v>
      </c>
      <c r="E40" s="125">
        <v>566.9666666666667</v>
      </c>
      <c r="F40" s="125">
        <v>559.23333333333335</v>
      </c>
      <c r="G40" s="125">
        <v>551.4666666666667</v>
      </c>
      <c r="H40" s="125">
        <v>582.4666666666667</v>
      </c>
      <c r="I40" s="125">
        <v>590.23333333333335</v>
      </c>
      <c r="J40" s="125">
        <v>597.9666666666667</v>
      </c>
      <c r="K40" s="124">
        <v>582.5</v>
      </c>
      <c r="L40" s="124">
        <v>567</v>
      </c>
      <c r="M40" s="124">
        <v>5.7357899999999997</v>
      </c>
    </row>
    <row r="41" spans="1:13">
      <c r="A41" s="66">
        <v>32</v>
      </c>
      <c r="B41" s="124" t="s">
        <v>45</v>
      </c>
      <c r="C41" s="124">
        <v>113.65</v>
      </c>
      <c r="D41" s="125">
        <v>113.11666666666667</v>
      </c>
      <c r="E41" s="125">
        <v>111.28333333333335</v>
      </c>
      <c r="F41" s="125">
        <v>108.91666666666667</v>
      </c>
      <c r="G41" s="125">
        <v>107.08333333333334</v>
      </c>
      <c r="H41" s="125">
        <v>115.48333333333335</v>
      </c>
      <c r="I41" s="125">
        <v>117.31666666666666</v>
      </c>
      <c r="J41" s="125">
        <v>119.68333333333335</v>
      </c>
      <c r="K41" s="124">
        <v>114.95</v>
      </c>
      <c r="L41" s="124">
        <v>110.75</v>
      </c>
      <c r="M41" s="124">
        <v>165.54916</v>
      </c>
    </row>
    <row r="42" spans="1:13">
      <c r="A42" s="66">
        <v>33</v>
      </c>
      <c r="B42" s="124" t="s">
        <v>46</v>
      </c>
      <c r="C42" s="124">
        <v>85.5</v>
      </c>
      <c r="D42" s="125">
        <v>85.466666666666654</v>
      </c>
      <c r="E42" s="125">
        <v>84.283333333333303</v>
      </c>
      <c r="F42" s="125">
        <v>83.066666666666649</v>
      </c>
      <c r="G42" s="125">
        <v>81.883333333333297</v>
      </c>
      <c r="H42" s="125">
        <v>86.683333333333309</v>
      </c>
      <c r="I42" s="125">
        <v>87.866666666666674</v>
      </c>
      <c r="J42" s="125">
        <v>89.083333333333314</v>
      </c>
      <c r="K42" s="124">
        <v>86.65</v>
      </c>
      <c r="L42" s="124">
        <v>84.25</v>
      </c>
      <c r="M42" s="124">
        <v>77.277140000000003</v>
      </c>
    </row>
    <row r="43" spans="1:13">
      <c r="A43" s="66">
        <v>34</v>
      </c>
      <c r="B43" s="124" t="s">
        <v>47</v>
      </c>
      <c r="C43" s="124">
        <v>1349.65</v>
      </c>
      <c r="D43" s="125">
        <v>1347.0833333333333</v>
      </c>
      <c r="E43" s="125">
        <v>1331.1666666666665</v>
      </c>
      <c r="F43" s="125">
        <v>1312.6833333333332</v>
      </c>
      <c r="G43" s="125">
        <v>1296.7666666666664</v>
      </c>
      <c r="H43" s="125">
        <v>1365.5666666666666</v>
      </c>
      <c r="I43" s="125">
        <v>1381.4833333333331</v>
      </c>
      <c r="J43" s="125">
        <v>1399.9666666666667</v>
      </c>
      <c r="K43" s="124">
        <v>1363</v>
      </c>
      <c r="L43" s="124">
        <v>1328.6</v>
      </c>
      <c r="M43" s="124">
        <v>6.7216399999999998</v>
      </c>
    </row>
    <row r="44" spans="1:13">
      <c r="A44" s="66">
        <v>35</v>
      </c>
      <c r="B44" s="124" t="s">
        <v>553</v>
      </c>
      <c r="C44" s="124">
        <v>301.60000000000002</v>
      </c>
      <c r="D44" s="125">
        <v>300.41666666666669</v>
      </c>
      <c r="E44" s="125">
        <v>296.83333333333337</v>
      </c>
      <c r="F44" s="125">
        <v>292.06666666666666</v>
      </c>
      <c r="G44" s="125">
        <v>288.48333333333335</v>
      </c>
      <c r="H44" s="125">
        <v>305.18333333333339</v>
      </c>
      <c r="I44" s="125">
        <v>308.76666666666677</v>
      </c>
      <c r="J44" s="125">
        <v>313.53333333333342</v>
      </c>
      <c r="K44" s="124">
        <v>304</v>
      </c>
      <c r="L44" s="124">
        <v>295.64999999999998</v>
      </c>
      <c r="M44" s="124">
        <v>7.5889899999999999</v>
      </c>
    </row>
    <row r="45" spans="1:13">
      <c r="A45" s="66">
        <v>36</v>
      </c>
      <c r="B45" s="124" t="s">
        <v>189</v>
      </c>
      <c r="C45" s="124">
        <v>89.7</v>
      </c>
      <c r="D45" s="125">
        <v>89.75</v>
      </c>
      <c r="E45" s="125">
        <v>88.75</v>
      </c>
      <c r="F45" s="125">
        <v>87.8</v>
      </c>
      <c r="G45" s="125">
        <v>86.8</v>
      </c>
      <c r="H45" s="125">
        <v>90.7</v>
      </c>
      <c r="I45" s="125">
        <v>91.7</v>
      </c>
      <c r="J45" s="125">
        <v>92.65</v>
      </c>
      <c r="K45" s="124">
        <v>90.75</v>
      </c>
      <c r="L45" s="124">
        <v>88.8</v>
      </c>
      <c r="M45" s="124">
        <v>69.364189999999994</v>
      </c>
    </row>
    <row r="46" spans="1:13">
      <c r="A46" s="66">
        <v>37</v>
      </c>
      <c r="B46" s="124" t="s">
        <v>48</v>
      </c>
      <c r="C46" s="124">
        <v>456.4</v>
      </c>
      <c r="D46" s="125">
        <v>458.90000000000003</v>
      </c>
      <c r="E46" s="125">
        <v>452.50000000000006</v>
      </c>
      <c r="F46" s="125">
        <v>448.6</v>
      </c>
      <c r="G46" s="125">
        <v>442.20000000000005</v>
      </c>
      <c r="H46" s="125">
        <v>462.80000000000007</v>
      </c>
      <c r="I46" s="125">
        <v>469.20000000000005</v>
      </c>
      <c r="J46" s="125">
        <v>473.10000000000008</v>
      </c>
      <c r="K46" s="124">
        <v>465.3</v>
      </c>
      <c r="L46" s="124">
        <v>455</v>
      </c>
      <c r="M46" s="124">
        <v>6.0444100000000001</v>
      </c>
    </row>
    <row r="47" spans="1:13">
      <c r="A47" s="66">
        <v>38</v>
      </c>
      <c r="B47" s="124" t="s">
        <v>50</v>
      </c>
      <c r="C47" s="124">
        <v>63.15</v>
      </c>
      <c r="D47" s="125">
        <v>62.833333333333336</v>
      </c>
      <c r="E47" s="125">
        <v>62.166666666666671</v>
      </c>
      <c r="F47" s="125">
        <v>61.183333333333337</v>
      </c>
      <c r="G47" s="125">
        <v>60.516666666666673</v>
      </c>
      <c r="H47" s="125">
        <v>63.81666666666667</v>
      </c>
      <c r="I47" s="125">
        <v>64.483333333333348</v>
      </c>
      <c r="J47" s="125">
        <v>65.466666666666669</v>
      </c>
      <c r="K47" s="124">
        <v>63.5</v>
      </c>
      <c r="L47" s="124">
        <v>61.85</v>
      </c>
      <c r="M47" s="124">
        <v>113.98050000000001</v>
      </c>
    </row>
    <row r="48" spans="1:13">
      <c r="A48" s="66">
        <v>39</v>
      </c>
      <c r="B48" s="124" t="s">
        <v>53</v>
      </c>
      <c r="C48" s="124">
        <v>362.95</v>
      </c>
      <c r="D48" s="125">
        <v>363.41666666666669</v>
      </c>
      <c r="E48" s="125">
        <v>359.33333333333337</v>
      </c>
      <c r="F48" s="125">
        <v>355.7166666666667</v>
      </c>
      <c r="G48" s="125">
        <v>351.63333333333338</v>
      </c>
      <c r="H48" s="125">
        <v>367.03333333333336</v>
      </c>
      <c r="I48" s="125">
        <v>371.11666666666673</v>
      </c>
      <c r="J48" s="125">
        <v>374.73333333333335</v>
      </c>
      <c r="K48" s="124">
        <v>367.5</v>
      </c>
      <c r="L48" s="124">
        <v>359.8</v>
      </c>
      <c r="M48" s="124">
        <v>41.163600000000002</v>
      </c>
    </row>
    <row r="49" spans="1:13">
      <c r="A49" s="66">
        <v>40</v>
      </c>
      <c r="B49" s="124" t="s">
        <v>49</v>
      </c>
      <c r="C49" s="124">
        <v>324.10000000000002</v>
      </c>
      <c r="D49" s="125">
        <v>322.56666666666666</v>
      </c>
      <c r="E49" s="125">
        <v>316.73333333333335</v>
      </c>
      <c r="F49" s="125">
        <v>309.36666666666667</v>
      </c>
      <c r="G49" s="125">
        <v>303.53333333333336</v>
      </c>
      <c r="H49" s="125">
        <v>329.93333333333334</v>
      </c>
      <c r="I49" s="125">
        <v>335.76666666666671</v>
      </c>
      <c r="J49" s="125">
        <v>343.13333333333333</v>
      </c>
      <c r="K49" s="124">
        <v>328.4</v>
      </c>
      <c r="L49" s="124">
        <v>315.2</v>
      </c>
      <c r="M49" s="124">
        <v>77.111969999999999</v>
      </c>
    </row>
    <row r="50" spans="1:13">
      <c r="A50" s="66">
        <v>41</v>
      </c>
      <c r="B50" s="124" t="s">
        <v>190</v>
      </c>
      <c r="C50" s="124">
        <v>262.25</v>
      </c>
      <c r="D50" s="125">
        <v>263.33333333333331</v>
      </c>
      <c r="E50" s="125">
        <v>259.66666666666663</v>
      </c>
      <c r="F50" s="125">
        <v>257.08333333333331</v>
      </c>
      <c r="G50" s="125">
        <v>253.41666666666663</v>
      </c>
      <c r="H50" s="125">
        <v>265.91666666666663</v>
      </c>
      <c r="I50" s="125">
        <v>269.58333333333326</v>
      </c>
      <c r="J50" s="125">
        <v>272.16666666666663</v>
      </c>
      <c r="K50" s="124">
        <v>267</v>
      </c>
      <c r="L50" s="124">
        <v>260.75</v>
      </c>
      <c r="M50" s="124">
        <v>22.703189999999999</v>
      </c>
    </row>
    <row r="51" spans="1:13">
      <c r="A51" s="66">
        <v>42</v>
      </c>
      <c r="B51" s="124" t="s">
        <v>51</v>
      </c>
      <c r="C51" s="124">
        <v>538.95000000000005</v>
      </c>
      <c r="D51" s="125">
        <v>538.40000000000009</v>
      </c>
      <c r="E51" s="125">
        <v>531.95000000000016</v>
      </c>
      <c r="F51" s="125">
        <v>524.95000000000005</v>
      </c>
      <c r="G51" s="125">
        <v>518.50000000000011</v>
      </c>
      <c r="H51" s="125">
        <v>545.4000000000002</v>
      </c>
      <c r="I51" s="125">
        <v>551.85</v>
      </c>
      <c r="J51" s="125">
        <v>558.85000000000025</v>
      </c>
      <c r="K51" s="124">
        <v>544.85</v>
      </c>
      <c r="L51" s="124">
        <v>531.4</v>
      </c>
      <c r="M51" s="124">
        <v>20.63636</v>
      </c>
    </row>
    <row r="52" spans="1:13">
      <c r="A52" s="66">
        <v>43</v>
      </c>
      <c r="B52" s="124" t="s">
        <v>548</v>
      </c>
      <c r="C52" s="124">
        <v>1173.45</v>
      </c>
      <c r="D52" s="125">
        <v>1177.45</v>
      </c>
      <c r="E52" s="125">
        <v>1166</v>
      </c>
      <c r="F52" s="125">
        <v>1158.55</v>
      </c>
      <c r="G52" s="125">
        <v>1147.0999999999999</v>
      </c>
      <c r="H52" s="125">
        <v>1184.9000000000001</v>
      </c>
      <c r="I52" s="125">
        <v>1196.3500000000004</v>
      </c>
      <c r="J52" s="125">
        <v>1203.8000000000002</v>
      </c>
      <c r="K52" s="124">
        <v>1188.9000000000001</v>
      </c>
      <c r="L52" s="124">
        <v>1170</v>
      </c>
      <c r="M52" s="124">
        <v>0.53056000000000003</v>
      </c>
    </row>
    <row r="53" spans="1:13">
      <c r="A53" s="66">
        <v>44</v>
      </c>
      <c r="B53" s="124" t="s">
        <v>52</v>
      </c>
      <c r="C53" s="124">
        <v>17244.349999999999</v>
      </c>
      <c r="D53" s="125">
        <v>17236.466666666664</v>
      </c>
      <c r="E53" s="125">
        <v>17121.633333333328</v>
      </c>
      <c r="F53" s="125">
        <v>16998.916666666664</v>
      </c>
      <c r="G53" s="125">
        <v>16884.083333333328</v>
      </c>
      <c r="H53" s="125">
        <v>17359.183333333327</v>
      </c>
      <c r="I53" s="125">
        <v>17474.016666666663</v>
      </c>
      <c r="J53" s="125">
        <v>17596.733333333326</v>
      </c>
      <c r="K53" s="124">
        <v>17351.3</v>
      </c>
      <c r="L53" s="124">
        <v>17113.75</v>
      </c>
      <c r="M53" s="124">
        <v>0.11292000000000001</v>
      </c>
    </row>
    <row r="54" spans="1:13">
      <c r="A54" s="66">
        <v>45</v>
      </c>
      <c r="B54" s="124" t="s">
        <v>191</v>
      </c>
      <c r="C54" s="124">
        <v>2688.55</v>
      </c>
      <c r="D54" s="125">
        <v>2695.5166666666669</v>
      </c>
      <c r="E54" s="125">
        <v>2666.0333333333338</v>
      </c>
      <c r="F54" s="125">
        <v>2643.5166666666669</v>
      </c>
      <c r="G54" s="125">
        <v>2614.0333333333338</v>
      </c>
      <c r="H54" s="125">
        <v>2718.0333333333338</v>
      </c>
      <c r="I54" s="125">
        <v>2747.5166666666664</v>
      </c>
      <c r="J54" s="125">
        <v>2770.0333333333338</v>
      </c>
      <c r="K54" s="124">
        <v>2725</v>
      </c>
      <c r="L54" s="124">
        <v>2673</v>
      </c>
      <c r="M54" s="124">
        <v>4.7128899999999998</v>
      </c>
    </row>
    <row r="55" spans="1:13">
      <c r="A55" s="66">
        <v>46</v>
      </c>
      <c r="B55" s="124" t="s">
        <v>193</v>
      </c>
      <c r="C55" s="124">
        <v>289.25</v>
      </c>
      <c r="D55" s="125">
        <v>290.26666666666665</v>
      </c>
      <c r="E55" s="125">
        <v>285.63333333333333</v>
      </c>
      <c r="F55" s="125">
        <v>282.01666666666665</v>
      </c>
      <c r="G55" s="125">
        <v>277.38333333333333</v>
      </c>
      <c r="H55" s="125">
        <v>293.88333333333333</v>
      </c>
      <c r="I55" s="125">
        <v>298.51666666666665</v>
      </c>
      <c r="J55" s="125">
        <v>302.13333333333333</v>
      </c>
      <c r="K55" s="124">
        <v>294.89999999999998</v>
      </c>
      <c r="L55" s="124">
        <v>286.64999999999998</v>
      </c>
      <c r="M55" s="124">
        <v>9.1765799999999995</v>
      </c>
    </row>
    <row r="56" spans="1:13">
      <c r="A56" s="66">
        <v>47</v>
      </c>
      <c r="B56" s="124" t="s">
        <v>54</v>
      </c>
      <c r="C56" s="124">
        <v>265.5</v>
      </c>
      <c r="D56" s="125">
        <v>263.48333333333335</v>
      </c>
      <c r="E56" s="125">
        <v>258.26666666666671</v>
      </c>
      <c r="F56" s="125">
        <v>251.03333333333336</v>
      </c>
      <c r="G56" s="125">
        <v>245.81666666666672</v>
      </c>
      <c r="H56" s="125">
        <v>270.7166666666667</v>
      </c>
      <c r="I56" s="125">
        <v>275.93333333333339</v>
      </c>
      <c r="J56" s="125">
        <v>283.16666666666669</v>
      </c>
      <c r="K56" s="124">
        <v>268.7</v>
      </c>
      <c r="L56" s="124">
        <v>256.25</v>
      </c>
      <c r="M56" s="124">
        <v>97.398570000000007</v>
      </c>
    </row>
    <row r="57" spans="1:13">
      <c r="A57" s="66">
        <v>48</v>
      </c>
      <c r="B57" s="124" t="s">
        <v>230</v>
      </c>
      <c r="C57" s="124">
        <v>146.5</v>
      </c>
      <c r="D57" s="125">
        <v>147.11666666666667</v>
      </c>
      <c r="E57" s="125">
        <v>145.43333333333334</v>
      </c>
      <c r="F57" s="125">
        <v>144.36666666666667</v>
      </c>
      <c r="G57" s="125">
        <v>142.68333333333334</v>
      </c>
      <c r="H57" s="125">
        <v>148.18333333333334</v>
      </c>
      <c r="I57" s="125">
        <v>149.86666666666667</v>
      </c>
      <c r="J57" s="125">
        <v>150.93333333333334</v>
      </c>
      <c r="K57" s="124">
        <v>148.80000000000001</v>
      </c>
      <c r="L57" s="124">
        <v>146.05000000000001</v>
      </c>
      <c r="M57" s="124">
        <v>10.729660000000001</v>
      </c>
    </row>
    <row r="58" spans="1:13">
      <c r="A58" s="66">
        <v>49</v>
      </c>
      <c r="B58" s="124" t="s">
        <v>627</v>
      </c>
      <c r="C58" s="124">
        <v>1293.95</v>
      </c>
      <c r="D58" s="125">
        <v>1303.7333333333333</v>
      </c>
      <c r="E58" s="125">
        <v>1277.8666666666668</v>
      </c>
      <c r="F58" s="125">
        <v>1261.7833333333335</v>
      </c>
      <c r="G58" s="125">
        <v>1235.916666666667</v>
      </c>
      <c r="H58" s="125">
        <v>1319.8166666666666</v>
      </c>
      <c r="I58" s="125">
        <v>1345.6833333333329</v>
      </c>
      <c r="J58" s="125">
        <v>1361.7666666666664</v>
      </c>
      <c r="K58" s="124">
        <v>1329.6</v>
      </c>
      <c r="L58" s="124">
        <v>1287.6500000000001</v>
      </c>
      <c r="M58" s="124">
        <v>2.8313799999999998</v>
      </c>
    </row>
    <row r="59" spans="1:13">
      <c r="A59" s="66">
        <v>50</v>
      </c>
      <c r="B59" s="124" t="s">
        <v>57</v>
      </c>
      <c r="C59" s="124">
        <v>555.54999999999995</v>
      </c>
      <c r="D59" s="125">
        <v>556.41666666666663</v>
      </c>
      <c r="E59" s="125">
        <v>550.13333333333321</v>
      </c>
      <c r="F59" s="125">
        <v>544.71666666666658</v>
      </c>
      <c r="G59" s="125">
        <v>538.43333333333317</v>
      </c>
      <c r="H59" s="125">
        <v>561.83333333333326</v>
      </c>
      <c r="I59" s="125">
        <v>568.11666666666679</v>
      </c>
      <c r="J59" s="125">
        <v>573.5333333333333</v>
      </c>
      <c r="K59" s="124">
        <v>562.70000000000005</v>
      </c>
      <c r="L59" s="124">
        <v>551</v>
      </c>
      <c r="M59" s="124">
        <v>16.8748</v>
      </c>
    </row>
    <row r="60" spans="1:13">
      <c r="A60" s="66">
        <v>51</v>
      </c>
      <c r="B60" s="124" t="s">
        <v>58</v>
      </c>
      <c r="C60" s="124">
        <v>241.25</v>
      </c>
      <c r="D60" s="125">
        <v>242.06666666666669</v>
      </c>
      <c r="E60" s="125">
        <v>239.18333333333339</v>
      </c>
      <c r="F60" s="125">
        <v>237.1166666666667</v>
      </c>
      <c r="G60" s="125">
        <v>234.23333333333341</v>
      </c>
      <c r="H60" s="125">
        <v>244.13333333333338</v>
      </c>
      <c r="I60" s="125">
        <v>247.01666666666665</v>
      </c>
      <c r="J60" s="125">
        <v>249.08333333333337</v>
      </c>
      <c r="K60" s="124">
        <v>244.95</v>
      </c>
      <c r="L60" s="124">
        <v>240</v>
      </c>
      <c r="M60" s="124">
        <v>52.946980000000003</v>
      </c>
    </row>
    <row r="61" spans="1:13">
      <c r="A61" s="66">
        <v>52</v>
      </c>
      <c r="B61" s="124" t="s">
        <v>59</v>
      </c>
      <c r="C61" s="124">
        <v>1131.3499999999999</v>
      </c>
      <c r="D61" s="125">
        <v>1137.1666666666667</v>
      </c>
      <c r="E61" s="125">
        <v>1119.4333333333334</v>
      </c>
      <c r="F61" s="125">
        <v>1107.5166666666667</v>
      </c>
      <c r="G61" s="125">
        <v>1089.7833333333333</v>
      </c>
      <c r="H61" s="125">
        <v>1149.0833333333335</v>
      </c>
      <c r="I61" s="125">
        <v>1166.8166666666666</v>
      </c>
      <c r="J61" s="125">
        <v>1178.7333333333336</v>
      </c>
      <c r="K61" s="124">
        <v>1154.9000000000001</v>
      </c>
      <c r="L61" s="124">
        <v>1125.25</v>
      </c>
      <c r="M61" s="124">
        <v>4.2109399999999999</v>
      </c>
    </row>
    <row r="62" spans="1:13">
      <c r="A62" s="66">
        <v>53</v>
      </c>
      <c r="B62" s="124" t="s">
        <v>194</v>
      </c>
      <c r="C62" s="124">
        <v>475.8</v>
      </c>
      <c r="D62" s="125">
        <v>476.05</v>
      </c>
      <c r="E62" s="125">
        <v>471.6</v>
      </c>
      <c r="F62" s="125">
        <v>467.40000000000003</v>
      </c>
      <c r="G62" s="125">
        <v>462.95000000000005</v>
      </c>
      <c r="H62" s="125">
        <v>480.25</v>
      </c>
      <c r="I62" s="125">
        <v>484.69999999999993</v>
      </c>
      <c r="J62" s="125">
        <v>488.9</v>
      </c>
      <c r="K62" s="124">
        <v>480.5</v>
      </c>
      <c r="L62" s="124">
        <v>471.85</v>
      </c>
      <c r="M62" s="124">
        <v>6.6544499999999998</v>
      </c>
    </row>
    <row r="63" spans="1:13">
      <c r="A63" s="66">
        <v>54</v>
      </c>
      <c r="B63" s="124" t="s">
        <v>638</v>
      </c>
      <c r="C63" s="124">
        <v>413.45</v>
      </c>
      <c r="D63" s="125">
        <v>414.83333333333331</v>
      </c>
      <c r="E63" s="125">
        <v>409.76666666666665</v>
      </c>
      <c r="F63" s="125">
        <v>406.08333333333331</v>
      </c>
      <c r="G63" s="125">
        <v>401.01666666666665</v>
      </c>
      <c r="H63" s="125">
        <v>418.51666666666665</v>
      </c>
      <c r="I63" s="125">
        <v>423.58333333333337</v>
      </c>
      <c r="J63" s="125">
        <v>427.26666666666665</v>
      </c>
      <c r="K63" s="124">
        <v>419.9</v>
      </c>
      <c r="L63" s="124">
        <v>411.15</v>
      </c>
      <c r="M63" s="124">
        <v>2.6654200000000001</v>
      </c>
    </row>
    <row r="64" spans="1:13">
      <c r="A64" s="66">
        <v>55</v>
      </c>
      <c r="B64" s="124" t="s">
        <v>650</v>
      </c>
      <c r="C64" s="124">
        <v>223.15</v>
      </c>
      <c r="D64" s="125">
        <v>224.45000000000002</v>
      </c>
      <c r="E64" s="125">
        <v>220.45000000000005</v>
      </c>
      <c r="F64" s="125">
        <v>217.75000000000003</v>
      </c>
      <c r="G64" s="125">
        <v>213.75000000000006</v>
      </c>
      <c r="H64" s="125">
        <v>227.15000000000003</v>
      </c>
      <c r="I64" s="125">
        <v>231.14999999999998</v>
      </c>
      <c r="J64" s="125">
        <v>233.85000000000002</v>
      </c>
      <c r="K64" s="124">
        <v>228.45</v>
      </c>
      <c r="L64" s="124">
        <v>221.75</v>
      </c>
      <c r="M64" s="124">
        <v>1.6185099999999999</v>
      </c>
    </row>
    <row r="65" spans="1:13">
      <c r="A65" s="66">
        <v>56</v>
      </c>
      <c r="B65" s="124" t="s">
        <v>344</v>
      </c>
      <c r="C65" s="124">
        <v>699.85</v>
      </c>
      <c r="D65" s="125">
        <v>701.93333333333339</v>
      </c>
      <c r="E65" s="125">
        <v>695.91666666666674</v>
      </c>
      <c r="F65" s="125">
        <v>691.98333333333335</v>
      </c>
      <c r="G65" s="125">
        <v>685.9666666666667</v>
      </c>
      <c r="H65" s="125">
        <v>705.86666666666679</v>
      </c>
      <c r="I65" s="125">
        <v>711.88333333333344</v>
      </c>
      <c r="J65" s="125">
        <v>715.81666666666683</v>
      </c>
      <c r="K65" s="124">
        <v>707.95</v>
      </c>
      <c r="L65" s="124">
        <v>698</v>
      </c>
      <c r="M65" s="124">
        <v>1.0064500000000001</v>
      </c>
    </row>
    <row r="66" spans="1:13">
      <c r="A66" s="66">
        <v>57</v>
      </c>
      <c r="B66" s="124" t="s">
        <v>63</v>
      </c>
      <c r="C66" s="124">
        <v>166.5</v>
      </c>
      <c r="D66" s="125">
        <v>168.25</v>
      </c>
      <c r="E66" s="125">
        <v>164</v>
      </c>
      <c r="F66" s="125">
        <v>161.5</v>
      </c>
      <c r="G66" s="125">
        <v>157.25</v>
      </c>
      <c r="H66" s="125">
        <v>170.75</v>
      </c>
      <c r="I66" s="125">
        <v>175</v>
      </c>
      <c r="J66" s="125">
        <v>177.5</v>
      </c>
      <c r="K66" s="124">
        <v>172.5</v>
      </c>
      <c r="L66" s="124">
        <v>165.75</v>
      </c>
      <c r="M66" s="124">
        <v>73.935230000000004</v>
      </c>
    </row>
    <row r="67" spans="1:13">
      <c r="A67" s="66">
        <v>58</v>
      </c>
      <c r="B67" s="124" t="s">
        <v>60</v>
      </c>
      <c r="C67" s="124">
        <v>369.8</v>
      </c>
      <c r="D67" s="125">
        <v>369.56666666666666</v>
      </c>
      <c r="E67" s="125">
        <v>367.68333333333334</v>
      </c>
      <c r="F67" s="125">
        <v>365.56666666666666</v>
      </c>
      <c r="G67" s="125">
        <v>363.68333333333334</v>
      </c>
      <c r="H67" s="125">
        <v>371.68333333333334</v>
      </c>
      <c r="I67" s="125">
        <v>373.56666666666666</v>
      </c>
      <c r="J67" s="125">
        <v>375.68333333333334</v>
      </c>
      <c r="K67" s="124">
        <v>371.45</v>
      </c>
      <c r="L67" s="124">
        <v>367.45</v>
      </c>
      <c r="M67" s="124">
        <v>31.223089999999999</v>
      </c>
    </row>
    <row r="68" spans="1:13">
      <c r="A68" s="66">
        <v>59</v>
      </c>
      <c r="B68" s="124" t="s">
        <v>231</v>
      </c>
      <c r="C68" s="124">
        <v>116.4</v>
      </c>
      <c r="D68" s="125">
        <v>116.96666666666665</v>
      </c>
      <c r="E68" s="125">
        <v>114.5333333333333</v>
      </c>
      <c r="F68" s="125">
        <v>112.66666666666664</v>
      </c>
      <c r="G68" s="125">
        <v>110.23333333333329</v>
      </c>
      <c r="H68" s="125">
        <v>118.83333333333331</v>
      </c>
      <c r="I68" s="125">
        <v>121.26666666666668</v>
      </c>
      <c r="J68" s="125">
        <v>123.13333333333333</v>
      </c>
      <c r="K68" s="124">
        <v>119.4</v>
      </c>
      <c r="L68" s="124">
        <v>115.1</v>
      </c>
      <c r="M68" s="124">
        <v>147.32474999999999</v>
      </c>
    </row>
    <row r="69" spans="1:13">
      <c r="A69" s="66">
        <v>60</v>
      </c>
      <c r="B69" s="124" t="s">
        <v>1854</v>
      </c>
      <c r="C69" s="124">
        <v>484.7</v>
      </c>
      <c r="D69" s="125">
        <v>476.48333333333335</v>
      </c>
      <c r="E69" s="125">
        <v>468.26666666666671</v>
      </c>
      <c r="F69" s="125">
        <v>451.83333333333337</v>
      </c>
      <c r="G69" s="125">
        <v>443.61666666666673</v>
      </c>
      <c r="H69" s="125">
        <v>492.91666666666669</v>
      </c>
      <c r="I69" s="125">
        <v>501.13333333333338</v>
      </c>
      <c r="J69" s="125">
        <v>517.56666666666661</v>
      </c>
      <c r="K69" s="124">
        <v>484.7</v>
      </c>
      <c r="L69" s="124">
        <v>460.05</v>
      </c>
      <c r="M69" s="124">
        <v>3.2673000000000001</v>
      </c>
    </row>
    <row r="70" spans="1:13">
      <c r="A70" s="66">
        <v>61</v>
      </c>
      <c r="B70" s="124" t="s">
        <v>61</v>
      </c>
      <c r="C70" s="124">
        <v>34.799999999999997</v>
      </c>
      <c r="D70" s="125">
        <v>34.616666666666667</v>
      </c>
      <c r="E70" s="125">
        <v>33.833333333333336</v>
      </c>
      <c r="F70" s="125">
        <v>32.866666666666667</v>
      </c>
      <c r="G70" s="125">
        <v>32.083333333333336</v>
      </c>
      <c r="H70" s="125">
        <v>35.583333333333336</v>
      </c>
      <c r="I70" s="125">
        <v>36.366666666666667</v>
      </c>
      <c r="J70" s="125">
        <v>37.333333333333336</v>
      </c>
      <c r="K70" s="124">
        <v>35.4</v>
      </c>
      <c r="L70" s="124">
        <v>33.65</v>
      </c>
      <c r="M70" s="124">
        <v>215.17443</v>
      </c>
    </row>
    <row r="71" spans="1:13">
      <c r="A71" s="66">
        <v>62</v>
      </c>
      <c r="B71" s="124" t="s">
        <v>62</v>
      </c>
      <c r="C71" s="124">
        <v>1650.35</v>
      </c>
      <c r="D71" s="125">
        <v>1637.05</v>
      </c>
      <c r="E71" s="125">
        <v>1616.3</v>
      </c>
      <c r="F71" s="125">
        <v>1582.25</v>
      </c>
      <c r="G71" s="125">
        <v>1561.5</v>
      </c>
      <c r="H71" s="125">
        <v>1671.1</v>
      </c>
      <c r="I71" s="125">
        <v>1691.85</v>
      </c>
      <c r="J71" s="125">
        <v>1725.8999999999999</v>
      </c>
      <c r="K71" s="124">
        <v>1657.8</v>
      </c>
      <c r="L71" s="124">
        <v>1603</v>
      </c>
      <c r="M71" s="124">
        <v>6.3711000000000002</v>
      </c>
    </row>
    <row r="72" spans="1:13">
      <c r="A72" s="66">
        <v>63</v>
      </c>
      <c r="B72" s="124" t="s">
        <v>64</v>
      </c>
      <c r="C72" s="124">
        <v>2876.4</v>
      </c>
      <c r="D72" s="125">
        <v>2886.65</v>
      </c>
      <c r="E72" s="125">
        <v>2856.1000000000004</v>
      </c>
      <c r="F72" s="125">
        <v>2835.8</v>
      </c>
      <c r="G72" s="125">
        <v>2805.2500000000005</v>
      </c>
      <c r="H72" s="125">
        <v>2906.9500000000003</v>
      </c>
      <c r="I72" s="125">
        <v>2937.5000000000005</v>
      </c>
      <c r="J72" s="125">
        <v>2957.8</v>
      </c>
      <c r="K72" s="124">
        <v>2917.2</v>
      </c>
      <c r="L72" s="124">
        <v>2866.35</v>
      </c>
      <c r="M72" s="124">
        <v>3.3909199999999999</v>
      </c>
    </row>
    <row r="73" spans="1:13">
      <c r="A73" s="66">
        <v>64</v>
      </c>
      <c r="B73" s="124" t="s">
        <v>704</v>
      </c>
      <c r="C73" s="124">
        <v>158.75</v>
      </c>
      <c r="D73" s="125">
        <v>156.93333333333334</v>
      </c>
      <c r="E73" s="125">
        <v>154.36666666666667</v>
      </c>
      <c r="F73" s="125">
        <v>149.98333333333335</v>
      </c>
      <c r="G73" s="125">
        <v>147.41666666666669</v>
      </c>
      <c r="H73" s="125">
        <v>161.31666666666666</v>
      </c>
      <c r="I73" s="125">
        <v>163.88333333333333</v>
      </c>
      <c r="J73" s="125">
        <v>168.26666666666665</v>
      </c>
      <c r="K73" s="124">
        <v>159.5</v>
      </c>
      <c r="L73" s="124">
        <v>152.55000000000001</v>
      </c>
      <c r="M73" s="124">
        <v>19.783840000000001</v>
      </c>
    </row>
    <row r="74" spans="1:13">
      <c r="A74" s="66">
        <v>65</v>
      </c>
      <c r="B74" s="124" t="s">
        <v>65</v>
      </c>
      <c r="C74" s="124">
        <v>20354</v>
      </c>
      <c r="D74" s="125">
        <v>20357.516666666666</v>
      </c>
      <c r="E74" s="125">
        <v>20297.483333333334</v>
      </c>
      <c r="F74" s="125">
        <v>20240.966666666667</v>
      </c>
      <c r="G74" s="125">
        <v>20180.933333333334</v>
      </c>
      <c r="H74" s="125">
        <v>20414.033333333333</v>
      </c>
      <c r="I74" s="125">
        <v>20474.066666666666</v>
      </c>
      <c r="J74" s="125">
        <v>20530.583333333332</v>
      </c>
      <c r="K74" s="124">
        <v>20417.55</v>
      </c>
      <c r="L74" s="124">
        <v>20301</v>
      </c>
      <c r="M74" s="124">
        <v>0.54754999999999998</v>
      </c>
    </row>
    <row r="75" spans="1:13">
      <c r="A75" s="66">
        <v>66</v>
      </c>
      <c r="B75" s="124" t="s">
        <v>1901</v>
      </c>
      <c r="C75" s="124">
        <v>1132.9000000000001</v>
      </c>
      <c r="D75" s="125">
        <v>1139.2833333333335</v>
      </c>
      <c r="E75" s="125">
        <v>1123.616666666667</v>
      </c>
      <c r="F75" s="125">
        <v>1114.3333333333335</v>
      </c>
      <c r="G75" s="125">
        <v>1098.666666666667</v>
      </c>
      <c r="H75" s="125">
        <v>1148.5666666666671</v>
      </c>
      <c r="I75" s="125">
        <v>1164.2333333333336</v>
      </c>
      <c r="J75" s="125">
        <v>1173.5166666666671</v>
      </c>
      <c r="K75" s="124">
        <v>1154.95</v>
      </c>
      <c r="L75" s="124">
        <v>1130</v>
      </c>
      <c r="M75" s="124">
        <v>0.10471</v>
      </c>
    </row>
    <row r="76" spans="1:13">
      <c r="A76" s="66">
        <v>67</v>
      </c>
      <c r="B76" s="124" t="s">
        <v>66</v>
      </c>
      <c r="C76" s="124">
        <v>109.35</v>
      </c>
      <c r="D76" s="125">
        <v>108.85000000000001</v>
      </c>
      <c r="E76" s="125">
        <v>108.00000000000001</v>
      </c>
      <c r="F76" s="125">
        <v>106.65</v>
      </c>
      <c r="G76" s="125">
        <v>105.80000000000001</v>
      </c>
      <c r="H76" s="125">
        <v>110.20000000000002</v>
      </c>
      <c r="I76" s="125">
        <v>111.05000000000001</v>
      </c>
      <c r="J76" s="125">
        <v>112.40000000000002</v>
      </c>
      <c r="K76" s="124">
        <v>109.7</v>
      </c>
      <c r="L76" s="124">
        <v>107.5</v>
      </c>
      <c r="M76" s="124">
        <v>7.2353500000000004</v>
      </c>
    </row>
    <row r="77" spans="1:13">
      <c r="A77" s="66">
        <v>68</v>
      </c>
      <c r="B77" s="124" t="s">
        <v>725</v>
      </c>
      <c r="C77" s="124">
        <v>598</v>
      </c>
      <c r="D77" s="125">
        <v>601.86666666666667</v>
      </c>
      <c r="E77" s="125">
        <v>588.73333333333335</v>
      </c>
      <c r="F77" s="125">
        <v>579.4666666666667</v>
      </c>
      <c r="G77" s="125">
        <v>566.33333333333337</v>
      </c>
      <c r="H77" s="125">
        <v>611.13333333333333</v>
      </c>
      <c r="I77" s="125">
        <v>624.26666666666677</v>
      </c>
      <c r="J77" s="125">
        <v>633.5333333333333</v>
      </c>
      <c r="K77" s="124">
        <v>615</v>
      </c>
      <c r="L77" s="124">
        <v>592.6</v>
      </c>
      <c r="M77" s="124">
        <v>16.59226</v>
      </c>
    </row>
    <row r="78" spans="1:13">
      <c r="A78" s="66">
        <v>69</v>
      </c>
      <c r="B78" s="124" t="s">
        <v>67</v>
      </c>
      <c r="C78" s="124">
        <v>210.2</v>
      </c>
      <c r="D78" s="125">
        <v>211.15</v>
      </c>
      <c r="E78" s="125">
        <v>208.3</v>
      </c>
      <c r="F78" s="125">
        <v>206.4</v>
      </c>
      <c r="G78" s="125">
        <v>203.55</v>
      </c>
      <c r="H78" s="125">
        <v>213.05</v>
      </c>
      <c r="I78" s="125">
        <v>215.89999999999998</v>
      </c>
      <c r="J78" s="125">
        <v>217.8</v>
      </c>
      <c r="K78" s="124">
        <v>214</v>
      </c>
      <c r="L78" s="124">
        <v>209.25</v>
      </c>
      <c r="M78" s="124">
        <v>16.635359999999999</v>
      </c>
    </row>
    <row r="79" spans="1:13">
      <c r="A79" s="66">
        <v>70</v>
      </c>
      <c r="B79" s="124" t="s">
        <v>68</v>
      </c>
      <c r="C79" s="124">
        <v>97</v>
      </c>
      <c r="D79" s="125">
        <v>97.05</v>
      </c>
      <c r="E79" s="125">
        <v>96</v>
      </c>
      <c r="F79" s="125">
        <v>95</v>
      </c>
      <c r="G79" s="125">
        <v>93.95</v>
      </c>
      <c r="H79" s="125">
        <v>98.05</v>
      </c>
      <c r="I79" s="125">
        <v>99.09999999999998</v>
      </c>
      <c r="J79" s="125">
        <v>100.1</v>
      </c>
      <c r="K79" s="124">
        <v>98.1</v>
      </c>
      <c r="L79" s="124">
        <v>96.05</v>
      </c>
      <c r="M79" s="124">
        <v>167.57400000000001</v>
      </c>
    </row>
    <row r="80" spans="1:13">
      <c r="A80" s="66">
        <v>71</v>
      </c>
      <c r="B80" s="124" t="s">
        <v>1903</v>
      </c>
      <c r="C80" s="124">
        <v>40.15</v>
      </c>
      <c r="D80" s="125">
        <v>40.300000000000004</v>
      </c>
      <c r="E80" s="125">
        <v>39.850000000000009</v>
      </c>
      <c r="F80" s="125">
        <v>39.550000000000004</v>
      </c>
      <c r="G80" s="125">
        <v>39.100000000000009</v>
      </c>
      <c r="H80" s="125">
        <v>40.600000000000009</v>
      </c>
      <c r="I80" s="125">
        <v>41.050000000000011</v>
      </c>
      <c r="J80" s="125">
        <v>41.350000000000009</v>
      </c>
      <c r="K80" s="124">
        <v>40.75</v>
      </c>
      <c r="L80" s="124">
        <v>40</v>
      </c>
      <c r="M80" s="124">
        <v>5.2042400000000004</v>
      </c>
    </row>
    <row r="81" spans="1:13">
      <c r="A81" s="66">
        <v>72</v>
      </c>
      <c r="B81" s="124" t="s">
        <v>2285</v>
      </c>
      <c r="C81" s="124">
        <v>418.8</v>
      </c>
      <c r="D81" s="125">
        <v>418.73333333333329</v>
      </c>
      <c r="E81" s="125">
        <v>414.46666666666658</v>
      </c>
      <c r="F81" s="125">
        <v>410.13333333333327</v>
      </c>
      <c r="G81" s="125">
        <v>405.86666666666656</v>
      </c>
      <c r="H81" s="125">
        <v>423.06666666666661</v>
      </c>
      <c r="I81" s="125">
        <v>427.33333333333337</v>
      </c>
      <c r="J81" s="125">
        <v>431.66666666666663</v>
      </c>
      <c r="K81" s="124">
        <v>423</v>
      </c>
      <c r="L81" s="124">
        <v>414.4</v>
      </c>
      <c r="M81" s="124">
        <v>2.0310199999999998</v>
      </c>
    </row>
    <row r="82" spans="1:13">
      <c r="A82" s="66">
        <v>73</v>
      </c>
      <c r="B82" s="124" t="s">
        <v>69</v>
      </c>
      <c r="C82" s="124">
        <v>341.55</v>
      </c>
      <c r="D82" s="125">
        <v>341.18333333333334</v>
      </c>
      <c r="E82" s="125">
        <v>338.56666666666666</v>
      </c>
      <c r="F82" s="125">
        <v>335.58333333333331</v>
      </c>
      <c r="G82" s="125">
        <v>332.96666666666664</v>
      </c>
      <c r="H82" s="125">
        <v>344.16666666666669</v>
      </c>
      <c r="I82" s="125">
        <v>346.78333333333336</v>
      </c>
      <c r="J82" s="125">
        <v>349.76666666666671</v>
      </c>
      <c r="K82" s="124">
        <v>343.8</v>
      </c>
      <c r="L82" s="124">
        <v>338.2</v>
      </c>
      <c r="M82" s="124">
        <v>18.594560000000001</v>
      </c>
    </row>
    <row r="83" spans="1:13">
      <c r="A83" s="66">
        <v>74</v>
      </c>
      <c r="B83" s="124" t="s">
        <v>71</v>
      </c>
      <c r="C83" s="124">
        <v>16.100000000000001</v>
      </c>
      <c r="D83" s="125">
        <v>16.083333333333336</v>
      </c>
      <c r="E83" s="125">
        <v>15.866666666666671</v>
      </c>
      <c r="F83" s="125">
        <v>15.633333333333335</v>
      </c>
      <c r="G83" s="125">
        <v>15.41666666666667</v>
      </c>
      <c r="H83" s="125">
        <v>16.31666666666667</v>
      </c>
      <c r="I83" s="125">
        <v>16.533333333333339</v>
      </c>
      <c r="J83" s="125">
        <v>16.766666666666673</v>
      </c>
      <c r="K83" s="124">
        <v>16.3</v>
      </c>
      <c r="L83" s="124">
        <v>15.85</v>
      </c>
      <c r="M83" s="124">
        <v>77.051370000000006</v>
      </c>
    </row>
    <row r="84" spans="1:13">
      <c r="A84" s="66">
        <v>75</v>
      </c>
      <c r="B84" s="124" t="s">
        <v>2213</v>
      </c>
      <c r="C84" s="124">
        <v>234.45</v>
      </c>
      <c r="D84" s="125">
        <v>236.46666666666667</v>
      </c>
      <c r="E84" s="125">
        <v>230.98333333333335</v>
      </c>
      <c r="F84" s="125">
        <v>227.51666666666668</v>
      </c>
      <c r="G84" s="125">
        <v>222.03333333333336</v>
      </c>
      <c r="H84" s="125">
        <v>239.93333333333334</v>
      </c>
      <c r="I84" s="125">
        <v>245.41666666666663</v>
      </c>
      <c r="J84" s="125">
        <v>248.88333333333333</v>
      </c>
      <c r="K84" s="124">
        <v>241.95</v>
      </c>
      <c r="L84" s="124">
        <v>233</v>
      </c>
      <c r="M84" s="124">
        <v>0.64278999999999997</v>
      </c>
    </row>
    <row r="85" spans="1:13">
      <c r="A85" s="66">
        <v>76</v>
      </c>
      <c r="B85" s="124" t="s">
        <v>181</v>
      </c>
      <c r="C85" s="124">
        <v>7049.25</v>
      </c>
      <c r="D85" s="125">
        <v>7057.05</v>
      </c>
      <c r="E85" s="125">
        <v>6995.2000000000007</v>
      </c>
      <c r="F85" s="125">
        <v>6941.1500000000005</v>
      </c>
      <c r="G85" s="125">
        <v>6879.3000000000011</v>
      </c>
      <c r="H85" s="125">
        <v>7111.1</v>
      </c>
      <c r="I85" s="125">
        <v>7172.9500000000007</v>
      </c>
      <c r="J85" s="125">
        <v>7227</v>
      </c>
      <c r="K85" s="124">
        <v>7118.9</v>
      </c>
      <c r="L85" s="124">
        <v>7003</v>
      </c>
      <c r="M85" s="124">
        <v>9.2219999999999996E-2</v>
      </c>
    </row>
    <row r="86" spans="1:13">
      <c r="A86" s="66">
        <v>77</v>
      </c>
      <c r="B86" s="124" t="s">
        <v>70</v>
      </c>
      <c r="C86" s="124">
        <v>617.25</v>
      </c>
      <c r="D86" s="125">
        <v>617.16666666666663</v>
      </c>
      <c r="E86" s="125">
        <v>607.33333333333326</v>
      </c>
      <c r="F86" s="125">
        <v>597.41666666666663</v>
      </c>
      <c r="G86" s="125">
        <v>587.58333333333326</v>
      </c>
      <c r="H86" s="125">
        <v>627.08333333333326</v>
      </c>
      <c r="I86" s="125">
        <v>636.91666666666652</v>
      </c>
      <c r="J86" s="125">
        <v>646.83333333333326</v>
      </c>
      <c r="K86" s="124">
        <v>627</v>
      </c>
      <c r="L86" s="124">
        <v>607.25</v>
      </c>
      <c r="M86" s="124">
        <v>5.2449500000000002</v>
      </c>
    </row>
    <row r="87" spans="1:13">
      <c r="A87" s="66">
        <v>78</v>
      </c>
      <c r="B87" s="124" t="s">
        <v>2203</v>
      </c>
      <c r="C87" s="124">
        <v>498.5</v>
      </c>
      <c r="D87" s="125">
        <v>500.4666666666667</v>
      </c>
      <c r="E87" s="125">
        <v>494.23333333333341</v>
      </c>
      <c r="F87" s="125">
        <v>489.9666666666667</v>
      </c>
      <c r="G87" s="125">
        <v>483.73333333333341</v>
      </c>
      <c r="H87" s="125">
        <v>504.73333333333341</v>
      </c>
      <c r="I87" s="125">
        <v>510.96666666666675</v>
      </c>
      <c r="J87" s="125">
        <v>515.23333333333335</v>
      </c>
      <c r="K87" s="124">
        <v>506.7</v>
      </c>
      <c r="L87" s="124">
        <v>496.2</v>
      </c>
      <c r="M87" s="124">
        <v>0.28538000000000002</v>
      </c>
    </row>
    <row r="88" spans="1:13">
      <c r="A88" s="66">
        <v>79</v>
      </c>
      <c r="B88" s="124" t="s">
        <v>340</v>
      </c>
      <c r="C88" s="124">
        <v>644.54999999999995</v>
      </c>
      <c r="D88" s="125">
        <v>641.76666666666665</v>
      </c>
      <c r="E88" s="125">
        <v>636.83333333333326</v>
      </c>
      <c r="F88" s="125">
        <v>629.11666666666656</v>
      </c>
      <c r="G88" s="125">
        <v>624.18333333333317</v>
      </c>
      <c r="H88" s="125">
        <v>649.48333333333335</v>
      </c>
      <c r="I88" s="125">
        <v>654.41666666666674</v>
      </c>
      <c r="J88" s="125">
        <v>662.13333333333344</v>
      </c>
      <c r="K88" s="124">
        <v>646.70000000000005</v>
      </c>
      <c r="L88" s="124">
        <v>634.04999999999995</v>
      </c>
      <c r="M88" s="124">
        <v>19.63889</v>
      </c>
    </row>
    <row r="89" spans="1:13">
      <c r="A89" s="66">
        <v>80</v>
      </c>
      <c r="B89" s="124" t="s">
        <v>72</v>
      </c>
      <c r="C89" s="124">
        <v>471.2</v>
      </c>
      <c r="D89" s="125">
        <v>472.5333333333333</v>
      </c>
      <c r="E89" s="125">
        <v>466.56666666666661</v>
      </c>
      <c r="F89" s="125">
        <v>461.93333333333328</v>
      </c>
      <c r="G89" s="125">
        <v>455.96666666666658</v>
      </c>
      <c r="H89" s="125">
        <v>477.16666666666663</v>
      </c>
      <c r="I89" s="125">
        <v>483.13333333333333</v>
      </c>
      <c r="J89" s="125">
        <v>487.76666666666665</v>
      </c>
      <c r="K89" s="124">
        <v>478.5</v>
      </c>
      <c r="L89" s="124">
        <v>467.9</v>
      </c>
      <c r="M89" s="124">
        <v>1.6292500000000001</v>
      </c>
    </row>
    <row r="90" spans="1:13">
      <c r="A90" s="66">
        <v>81</v>
      </c>
      <c r="B90" s="124" t="s">
        <v>801</v>
      </c>
      <c r="C90" s="124">
        <v>364.85</v>
      </c>
      <c r="D90" s="125">
        <v>367.8</v>
      </c>
      <c r="E90" s="125">
        <v>358.05</v>
      </c>
      <c r="F90" s="125">
        <v>351.25</v>
      </c>
      <c r="G90" s="125">
        <v>341.5</v>
      </c>
      <c r="H90" s="125">
        <v>374.6</v>
      </c>
      <c r="I90" s="125">
        <v>384.35</v>
      </c>
      <c r="J90" s="125">
        <v>391.15000000000003</v>
      </c>
      <c r="K90" s="124">
        <v>377.55</v>
      </c>
      <c r="L90" s="124">
        <v>361</v>
      </c>
      <c r="M90" s="124">
        <v>10.69042</v>
      </c>
    </row>
    <row r="91" spans="1:13">
      <c r="A91" s="66">
        <v>82</v>
      </c>
      <c r="B91" s="124" t="s">
        <v>73</v>
      </c>
      <c r="C91" s="124">
        <v>857.6</v>
      </c>
      <c r="D91" s="125">
        <v>861.96666666666658</v>
      </c>
      <c r="E91" s="125">
        <v>848.93333333333317</v>
      </c>
      <c r="F91" s="125">
        <v>840.26666666666654</v>
      </c>
      <c r="G91" s="125">
        <v>827.23333333333312</v>
      </c>
      <c r="H91" s="125">
        <v>870.63333333333321</v>
      </c>
      <c r="I91" s="125">
        <v>883.66666666666674</v>
      </c>
      <c r="J91" s="125">
        <v>892.33333333333326</v>
      </c>
      <c r="K91" s="124">
        <v>875</v>
      </c>
      <c r="L91" s="124">
        <v>853.3</v>
      </c>
      <c r="M91" s="124">
        <v>6.33012</v>
      </c>
    </row>
    <row r="92" spans="1:13">
      <c r="A92" s="66">
        <v>83</v>
      </c>
      <c r="B92" s="124" t="s">
        <v>814</v>
      </c>
      <c r="C92" s="124">
        <v>306.2</v>
      </c>
      <c r="D92" s="125">
        <v>306.16666666666669</v>
      </c>
      <c r="E92" s="125">
        <v>302.78333333333336</v>
      </c>
      <c r="F92" s="125">
        <v>299.36666666666667</v>
      </c>
      <c r="G92" s="125">
        <v>295.98333333333335</v>
      </c>
      <c r="H92" s="125">
        <v>309.58333333333337</v>
      </c>
      <c r="I92" s="125">
        <v>312.9666666666667</v>
      </c>
      <c r="J92" s="125">
        <v>316.38333333333338</v>
      </c>
      <c r="K92" s="124">
        <v>309.55</v>
      </c>
      <c r="L92" s="124">
        <v>302.75</v>
      </c>
      <c r="M92" s="124">
        <v>3.1900599999999999</v>
      </c>
    </row>
    <row r="93" spans="1:13">
      <c r="A93" s="66">
        <v>84</v>
      </c>
      <c r="B93" s="124" t="s">
        <v>197</v>
      </c>
      <c r="C93" s="124">
        <v>175.15</v>
      </c>
      <c r="D93" s="125">
        <v>176.08333333333334</v>
      </c>
      <c r="E93" s="125">
        <v>171.26666666666668</v>
      </c>
      <c r="F93" s="125">
        <v>167.38333333333333</v>
      </c>
      <c r="G93" s="125">
        <v>162.56666666666666</v>
      </c>
      <c r="H93" s="125">
        <v>179.9666666666667</v>
      </c>
      <c r="I93" s="125">
        <v>184.78333333333336</v>
      </c>
      <c r="J93" s="125">
        <v>188.66666666666671</v>
      </c>
      <c r="K93" s="124">
        <v>180.9</v>
      </c>
      <c r="L93" s="124">
        <v>172.2</v>
      </c>
      <c r="M93" s="124">
        <v>13.44462</v>
      </c>
    </row>
    <row r="94" spans="1:13">
      <c r="A94" s="66">
        <v>85</v>
      </c>
      <c r="B94" s="124" t="s">
        <v>852</v>
      </c>
      <c r="C94" s="124">
        <v>1662.4</v>
      </c>
      <c r="D94" s="125">
        <v>1665.1499999999999</v>
      </c>
      <c r="E94" s="125">
        <v>1640.2999999999997</v>
      </c>
      <c r="F94" s="125">
        <v>1618.1999999999998</v>
      </c>
      <c r="G94" s="125">
        <v>1593.3499999999997</v>
      </c>
      <c r="H94" s="125">
        <v>1687.2499999999998</v>
      </c>
      <c r="I94" s="125">
        <v>1712.0999999999997</v>
      </c>
      <c r="J94" s="125">
        <v>1734.1999999999998</v>
      </c>
      <c r="K94" s="124">
        <v>1690</v>
      </c>
      <c r="L94" s="124">
        <v>1643.05</v>
      </c>
      <c r="M94" s="124">
        <v>2.3378899999999998</v>
      </c>
    </row>
    <row r="95" spans="1:13">
      <c r="A95" s="66">
        <v>86</v>
      </c>
      <c r="B95" s="124" t="s">
        <v>75</v>
      </c>
      <c r="C95" s="124">
        <v>1086.6500000000001</v>
      </c>
      <c r="D95" s="125">
        <v>1090.1499999999999</v>
      </c>
      <c r="E95" s="125">
        <v>1069.2999999999997</v>
      </c>
      <c r="F95" s="125">
        <v>1051.9499999999998</v>
      </c>
      <c r="G95" s="125">
        <v>1031.0999999999997</v>
      </c>
      <c r="H95" s="125">
        <v>1107.4999999999998</v>
      </c>
      <c r="I95" s="125">
        <v>1128.3499999999997</v>
      </c>
      <c r="J95" s="125">
        <v>1145.6999999999998</v>
      </c>
      <c r="K95" s="124">
        <v>1111</v>
      </c>
      <c r="L95" s="124">
        <v>1072.8</v>
      </c>
      <c r="M95" s="124">
        <v>77.677250000000001</v>
      </c>
    </row>
    <row r="96" spans="1:13">
      <c r="A96" s="66">
        <v>87</v>
      </c>
      <c r="B96" s="124" t="s">
        <v>2723</v>
      </c>
      <c r="C96" s="124">
        <v>1643.55</v>
      </c>
      <c r="D96" s="125">
        <v>1638.6833333333334</v>
      </c>
      <c r="E96" s="125">
        <v>1630.4166666666667</v>
      </c>
      <c r="F96" s="125">
        <v>1617.2833333333333</v>
      </c>
      <c r="G96" s="125">
        <v>1609.0166666666667</v>
      </c>
      <c r="H96" s="125">
        <v>1651.8166666666668</v>
      </c>
      <c r="I96" s="125">
        <v>1660.0833333333333</v>
      </c>
      <c r="J96" s="125">
        <v>1673.2166666666669</v>
      </c>
      <c r="K96" s="124">
        <v>1646.95</v>
      </c>
      <c r="L96" s="124">
        <v>1625.55</v>
      </c>
      <c r="M96" s="124">
        <v>0.83604000000000001</v>
      </c>
    </row>
    <row r="97" spans="1:13">
      <c r="A97" s="66">
        <v>88</v>
      </c>
      <c r="B97" s="124" t="s">
        <v>77</v>
      </c>
      <c r="C97" s="124">
        <v>2296.5</v>
      </c>
      <c r="D97" s="125">
        <v>2304.25</v>
      </c>
      <c r="E97" s="125">
        <v>2283.6</v>
      </c>
      <c r="F97" s="125">
        <v>2270.6999999999998</v>
      </c>
      <c r="G97" s="125">
        <v>2250.0499999999997</v>
      </c>
      <c r="H97" s="125">
        <v>2317.15</v>
      </c>
      <c r="I97" s="125">
        <v>2337.7999999999997</v>
      </c>
      <c r="J97" s="125">
        <v>2350.7000000000003</v>
      </c>
      <c r="K97" s="124">
        <v>2324.9</v>
      </c>
      <c r="L97" s="124">
        <v>2291.35</v>
      </c>
      <c r="M97" s="124">
        <v>26.485499999999998</v>
      </c>
    </row>
    <row r="98" spans="1:13">
      <c r="A98" s="66">
        <v>89</v>
      </c>
      <c r="B98" s="124" t="s">
        <v>2275</v>
      </c>
      <c r="C98" s="124">
        <v>410.05</v>
      </c>
      <c r="D98" s="125">
        <v>410.31666666666666</v>
      </c>
      <c r="E98" s="125">
        <v>408.68333333333334</v>
      </c>
      <c r="F98" s="125">
        <v>407.31666666666666</v>
      </c>
      <c r="G98" s="125">
        <v>405.68333333333334</v>
      </c>
      <c r="H98" s="125">
        <v>411.68333333333334</v>
      </c>
      <c r="I98" s="125">
        <v>413.31666666666666</v>
      </c>
      <c r="J98" s="125">
        <v>414.68333333333334</v>
      </c>
      <c r="K98" s="124">
        <v>411.95</v>
      </c>
      <c r="L98" s="124">
        <v>408.95</v>
      </c>
      <c r="M98" s="124">
        <v>23.931139999999999</v>
      </c>
    </row>
    <row r="99" spans="1:13">
      <c r="A99" s="66">
        <v>90</v>
      </c>
      <c r="B99" s="124" t="s">
        <v>74</v>
      </c>
      <c r="C99" s="124">
        <v>739</v>
      </c>
      <c r="D99" s="125">
        <v>735.6</v>
      </c>
      <c r="E99" s="125">
        <v>728.65000000000009</v>
      </c>
      <c r="F99" s="125">
        <v>718.30000000000007</v>
      </c>
      <c r="G99" s="125">
        <v>711.35000000000014</v>
      </c>
      <c r="H99" s="125">
        <v>745.95</v>
      </c>
      <c r="I99" s="125">
        <v>752.90000000000009</v>
      </c>
      <c r="J99" s="125">
        <v>763.25</v>
      </c>
      <c r="K99" s="124">
        <v>742.55</v>
      </c>
      <c r="L99" s="124">
        <v>725.25</v>
      </c>
      <c r="M99" s="124">
        <v>11.93585</v>
      </c>
    </row>
    <row r="100" spans="1:13">
      <c r="A100" s="66">
        <v>91</v>
      </c>
      <c r="B100" s="124" t="s">
        <v>79</v>
      </c>
      <c r="C100" s="124">
        <v>2507.3000000000002</v>
      </c>
      <c r="D100" s="125">
        <v>2522.4500000000003</v>
      </c>
      <c r="E100" s="125">
        <v>2484.9000000000005</v>
      </c>
      <c r="F100" s="125">
        <v>2462.5000000000005</v>
      </c>
      <c r="G100" s="125">
        <v>2424.9500000000007</v>
      </c>
      <c r="H100" s="125">
        <v>2544.8500000000004</v>
      </c>
      <c r="I100" s="125">
        <v>2582.4000000000005</v>
      </c>
      <c r="J100" s="125">
        <v>2604.8000000000002</v>
      </c>
      <c r="K100" s="124">
        <v>2560</v>
      </c>
      <c r="L100" s="124">
        <v>2500.0500000000002</v>
      </c>
      <c r="M100" s="124">
        <v>3.3277100000000002</v>
      </c>
    </row>
    <row r="101" spans="1:13">
      <c r="A101" s="66">
        <v>92</v>
      </c>
      <c r="B101" s="124" t="s">
        <v>80</v>
      </c>
      <c r="C101" s="124">
        <v>346.65</v>
      </c>
      <c r="D101" s="125">
        <v>346.58333333333331</v>
      </c>
      <c r="E101" s="125">
        <v>343.56666666666661</v>
      </c>
      <c r="F101" s="125">
        <v>340.48333333333329</v>
      </c>
      <c r="G101" s="125">
        <v>337.46666666666658</v>
      </c>
      <c r="H101" s="125">
        <v>349.66666666666663</v>
      </c>
      <c r="I101" s="125">
        <v>352.68333333333339</v>
      </c>
      <c r="J101" s="125">
        <v>355.76666666666665</v>
      </c>
      <c r="K101" s="124">
        <v>349.6</v>
      </c>
      <c r="L101" s="124">
        <v>343.5</v>
      </c>
      <c r="M101" s="124">
        <v>5.1165399999999996</v>
      </c>
    </row>
    <row r="102" spans="1:13">
      <c r="A102" s="66">
        <v>93</v>
      </c>
      <c r="B102" s="124" t="s">
        <v>81</v>
      </c>
      <c r="C102" s="124">
        <v>195.8</v>
      </c>
      <c r="D102" s="125">
        <v>196.81666666666669</v>
      </c>
      <c r="E102" s="125">
        <v>192.58333333333337</v>
      </c>
      <c r="F102" s="125">
        <v>189.36666666666667</v>
      </c>
      <c r="G102" s="125">
        <v>185.13333333333335</v>
      </c>
      <c r="H102" s="125">
        <v>200.03333333333339</v>
      </c>
      <c r="I102" s="125">
        <v>204.26666666666668</v>
      </c>
      <c r="J102" s="125">
        <v>207.48333333333341</v>
      </c>
      <c r="K102" s="124">
        <v>201.05</v>
      </c>
      <c r="L102" s="124">
        <v>193.6</v>
      </c>
      <c r="M102" s="124">
        <v>88.216499999999996</v>
      </c>
    </row>
    <row r="103" spans="1:13">
      <c r="A103" s="66">
        <v>94</v>
      </c>
      <c r="B103" s="124" t="s">
        <v>82</v>
      </c>
      <c r="C103" s="124">
        <v>272.14999999999998</v>
      </c>
      <c r="D103" s="125">
        <v>272.31666666666666</v>
      </c>
      <c r="E103" s="125">
        <v>269.63333333333333</v>
      </c>
      <c r="F103" s="125">
        <v>267.11666666666667</v>
      </c>
      <c r="G103" s="125">
        <v>264.43333333333334</v>
      </c>
      <c r="H103" s="125">
        <v>274.83333333333331</v>
      </c>
      <c r="I103" s="125">
        <v>277.51666666666659</v>
      </c>
      <c r="J103" s="125">
        <v>280.0333333333333</v>
      </c>
      <c r="K103" s="124">
        <v>275</v>
      </c>
      <c r="L103" s="124">
        <v>269.8</v>
      </c>
      <c r="M103" s="124">
        <v>49.471299999999999</v>
      </c>
    </row>
    <row r="104" spans="1:13">
      <c r="A104" s="66">
        <v>95</v>
      </c>
      <c r="B104" s="124" t="s">
        <v>83</v>
      </c>
      <c r="C104" s="124">
        <v>1687.45</v>
      </c>
      <c r="D104" s="125">
        <v>1691.6499999999999</v>
      </c>
      <c r="E104" s="125">
        <v>1674.2999999999997</v>
      </c>
      <c r="F104" s="125">
        <v>1661.1499999999999</v>
      </c>
      <c r="G104" s="125">
        <v>1643.7999999999997</v>
      </c>
      <c r="H104" s="125">
        <v>1704.7999999999997</v>
      </c>
      <c r="I104" s="125">
        <v>1722.1499999999996</v>
      </c>
      <c r="J104" s="125">
        <v>1735.2999999999997</v>
      </c>
      <c r="K104" s="124">
        <v>1709</v>
      </c>
      <c r="L104" s="124">
        <v>1678.5</v>
      </c>
      <c r="M104" s="124">
        <v>10.006959999999999</v>
      </c>
    </row>
    <row r="105" spans="1:13">
      <c r="A105" s="66">
        <v>96</v>
      </c>
      <c r="B105" s="124" t="s">
        <v>84</v>
      </c>
      <c r="C105" s="124">
        <v>260.39999999999998</v>
      </c>
      <c r="D105" s="125">
        <v>261.33333333333331</v>
      </c>
      <c r="E105" s="125">
        <v>258.06666666666661</v>
      </c>
      <c r="F105" s="125">
        <v>255.73333333333329</v>
      </c>
      <c r="G105" s="125">
        <v>252.46666666666658</v>
      </c>
      <c r="H105" s="125">
        <v>263.66666666666663</v>
      </c>
      <c r="I105" s="125">
        <v>266.93333333333339</v>
      </c>
      <c r="J105" s="125">
        <v>269.26666666666665</v>
      </c>
      <c r="K105" s="124">
        <v>264.60000000000002</v>
      </c>
      <c r="L105" s="124">
        <v>259</v>
      </c>
      <c r="M105" s="124">
        <v>3.35568</v>
      </c>
    </row>
    <row r="106" spans="1:13">
      <c r="A106" s="66">
        <v>97</v>
      </c>
      <c r="B106" s="124" t="s">
        <v>2035</v>
      </c>
      <c r="C106" s="124">
        <v>39.049999999999997</v>
      </c>
      <c r="D106" s="125">
        <v>38.983333333333327</v>
      </c>
      <c r="E106" s="125">
        <v>38.816666666666656</v>
      </c>
      <c r="F106" s="125">
        <v>38.583333333333329</v>
      </c>
      <c r="G106" s="125">
        <v>38.416666666666657</v>
      </c>
      <c r="H106" s="125">
        <v>39.216666666666654</v>
      </c>
      <c r="I106" s="125">
        <v>39.383333333333326</v>
      </c>
      <c r="J106" s="125">
        <v>39.616666666666653</v>
      </c>
      <c r="K106" s="124">
        <v>39.15</v>
      </c>
      <c r="L106" s="124">
        <v>38.75</v>
      </c>
      <c r="M106" s="124">
        <v>4.9620199999999999</v>
      </c>
    </row>
    <row r="107" spans="1:13">
      <c r="A107" s="66">
        <v>98</v>
      </c>
      <c r="B107" s="124" t="s">
        <v>76</v>
      </c>
      <c r="C107" s="124">
        <v>1931.7</v>
      </c>
      <c r="D107" s="125">
        <v>1932.8166666666666</v>
      </c>
      <c r="E107" s="125">
        <v>1909.6333333333332</v>
      </c>
      <c r="F107" s="125">
        <v>1887.5666666666666</v>
      </c>
      <c r="G107" s="125">
        <v>1864.3833333333332</v>
      </c>
      <c r="H107" s="125">
        <v>1954.8833333333332</v>
      </c>
      <c r="I107" s="125">
        <v>1978.0666666666666</v>
      </c>
      <c r="J107" s="125">
        <v>2000.1333333333332</v>
      </c>
      <c r="K107" s="124">
        <v>1956</v>
      </c>
      <c r="L107" s="124">
        <v>1910.75</v>
      </c>
      <c r="M107" s="124">
        <v>16.28923</v>
      </c>
    </row>
    <row r="108" spans="1:13">
      <c r="A108" s="66">
        <v>99</v>
      </c>
      <c r="B108" s="124" t="s">
        <v>87</v>
      </c>
      <c r="C108" s="124">
        <v>385.1</v>
      </c>
      <c r="D108" s="125">
        <v>385.51666666666665</v>
      </c>
      <c r="E108" s="125">
        <v>381.83333333333331</v>
      </c>
      <c r="F108" s="125">
        <v>378.56666666666666</v>
      </c>
      <c r="G108" s="125">
        <v>374.88333333333333</v>
      </c>
      <c r="H108" s="125">
        <v>388.7833333333333</v>
      </c>
      <c r="I108" s="125">
        <v>392.4666666666667</v>
      </c>
      <c r="J108" s="125">
        <v>395.73333333333329</v>
      </c>
      <c r="K108" s="124">
        <v>389.2</v>
      </c>
      <c r="L108" s="124">
        <v>382.25</v>
      </c>
      <c r="M108" s="124">
        <v>183.61700999999999</v>
      </c>
    </row>
    <row r="109" spans="1:13">
      <c r="A109" s="66">
        <v>100</v>
      </c>
      <c r="B109" s="124" t="s">
        <v>2182</v>
      </c>
      <c r="C109" s="124">
        <v>1085.2</v>
      </c>
      <c r="D109" s="125">
        <v>1084.7333333333333</v>
      </c>
      <c r="E109" s="125">
        <v>1070.4666666666667</v>
      </c>
      <c r="F109" s="125">
        <v>1055.7333333333333</v>
      </c>
      <c r="G109" s="125">
        <v>1041.4666666666667</v>
      </c>
      <c r="H109" s="125">
        <v>1099.4666666666667</v>
      </c>
      <c r="I109" s="125">
        <v>1113.7333333333336</v>
      </c>
      <c r="J109" s="125">
        <v>1128.4666666666667</v>
      </c>
      <c r="K109" s="124">
        <v>1099</v>
      </c>
      <c r="L109" s="124">
        <v>1070</v>
      </c>
      <c r="M109" s="124">
        <v>2.6474299999999999</v>
      </c>
    </row>
    <row r="110" spans="1:13">
      <c r="A110" s="66">
        <v>101</v>
      </c>
      <c r="B110" s="124" t="s">
        <v>1890</v>
      </c>
      <c r="C110" s="124">
        <v>352.1</v>
      </c>
      <c r="D110" s="125">
        <v>354.93333333333334</v>
      </c>
      <c r="E110" s="125">
        <v>348.16666666666669</v>
      </c>
      <c r="F110" s="125">
        <v>344.23333333333335</v>
      </c>
      <c r="G110" s="125">
        <v>337.4666666666667</v>
      </c>
      <c r="H110" s="125">
        <v>358.86666666666667</v>
      </c>
      <c r="I110" s="125">
        <v>365.63333333333333</v>
      </c>
      <c r="J110" s="125">
        <v>369.56666666666666</v>
      </c>
      <c r="K110" s="124">
        <v>361.7</v>
      </c>
      <c r="L110" s="124">
        <v>351</v>
      </c>
      <c r="M110" s="124">
        <v>12.8157</v>
      </c>
    </row>
    <row r="111" spans="1:13">
      <c r="A111" s="66">
        <v>102</v>
      </c>
      <c r="B111" s="124" t="s">
        <v>88</v>
      </c>
      <c r="C111" s="124">
        <v>37.25</v>
      </c>
      <c r="D111" s="125">
        <v>37.466666666666669</v>
      </c>
      <c r="E111" s="125">
        <v>36.533333333333339</v>
      </c>
      <c r="F111" s="125">
        <v>35.81666666666667</v>
      </c>
      <c r="G111" s="125">
        <v>34.88333333333334</v>
      </c>
      <c r="H111" s="125">
        <v>38.183333333333337</v>
      </c>
      <c r="I111" s="125">
        <v>39.116666666666674</v>
      </c>
      <c r="J111" s="125">
        <v>39.833333333333336</v>
      </c>
      <c r="K111" s="124">
        <v>38.4</v>
      </c>
      <c r="L111" s="124">
        <v>36.75</v>
      </c>
      <c r="M111" s="124">
        <v>52.338999999999999</v>
      </c>
    </row>
    <row r="112" spans="1:13">
      <c r="A112" s="66">
        <v>103</v>
      </c>
      <c r="B112" s="124" t="s">
        <v>3282</v>
      </c>
      <c r="C112" s="124">
        <v>49.15</v>
      </c>
      <c r="D112" s="125">
        <v>49.18333333333333</v>
      </c>
      <c r="E112" s="125">
        <v>48.566666666666663</v>
      </c>
      <c r="F112" s="125">
        <v>47.983333333333334</v>
      </c>
      <c r="G112" s="125">
        <v>47.366666666666667</v>
      </c>
      <c r="H112" s="125">
        <v>49.766666666666659</v>
      </c>
      <c r="I112" s="125">
        <v>50.383333333333319</v>
      </c>
      <c r="J112" s="125">
        <v>50.966666666666654</v>
      </c>
      <c r="K112" s="124">
        <v>49.8</v>
      </c>
      <c r="L112" s="124">
        <v>48.6</v>
      </c>
      <c r="M112" s="124">
        <v>130.93764999999999</v>
      </c>
    </row>
    <row r="113" spans="1:13">
      <c r="A113" s="66">
        <v>104</v>
      </c>
      <c r="B113" s="124" t="s">
        <v>99</v>
      </c>
      <c r="C113" s="124">
        <v>297.75</v>
      </c>
      <c r="D113" s="125">
        <v>298.36666666666667</v>
      </c>
      <c r="E113" s="125">
        <v>296.28333333333336</v>
      </c>
      <c r="F113" s="125">
        <v>294.81666666666666</v>
      </c>
      <c r="G113" s="125">
        <v>292.73333333333335</v>
      </c>
      <c r="H113" s="125">
        <v>299.83333333333337</v>
      </c>
      <c r="I113" s="125">
        <v>301.91666666666663</v>
      </c>
      <c r="J113" s="125">
        <v>303.38333333333338</v>
      </c>
      <c r="K113" s="124">
        <v>300.45</v>
      </c>
      <c r="L113" s="124">
        <v>296.89999999999998</v>
      </c>
      <c r="M113" s="124">
        <v>69.046570000000003</v>
      </c>
    </row>
    <row r="114" spans="1:13">
      <c r="A114" s="66">
        <v>105</v>
      </c>
      <c r="B114" s="124" t="s">
        <v>86</v>
      </c>
      <c r="C114" s="124">
        <v>698.05</v>
      </c>
      <c r="D114" s="125">
        <v>697.5</v>
      </c>
      <c r="E114" s="125">
        <v>686.55</v>
      </c>
      <c r="F114" s="125">
        <v>675.05</v>
      </c>
      <c r="G114" s="125">
        <v>664.09999999999991</v>
      </c>
      <c r="H114" s="125">
        <v>709</v>
      </c>
      <c r="I114" s="125">
        <v>719.95</v>
      </c>
      <c r="J114" s="125">
        <v>731.45</v>
      </c>
      <c r="K114" s="124">
        <v>708.45</v>
      </c>
      <c r="L114" s="124">
        <v>686</v>
      </c>
      <c r="M114" s="124">
        <v>90.527900000000002</v>
      </c>
    </row>
    <row r="115" spans="1:13">
      <c r="A115" s="66">
        <v>106</v>
      </c>
      <c r="B115" s="124" t="s">
        <v>899</v>
      </c>
      <c r="C115" s="124">
        <v>263.75</v>
      </c>
      <c r="D115" s="125">
        <v>264.55</v>
      </c>
      <c r="E115" s="125">
        <v>261.10000000000002</v>
      </c>
      <c r="F115" s="125">
        <v>258.45</v>
      </c>
      <c r="G115" s="125">
        <v>255</v>
      </c>
      <c r="H115" s="125">
        <v>267.20000000000005</v>
      </c>
      <c r="I115" s="125">
        <v>270.64999999999998</v>
      </c>
      <c r="J115" s="125">
        <v>273.30000000000007</v>
      </c>
      <c r="K115" s="124">
        <v>268</v>
      </c>
      <c r="L115" s="124">
        <v>261.89999999999998</v>
      </c>
      <c r="M115" s="124">
        <v>5.3819100000000004</v>
      </c>
    </row>
    <row r="116" spans="1:13">
      <c r="A116" s="66">
        <v>107</v>
      </c>
      <c r="B116" s="124" t="s">
        <v>919</v>
      </c>
      <c r="C116" s="124">
        <v>243.65</v>
      </c>
      <c r="D116" s="125">
        <v>242.58333333333334</v>
      </c>
      <c r="E116" s="125">
        <v>238.4666666666667</v>
      </c>
      <c r="F116" s="125">
        <v>233.28333333333336</v>
      </c>
      <c r="G116" s="125">
        <v>229.16666666666671</v>
      </c>
      <c r="H116" s="125">
        <v>247.76666666666668</v>
      </c>
      <c r="I116" s="125">
        <v>251.8833333333333</v>
      </c>
      <c r="J116" s="125">
        <v>257.06666666666666</v>
      </c>
      <c r="K116" s="124">
        <v>246.7</v>
      </c>
      <c r="L116" s="124">
        <v>237.4</v>
      </c>
      <c r="M116" s="124">
        <v>21.0336</v>
      </c>
    </row>
    <row r="117" spans="1:13">
      <c r="A117" s="66">
        <v>108</v>
      </c>
      <c r="B117" s="124" t="s">
        <v>198</v>
      </c>
      <c r="C117" s="124">
        <v>146.6</v>
      </c>
      <c r="D117" s="125">
        <v>147.16666666666666</v>
      </c>
      <c r="E117" s="125">
        <v>145.43333333333331</v>
      </c>
      <c r="F117" s="125">
        <v>144.26666666666665</v>
      </c>
      <c r="G117" s="125">
        <v>142.5333333333333</v>
      </c>
      <c r="H117" s="125">
        <v>148.33333333333331</v>
      </c>
      <c r="I117" s="125">
        <v>150.06666666666666</v>
      </c>
      <c r="J117" s="125">
        <v>151.23333333333332</v>
      </c>
      <c r="K117" s="124">
        <v>148.9</v>
      </c>
      <c r="L117" s="124">
        <v>146</v>
      </c>
      <c r="M117" s="124">
        <v>2.1057399999999999</v>
      </c>
    </row>
    <row r="118" spans="1:13">
      <c r="A118" s="66">
        <v>109</v>
      </c>
      <c r="B118" s="124" t="s">
        <v>97</v>
      </c>
      <c r="C118" s="124">
        <v>147.6</v>
      </c>
      <c r="D118" s="125">
        <v>148.30000000000001</v>
      </c>
      <c r="E118" s="125">
        <v>146.35000000000002</v>
      </c>
      <c r="F118" s="125">
        <v>145.10000000000002</v>
      </c>
      <c r="G118" s="125">
        <v>143.15000000000003</v>
      </c>
      <c r="H118" s="125">
        <v>149.55000000000001</v>
      </c>
      <c r="I118" s="125">
        <v>151.5</v>
      </c>
      <c r="J118" s="125">
        <v>152.75</v>
      </c>
      <c r="K118" s="124">
        <v>150.25</v>
      </c>
      <c r="L118" s="124">
        <v>147.05000000000001</v>
      </c>
      <c r="M118" s="124">
        <v>72.208410000000001</v>
      </c>
    </row>
    <row r="119" spans="1:13">
      <c r="A119" s="66">
        <v>110</v>
      </c>
      <c r="B119" s="124" t="s">
        <v>92</v>
      </c>
      <c r="C119" s="124">
        <v>311.5</v>
      </c>
      <c r="D119" s="125">
        <v>314.03333333333336</v>
      </c>
      <c r="E119" s="125">
        <v>306.56666666666672</v>
      </c>
      <c r="F119" s="125">
        <v>301.63333333333338</v>
      </c>
      <c r="G119" s="125">
        <v>294.16666666666674</v>
      </c>
      <c r="H119" s="125">
        <v>318.9666666666667</v>
      </c>
      <c r="I119" s="125">
        <v>326.43333333333328</v>
      </c>
      <c r="J119" s="125">
        <v>331.36666666666667</v>
      </c>
      <c r="K119" s="124">
        <v>321.5</v>
      </c>
      <c r="L119" s="124">
        <v>309.10000000000002</v>
      </c>
      <c r="M119" s="124">
        <v>31.194900000000001</v>
      </c>
    </row>
    <row r="120" spans="1:13">
      <c r="A120" s="66">
        <v>111</v>
      </c>
      <c r="B120" s="124" t="s">
        <v>94</v>
      </c>
      <c r="C120" s="124">
        <v>1439.9</v>
      </c>
      <c r="D120" s="125">
        <v>1454.1333333333332</v>
      </c>
      <c r="E120" s="125">
        <v>1415.7666666666664</v>
      </c>
      <c r="F120" s="125">
        <v>1391.6333333333332</v>
      </c>
      <c r="G120" s="125">
        <v>1353.2666666666664</v>
      </c>
      <c r="H120" s="125">
        <v>1478.2666666666664</v>
      </c>
      <c r="I120" s="125">
        <v>1516.6333333333332</v>
      </c>
      <c r="J120" s="125">
        <v>1540.7666666666664</v>
      </c>
      <c r="K120" s="124">
        <v>1492.5</v>
      </c>
      <c r="L120" s="124">
        <v>1430</v>
      </c>
      <c r="M120" s="124">
        <v>23.04082</v>
      </c>
    </row>
    <row r="121" spans="1:13">
      <c r="A121" s="66">
        <v>112</v>
      </c>
      <c r="B121" s="124" t="s">
        <v>1218</v>
      </c>
      <c r="C121" s="124">
        <v>1942.85</v>
      </c>
      <c r="D121" s="125">
        <v>1946.95</v>
      </c>
      <c r="E121" s="125">
        <v>1909.9</v>
      </c>
      <c r="F121" s="125">
        <v>1876.95</v>
      </c>
      <c r="G121" s="125">
        <v>1839.9</v>
      </c>
      <c r="H121" s="125">
        <v>1979.9</v>
      </c>
      <c r="I121" s="125">
        <v>2016.9499999999998</v>
      </c>
      <c r="J121" s="125">
        <v>2049.9</v>
      </c>
      <c r="K121" s="124">
        <v>1984</v>
      </c>
      <c r="L121" s="124">
        <v>1914</v>
      </c>
      <c r="M121" s="124">
        <v>3.3610699999999998</v>
      </c>
    </row>
    <row r="122" spans="1:13">
      <c r="A122" s="66">
        <v>113</v>
      </c>
      <c r="B122" s="124" t="s">
        <v>95</v>
      </c>
      <c r="C122" s="124">
        <v>716.85</v>
      </c>
      <c r="D122" s="125">
        <v>719.2833333333333</v>
      </c>
      <c r="E122" s="125">
        <v>712.56666666666661</v>
      </c>
      <c r="F122" s="125">
        <v>708.2833333333333</v>
      </c>
      <c r="G122" s="125">
        <v>701.56666666666661</v>
      </c>
      <c r="H122" s="125">
        <v>723.56666666666661</v>
      </c>
      <c r="I122" s="125">
        <v>730.2833333333333</v>
      </c>
      <c r="J122" s="125">
        <v>734.56666666666661</v>
      </c>
      <c r="K122" s="124">
        <v>726</v>
      </c>
      <c r="L122" s="124">
        <v>715</v>
      </c>
      <c r="M122" s="124">
        <v>83.523349999999994</v>
      </c>
    </row>
    <row r="123" spans="1:13">
      <c r="A123" s="66">
        <v>114</v>
      </c>
      <c r="B123" s="124" t="s">
        <v>922</v>
      </c>
      <c r="C123" s="124">
        <v>1536.3</v>
      </c>
      <c r="D123" s="125">
        <v>1533.4333333333332</v>
      </c>
      <c r="E123" s="125">
        <v>1514.9666666666662</v>
      </c>
      <c r="F123" s="125">
        <v>1493.633333333333</v>
      </c>
      <c r="G123" s="125">
        <v>1475.1666666666661</v>
      </c>
      <c r="H123" s="125">
        <v>1554.7666666666664</v>
      </c>
      <c r="I123" s="125">
        <v>1573.2333333333331</v>
      </c>
      <c r="J123" s="125">
        <v>1594.5666666666666</v>
      </c>
      <c r="K123" s="124">
        <v>1551.9</v>
      </c>
      <c r="L123" s="124">
        <v>1512.1</v>
      </c>
      <c r="M123" s="124">
        <v>15.10984</v>
      </c>
    </row>
    <row r="124" spans="1:13">
      <c r="A124" s="66">
        <v>115</v>
      </c>
      <c r="B124" s="124" t="s">
        <v>103</v>
      </c>
      <c r="C124" s="124">
        <v>67.3</v>
      </c>
      <c r="D124" s="125">
        <v>67.466666666666654</v>
      </c>
      <c r="E124" s="125">
        <v>66.833333333333314</v>
      </c>
      <c r="F124" s="125">
        <v>66.36666666666666</v>
      </c>
      <c r="G124" s="125">
        <v>65.73333333333332</v>
      </c>
      <c r="H124" s="125">
        <v>67.933333333333309</v>
      </c>
      <c r="I124" s="125">
        <v>68.566666666666663</v>
      </c>
      <c r="J124" s="125">
        <v>69.033333333333303</v>
      </c>
      <c r="K124" s="124">
        <v>68.099999999999994</v>
      </c>
      <c r="L124" s="124">
        <v>67</v>
      </c>
      <c r="M124" s="124">
        <v>2.81752</v>
      </c>
    </row>
    <row r="125" spans="1:13">
      <c r="A125" s="66">
        <v>116</v>
      </c>
      <c r="B125" s="124" t="s">
        <v>104</v>
      </c>
      <c r="C125" s="124">
        <v>287.35000000000002</v>
      </c>
      <c r="D125" s="125">
        <v>286.55</v>
      </c>
      <c r="E125" s="125">
        <v>283.8</v>
      </c>
      <c r="F125" s="125">
        <v>280.25</v>
      </c>
      <c r="G125" s="125">
        <v>277.5</v>
      </c>
      <c r="H125" s="125">
        <v>290.10000000000002</v>
      </c>
      <c r="I125" s="125">
        <v>292.85000000000002</v>
      </c>
      <c r="J125" s="125">
        <v>296.40000000000003</v>
      </c>
      <c r="K125" s="124">
        <v>289.3</v>
      </c>
      <c r="L125" s="124">
        <v>283</v>
      </c>
      <c r="M125" s="124">
        <v>70.762510000000006</v>
      </c>
    </row>
    <row r="126" spans="1:13">
      <c r="A126" s="66">
        <v>117</v>
      </c>
      <c r="B126" s="124" t="s">
        <v>100</v>
      </c>
      <c r="C126" s="124">
        <v>163.25</v>
      </c>
      <c r="D126" s="125">
        <v>163.78333333333333</v>
      </c>
      <c r="E126" s="125">
        <v>160.56666666666666</v>
      </c>
      <c r="F126" s="125">
        <v>157.88333333333333</v>
      </c>
      <c r="G126" s="125">
        <v>154.66666666666666</v>
      </c>
      <c r="H126" s="125">
        <v>166.46666666666667</v>
      </c>
      <c r="I126" s="125">
        <v>169.68333333333331</v>
      </c>
      <c r="J126" s="125">
        <v>172.36666666666667</v>
      </c>
      <c r="K126" s="124">
        <v>167</v>
      </c>
      <c r="L126" s="124">
        <v>161.1</v>
      </c>
      <c r="M126" s="124">
        <v>119.84102</v>
      </c>
    </row>
    <row r="127" spans="1:13">
      <c r="A127" s="66">
        <v>118</v>
      </c>
      <c r="B127" s="124" t="s">
        <v>105</v>
      </c>
      <c r="C127" s="124">
        <v>1264.5</v>
      </c>
      <c r="D127" s="125">
        <v>1272.7</v>
      </c>
      <c r="E127" s="125">
        <v>1250.6000000000001</v>
      </c>
      <c r="F127" s="125">
        <v>1236.7</v>
      </c>
      <c r="G127" s="125">
        <v>1214.6000000000001</v>
      </c>
      <c r="H127" s="125">
        <v>1286.6000000000001</v>
      </c>
      <c r="I127" s="125">
        <v>1308.7</v>
      </c>
      <c r="J127" s="125">
        <v>1322.6000000000001</v>
      </c>
      <c r="K127" s="124">
        <v>1294.8</v>
      </c>
      <c r="L127" s="124">
        <v>1258.8</v>
      </c>
      <c r="M127" s="124">
        <v>8.92408</v>
      </c>
    </row>
    <row r="128" spans="1:13">
      <c r="A128" s="66">
        <v>119</v>
      </c>
      <c r="B128" s="124" t="s">
        <v>992</v>
      </c>
      <c r="C128" s="124">
        <v>617.29999999999995</v>
      </c>
      <c r="D128" s="125">
        <v>619.13333333333333</v>
      </c>
      <c r="E128" s="125">
        <v>610.36666666666667</v>
      </c>
      <c r="F128" s="125">
        <v>603.43333333333339</v>
      </c>
      <c r="G128" s="125">
        <v>594.66666666666674</v>
      </c>
      <c r="H128" s="125">
        <v>626.06666666666661</v>
      </c>
      <c r="I128" s="125">
        <v>634.83333333333326</v>
      </c>
      <c r="J128" s="125">
        <v>641.76666666666654</v>
      </c>
      <c r="K128" s="124">
        <v>627.9</v>
      </c>
      <c r="L128" s="124">
        <v>612.20000000000005</v>
      </c>
      <c r="M128" s="124">
        <v>1.9553499999999999</v>
      </c>
    </row>
    <row r="129" spans="1:13">
      <c r="A129" s="66">
        <v>120</v>
      </c>
      <c r="B129" s="124" t="s">
        <v>107</v>
      </c>
      <c r="C129" s="124">
        <v>1398.15</v>
      </c>
      <c r="D129" s="125">
        <v>1390.9166666666667</v>
      </c>
      <c r="E129" s="125">
        <v>1375.3333333333335</v>
      </c>
      <c r="F129" s="125">
        <v>1352.5166666666667</v>
      </c>
      <c r="G129" s="125">
        <v>1336.9333333333334</v>
      </c>
      <c r="H129" s="125">
        <v>1413.7333333333336</v>
      </c>
      <c r="I129" s="125">
        <v>1429.3166666666671</v>
      </c>
      <c r="J129" s="125">
        <v>1452.1333333333337</v>
      </c>
      <c r="K129" s="124">
        <v>1406.5</v>
      </c>
      <c r="L129" s="124">
        <v>1368.1</v>
      </c>
      <c r="M129" s="124">
        <v>41.49709</v>
      </c>
    </row>
    <row r="130" spans="1:13">
      <c r="A130" s="66">
        <v>121</v>
      </c>
      <c r="B130" s="124" t="s">
        <v>109</v>
      </c>
      <c r="C130" s="124">
        <v>120.75</v>
      </c>
      <c r="D130" s="125">
        <v>121.09999999999998</v>
      </c>
      <c r="E130" s="125">
        <v>119.24999999999996</v>
      </c>
      <c r="F130" s="125">
        <v>117.74999999999997</v>
      </c>
      <c r="G130" s="125">
        <v>115.89999999999995</v>
      </c>
      <c r="H130" s="125">
        <v>122.59999999999997</v>
      </c>
      <c r="I130" s="125">
        <v>124.44999999999999</v>
      </c>
      <c r="J130" s="125">
        <v>125.94999999999997</v>
      </c>
      <c r="K130" s="124">
        <v>122.95</v>
      </c>
      <c r="L130" s="124">
        <v>119.6</v>
      </c>
      <c r="M130" s="124">
        <v>64.393410000000003</v>
      </c>
    </row>
    <row r="131" spans="1:13">
      <c r="A131" s="66">
        <v>122</v>
      </c>
      <c r="B131" s="124" t="s">
        <v>1888</v>
      </c>
      <c r="C131" s="124">
        <v>1695.2</v>
      </c>
      <c r="D131" s="125">
        <v>1696.0666666666666</v>
      </c>
      <c r="E131" s="125">
        <v>1683.1333333333332</v>
      </c>
      <c r="F131" s="125">
        <v>1671.0666666666666</v>
      </c>
      <c r="G131" s="125">
        <v>1658.1333333333332</v>
      </c>
      <c r="H131" s="125">
        <v>1708.1333333333332</v>
      </c>
      <c r="I131" s="125">
        <v>1721.0666666666666</v>
      </c>
      <c r="J131" s="125">
        <v>1733.1333333333332</v>
      </c>
      <c r="K131" s="124">
        <v>1709</v>
      </c>
      <c r="L131" s="124">
        <v>1684</v>
      </c>
      <c r="M131" s="124">
        <v>0.95299999999999996</v>
      </c>
    </row>
    <row r="132" spans="1:13">
      <c r="A132" s="66">
        <v>123</v>
      </c>
      <c r="B132" s="124" t="s">
        <v>110</v>
      </c>
      <c r="C132" s="124">
        <v>475.75</v>
      </c>
      <c r="D132" s="125">
        <v>478</v>
      </c>
      <c r="E132" s="125">
        <v>471</v>
      </c>
      <c r="F132" s="125">
        <v>466.25</v>
      </c>
      <c r="G132" s="125">
        <v>459.25</v>
      </c>
      <c r="H132" s="125">
        <v>482.75</v>
      </c>
      <c r="I132" s="125">
        <v>489.75</v>
      </c>
      <c r="J132" s="125">
        <v>494.5</v>
      </c>
      <c r="K132" s="124">
        <v>485</v>
      </c>
      <c r="L132" s="124">
        <v>473.25</v>
      </c>
      <c r="M132" s="124">
        <v>9.8540500000000009</v>
      </c>
    </row>
    <row r="133" spans="1:13">
      <c r="A133" s="66">
        <v>124</v>
      </c>
      <c r="B133" s="124" t="s">
        <v>1842</v>
      </c>
      <c r="C133" s="124">
        <v>1697.45</v>
      </c>
      <c r="D133" s="125">
        <v>1694.6666666666667</v>
      </c>
      <c r="E133" s="125">
        <v>1684.3333333333335</v>
      </c>
      <c r="F133" s="125">
        <v>1671.2166666666667</v>
      </c>
      <c r="G133" s="125">
        <v>1660.8833333333334</v>
      </c>
      <c r="H133" s="125">
        <v>1707.7833333333335</v>
      </c>
      <c r="I133" s="125">
        <v>1718.116666666667</v>
      </c>
      <c r="J133" s="125">
        <v>1731.2333333333336</v>
      </c>
      <c r="K133" s="124">
        <v>1705</v>
      </c>
      <c r="L133" s="124">
        <v>1681.55</v>
      </c>
      <c r="M133" s="124">
        <v>1.1002099999999999</v>
      </c>
    </row>
    <row r="134" spans="1:13">
      <c r="A134" s="66">
        <v>125</v>
      </c>
      <c r="B134" s="124" t="s">
        <v>111</v>
      </c>
      <c r="C134" s="124">
        <v>1355.5</v>
      </c>
      <c r="D134" s="125">
        <v>1354.3666666666666</v>
      </c>
      <c r="E134" s="125">
        <v>1346.2333333333331</v>
      </c>
      <c r="F134" s="125">
        <v>1336.9666666666665</v>
      </c>
      <c r="G134" s="125">
        <v>1328.833333333333</v>
      </c>
      <c r="H134" s="125">
        <v>1363.6333333333332</v>
      </c>
      <c r="I134" s="125">
        <v>1371.7666666666669</v>
      </c>
      <c r="J134" s="125">
        <v>1381.0333333333333</v>
      </c>
      <c r="K134" s="124">
        <v>1362.5</v>
      </c>
      <c r="L134" s="124">
        <v>1345.1</v>
      </c>
      <c r="M134" s="124">
        <v>14.66154</v>
      </c>
    </row>
    <row r="135" spans="1:13">
      <c r="A135" s="66">
        <v>126</v>
      </c>
      <c r="B135" s="124" t="s">
        <v>112</v>
      </c>
      <c r="C135" s="124">
        <v>835.9</v>
      </c>
      <c r="D135" s="125">
        <v>844.78333333333342</v>
      </c>
      <c r="E135" s="125">
        <v>822.56666666666683</v>
      </c>
      <c r="F135" s="125">
        <v>809.23333333333346</v>
      </c>
      <c r="G135" s="125">
        <v>787.01666666666688</v>
      </c>
      <c r="H135" s="125">
        <v>858.11666666666679</v>
      </c>
      <c r="I135" s="125">
        <v>880.33333333333326</v>
      </c>
      <c r="J135" s="125">
        <v>893.66666666666674</v>
      </c>
      <c r="K135" s="124">
        <v>867</v>
      </c>
      <c r="L135" s="124">
        <v>831.45</v>
      </c>
      <c r="M135" s="124">
        <v>15.908329999999999</v>
      </c>
    </row>
    <row r="136" spans="1:13">
      <c r="A136" s="66">
        <v>127</v>
      </c>
      <c r="B136" s="124" t="s">
        <v>119</v>
      </c>
      <c r="C136" s="124">
        <v>53947.35</v>
      </c>
      <c r="D136" s="125">
        <v>54165.966666666667</v>
      </c>
      <c r="E136" s="125">
        <v>53532.983333333337</v>
      </c>
      <c r="F136" s="125">
        <v>53118.616666666669</v>
      </c>
      <c r="G136" s="125">
        <v>52485.633333333339</v>
      </c>
      <c r="H136" s="125">
        <v>54580.333333333336</v>
      </c>
      <c r="I136" s="125">
        <v>55213.316666666658</v>
      </c>
      <c r="J136" s="125">
        <v>55627.683333333334</v>
      </c>
      <c r="K136" s="124">
        <v>54798.95</v>
      </c>
      <c r="L136" s="124">
        <v>53751.6</v>
      </c>
      <c r="M136" s="124">
        <v>5.0900000000000001E-2</v>
      </c>
    </row>
    <row r="137" spans="1:13">
      <c r="A137" s="66">
        <v>128</v>
      </c>
      <c r="B137" s="124" t="s">
        <v>1824</v>
      </c>
      <c r="C137" s="124">
        <v>889.45</v>
      </c>
      <c r="D137" s="125">
        <v>900.4666666666667</v>
      </c>
      <c r="E137" s="125">
        <v>870.98333333333335</v>
      </c>
      <c r="F137" s="125">
        <v>852.51666666666665</v>
      </c>
      <c r="G137" s="125">
        <v>823.0333333333333</v>
      </c>
      <c r="H137" s="125">
        <v>918.93333333333339</v>
      </c>
      <c r="I137" s="125">
        <v>948.41666666666674</v>
      </c>
      <c r="J137" s="125">
        <v>966.88333333333344</v>
      </c>
      <c r="K137" s="124">
        <v>929.95</v>
      </c>
      <c r="L137" s="124">
        <v>882</v>
      </c>
      <c r="M137" s="124">
        <v>12.51817</v>
      </c>
    </row>
    <row r="138" spans="1:13">
      <c r="A138" s="66">
        <v>129</v>
      </c>
      <c r="B138" s="124" t="s">
        <v>114</v>
      </c>
      <c r="C138" s="124">
        <v>381.5</v>
      </c>
      <c r="D138" s="125">
        <v>381.2833333333333</v>
      </c>
      <c r="E138" s="125">
        <v>377.96666666666658</v>
      </c>
      <c r="F138" s="125">
        <v>374.43333333333328</v>
      </c>
      <c r="G138" s="125">
        <v>371.11666666666656</v>
      </c>
      <c r="H138" s="125">
        <v>384.81666666666661</v>
      </c>
      <c r="I138" s="125">
        <v>388.13333333333333</v>
      </c>
      <c r="J138" s="125">
        <v>391.66666666666663</v>
      </c>
      <c r="K138" s="124">
        <v>384.6</v>
      </c>
      <c r="L138" s="124">
        <v>377.75</v>
      </c>
      <c r="M138" s="124">
        <v>9.3611799999999992</v>
      </c>
    </row>
    <row r="139" spans="1:13">
      <c r="A139" s="66">
        <v>130</v>
      </c>
      <c r="B139" s="124" t="s">
        <v>113</v>
      </c>
      <c r="C139" s="124">
        <v>628.75</v>
      </c>
      <c r="D139" s="125">
        <v>626.5333333333333</v>
      </c>
      <c r="E139" s="125">
        <v>621.21666666666658</v>
      </c>
      <c r="F139" s="125">
        <v>613.68333333333328</v>
      </c>
      <c r="G139" s="125">
        <v>608.36666666666656</v>
      </c>
      <c r="H139" s="125">
        <v>634.06666666666661</v>
      </c>
      <c r="I139" s="125">
        <v>639.38333333333321</v>
      </c>
      <c r="J139" s="125">
        <v>646.91666666666663</v>
      </c>
      <c r="K139" s="124">
        <v>631.85</v>
      </c>
      <c r="L139" s="124">
        <v>619</v>
      </c>
      <c r="M139" s="124">
        <v>20.931100000000001</v>
      </c>
    </row>
    <row r="140" spans="1:13">
      <c r="A140" s="66">
        <v>131</v>
      </c>
      <c r="B140" s="124" t="s">
        <v>1122</v>
      </c>
      <c r="C140" s="124">
        <v>116.5</v>
      </c>
      <c r="D140" s="125">
        <v>115.73333333333335</v>
      </c>
      <c r="E140" s="125">
        <v>113.6666666666667</v>
      </c>
      <c r="F140" s="125">
        <v>110.83333333333336</v>
      </c>
      <c r="G140" s="125">
        <v>108.76666666666671</v>
      </c>
      <c r="H140" s="125">
        <v>118.56666666666669</v>
      </c>
      <c r="I140" s="125">
        <v>120.63333333333335</v>
      </c>
      <c r="J140" s="125">
        <v>123.46666666666668</v>
      </c>
      <c r="K140" s="124">
        <v>117.8</v>
      </c>
      <c r="L140" s="124">
        <v>112.9</v>
      </c>
      <c r="M140" s="124">
        <v>21.848759999999999</v>
      </c>
    </row>
    <row r="141" spans="1:13">
      <c r="A141" s="66">
        <v>132</v>
      </c>
      <c r="B141" s="124" t="s">
        <v>1185</v>
      </c>
      <c r="C141" s="124">
        <v>63.8</v>
      </c>
      <c r="D141" s="125">
        <v>64.100000000000009</v>
      </c>
      <c r="E141" s="125">
        <v>63.200000000000017</v>
      </c>
      <c r="F141" s="125">
        <v>62.600000000000009</v>
      </c>
      <c r="G141" s="125">
        <v>61.700000000000017</v>
      </c>
      <c r="H141" s="125">
        <v>64.700000000000017</v>
      </c>
      <c r="I141" s="125">
        <v>65.600000000000023</v>
      </c>
      <c r="J141" s="125">
        <v>66.200000000000017</v>
      </c>
      <c r="K141" s="124">
        <v>65</v>
      </c>
      <c r="L141" s="124">
        <v>63.5</v>
      </c>
      <c r="M141" s="124">
        <v>7.8809699999999996</v>
      </c>
    </row>
    <row r="142" spans="1:13">
      <c r="A142" s="66">
        <v>133</v>
      </c>
      <c r="B142" s="124" t="s">
        <v>239</v>
      </c>
      <c r="C142" s="124">
        <v>357.15</v>
      </c>
      <c r="D142" s="125">
        <v>356.43333333333334</v>
      </c>
      <c r="E142" s="125">
        <v>354.2166666666667</v>
      </c>
      <c r="F142" s="125">
        <v>351.28333333333336</v>
      </c>
      <c r="G142" s="125">
        <v>349.06666666666672</v>
      </c>
      <c r="H142" s="125">
        <v>359.36666666666667</v>
      </c>
      <c r="I142" s="125">
        <v>361.58333333333326</v>
      </c>
      <c r="J142" s="125">
        <v>364.51666666666665</v>
      </c>
      <c r="K142" s="124">
        <v>358.65</v>
      </c>
      <c r="L142" s="124">
        <v>353.5</v>
      </c>
      <c r="M142" s="124">
        <v>7.1594600000000002</v>
      </c>
    </row>
    <row r="143" spans="1:13">
      <c r="A143" s="66">
        <v>134</v>
      </c>
      <c r="B143" s="124" t="s">
        <v>115</v>
      </c>
      <c r="C143" s="124">
        <v>6631.6</v>
      </c>
      <c r="D143" s="125">
        <v>6623.833333333333</v>
      </c>
      <c r="E143" s="125">
        <v>6582.7666666666664</v>
      </c>
      <c r="F143" s="125">
        <v>6533.9333333333334</v>
      </c>
      <c r="G143" s="125">
        <v>6492.8666666666668</v>
      </c>
      <c r="H143" s="125">
        <v>6672.6666666666661</v>
      </c>
      <c r="I143" s="125">
        <v>6713.7333333333336</v>
      </c>
      <c r="J143" s="125">
        <v>6762.5666666666657</v>
      </c>
      <c r="K143" s="124">
        <v>6664.9</v>
      </c>
      <c r="L143" s="124">
        <v>6575</v>
      </c>
      <c r="M143" s="124">
        <v>6.0866899999999999</v>
      </c>
    </row>
    <row r="144" spans="1:13">
      <c r="A144" s="66">
        <v>135</v>
      </c>
      <c r="B144" s="124" t="s">
        <v>351</v>
      </c>
      <c r="C144" s="124">
        <v>410.9</v>
      </c>
      <c r="D144" s="125">
        <v>411.2</v>
      </c>
      <c r="E144" s="125">
        <v>407.4</v>
      </c>
      <c r="F144" s="125">
        <v>403.9</v>
      </c>
      <c r="G144" s="125">
        <v>400.09999999999997</v>
      </c>
      <c r="H144" s="125">
        <v>414.7</v>
      </c>
      <c r="I144" s="125">
        <v>418.50000000000006</v>
      </c>
      <c r="J144" s="125">
        <v>422</v>
      </c>
      <c r="K144" s="124">
        <v>415</v>
      </c>
      <c r="L144" s="124">
        <v>407.7</v>
      </c>
      <c r="M144" s="124">
        <v>4.0236799999999997</v>
      </c>
    </row>
    <row r="145" spans="1:13">
      <c r="A145" s="66">
        <v>136</v>
      </c>
      <c r="B145" s="124" t="s">
        <v>117</v>
      </c>
      <c r="C145" s="124">
        <v>975.35</v>
      </c>
      <c r="D145" s="125">
        <v>977.08333333333337</v>
      </c>
      <c r="E145" s="125">
        <v>971.26666666666677</v>
      </c>
      <c r="F145" s="125">
        <v>967.18333333333339</v>
      </c>
      <c r="G145" s="125">
        <v>961.36666666666679</v>
      </c>
      <c r="H145" s="125">
        <v>981.16666666666674</v>
      </c>
      <c r="I145" s="125">
        <v>986.98333333333335</v>
      </c>
      <c r="J145" s="125">
        <v>991.06666666666672</v>
      </c>
      <c r="K145" s="124">
        <v>982.9</v>
      </c>
      <c r="L145" s="124">
        <v>973</v>
      </c>
      <c r="M145" s="124">
        <v>2.1516999999999999</v>
      </c>
    </row>
    <row r="146" spans="1:13">
      <c r="A146" s="66">
        <v>137</v>
      </c>
      <c r="B146" s="124" t="s">
        <v>118</v>
      </c>
      <c r="C146" s="124">
        <v>127.7</v>
      </c>
      <c r="D146" s="125">
        <v>128.70000000000002</v>
      </c>
      <c r="E146" s="125">
        <v>126.00000000000003</v>
      </c>
      <c r="F146" s="125">
        <v>124.30000000000001</v>
      </c>
      <c r="G146" s="125">
        <v>121.60000000000002</v>
      </c>
      <c r="H146" s="125">
        <v>130.40000000000003</v>
      </c>
      <c r="I146" s="125">
        <v>133.10000000000002</v>
      </c>
      <c r="J146" s="125">
        <v>134.80000000000004</v>
      </c>
      <c r="K146" s="124">
        <v>131.4</v>
      </c>
      <c r="L146" s="124">
        <v>127</v>
      </c>
      <c r="M146" s="124">
        <v>75.437430000000006</v>
      </c>
    </row>
    <row r="147" spans="1:13">
      <c r="A147" s="66">
        <v>138</v>
      </c>
      <c r="B147" s="124" t="s">
        <v>203</v>
      </c>
      <c r="C147" s="124">
        <v>950.5</v>
      </c>
      <c r="D147" s="125">
        <v>948.0333333333333</v>
      </c>
      <c r="E147" s="125">
        <v>940.56666666666661</v>
      </c>
      <c r="F147" s="125">
        <v>930.63333333333333</v>
      </c>
      <c r="G147" s="125">
        <v>923.16666666666663</v>
      </c>
      <c r="H147" s="125">
        <v>957.96666666666658</v>
      </c>
      <c r="I147" s="125">
        <v>965.43333333333328</v>
      </c>
      <c r="J147" s="125">
        <v>975.36666666666656</v>
      </c>
      <c r="K147" s="124">
        <v>955.5</v>
      </c>
      <c r="L147" s="124">
        <v>938.1</v>
      </c>
      <c r="M147" s="124">
        <v>1.9093</v>
      </c>
    </row>
    <row r="148" spans="1:13">
      <c r="A148" s="66">
        <v>139</v>
      </c>
      <c r="B148" s="124" t="s">
        <v>1201</v>
      </c>
      <c r="C148" s="124">
        <v>573.1</v>
      </c>
      <c r="D148" s="125">
        <v>574.16666666666663</v>
      </c>
      <c r="E148" s="125">
        <v>566.58333333333326</v>
      </c>
      <c r="F148" s="125">
        <v>560.06666666666661</v>
      </c>
      <c r="G148" s="125">
        <v>552.48333333333323</v>
      </c>
      <c r="H148" s="125">
        <v>580.68333333333328</v>
      </c>
      <c r="I148" s="125">
        <v>588.26666666666654</v>
      </c>
      <c r="J148" s="125">
        <v>594.7833333333333</v>
      </c>
      <c r="K148" s="124">
        <v>581.75</v>
      </c>
      <c r="L148" s="124">
        <v>567.65</v>
      </c>
      <c r="M148" s="124">
        <v>7.2930799999999998</v>
      </c>
    </row>
    <row r="149" spans="1:13">
      <c r="A149" s="66">
        <v>140</v>
      </c>
      <c r="B149" s="124" t="s">
        <v>373</v>
      </c>
      <c r="C149" s="124">
        <v>541.95000000000005</v>
      </c>
      <c r="D149" s="125">
        <v>541.61666666666667</v>
      </c>
      <c r="E149" s="125">
        <v>536.33333333333337</v>
      </c>
      <c r="F149" s="125">
        <v>530.7166666666667</v>
      </c>
      <c r="G149" s="125">
        <v>525.43333333333339</v>
      </c>
      <c r="H149" s="125">
        <v>547.23333333333335</v>
      </c>
      <c r="I149" s="125">
        <v>552.51666666666665</v>
      </c>
      <c r="J149" s="125">
        <v>558.13333333333333</v>
      </c>
      <c r="K149" s="124">
        <v>546.9</v>
      </c>
      <c r="L149" s="124">
        <v>536</v>
      </c>
      <c r="M149" s="124">
        <v>1.65707</v>
      </c>
    </row>
    <row r="150" spans="1:13">
      <c r="A150" s="66">
        <v>141</v>
      </c>
      <c r="B150" s="124" t="s">
        <v>366</v>
      </c>
      <c r="C150" s="124">
        <v>55.7</v>
      </c>
      <c r="D150" s="125">
        <v>55.6</v>
      </c>
      <c r="E150" s="125">
        <v>55.1</v>
      </c>
      <c r="F150" s="125">
        <v>54.5</v>
      </c>
      <c r="G150" s="125">
        <v>54</v>
      </c>
      <c r="H150" s="125">
        <v>56.2</v>
      </c>
      <c r="I150" s="125">
        <v>56.7</v>
      </c>
      <c r="J150" s="125">
        <v>57.300000000000004</v>
      </c>
      <c r="K150" s="124">
        <v>56.1</v>
      </c>
      <c r="L150" s="124">
        <v>55</v>
      </c>
      <c r="M150" s="124">
        <v>36.160710000000002</v>
      </c>
    </row>
    <row r="151" spans="1:13">
      <c r="A151" s="66">
        <v>142</v>
      </c>
      <c r="B151" s="124" t="s">
        <v>120</v>
      </c>
      <c r="C151" s="124">
        <v>22.45</v>
      </c>
      <c r="D151" s="125">
        <v>22.600000000000005</v>
      </c>
      <c r="E151" s="125">
        <v>22.20000000000001</v>
      </c>
      <c r="F151" s="125">
        <v>21.950000000000006</v>
      </c>
      <c r="G151" s="125">
        <v>21.550000000000011</v>
      </c>
      <c r="H151" s="125">
        <v>22.850000000000009</v>
      </c>
      <c r="I151" s="125">
        <v>23.250000000000007</v>
      </c>
      <c r="J151" s="125">
        <v>23.500000000000007</v>
      </c>
      <c r="K151" s="124">
        <v>23</v>
      </c>
      <c r="L151" s="124">
        <v>22.35</v>
      </c>
      <c r="M151" s="124">
        <v>21.055209999999999</v>
      </c>
    </row>
    <row r="152" spans="1:13">
      <c r="A152" s="66">
        <v>143</v>
      </c>
      <c r="B152" s="124" t="s">
        <v>121</v>
      </c>
      <c r="C152" s="124">
        <v>93.55</v>
      </c>
      <c r="D152" s="125">
        <v>94.09999999999998</v>
      </c>
      <c r="E152" s="125">
        <v>92.299999999999955</v>
      </c>
      <c r="F152" s="125">
        <v>91.049999999999969</v>
      </c>
      <c r="G152" s="125">
        <v>89.249999999999943</v>
      </c>
      <c r="H152" s="125">
        <v>95.349999999999966</v>
      </c>
      <c r="I152" s="125">
        <v>97.15</v>
      </c>
      <c r="J152" s="125">
        <v>98.399999999999977</v>
      </c>
      <c r="K152" s="124">
        <v>95.9</v>
      </c>
      <c r="L152" s="124">
        <v>92.85</v>
      </c>
      <c r="M152" s="124">
        <v>35.012650000000001</v>
      </c>
    </row>
    <row r="153" spans="1:13">
      <c r="A153" s="66">
        <v>144</v>
      </c>
      <c r="B153" s="124" t="s">
        <v>122</v>
      </c>
      <c r="C153" s="124">
        <v>127</v>
      </c>
      <c r="D153" s="125">
        <v>127.33333333333333</v>
      </c>
      <c r="E153" s="125">
        <v>125.91666666666666</v>
      </c>
      <c r="F153" s="125">
        <v>124.83333333333333</v>
      </c>
      <c r="G153" s="125">
        <v>123.41666666666666</v>
      </c>
      <c r="H153" s="125">
        <v>128.41666666666666</v>
      </c>
      <c r="I153" s="125">
        <v>129.83333333333331</v>
      </c>
      <c r="J153" s="125">
        <v>130.91666666666666</v>
      </c>
      <c r="K153" s="124">
        <v>128.75</v>
      </c>
      <c r="L153" s="124">
        <v>126.25</v>
      </c>
      <c r="M153" s="124">
        <v>97.240139999999997</v>
      </c>
    </row>
    <row r="154" spans="1:13">
      <c r="A154" s="66">
        <v>145</v>
      </c>
      <c r="B154" s="124" t="s">
        <v>1216</v>
      </c>
      <c r="C154" s="124">
        <v>49.6</v>
      </c>
      <c r="D154" s="125">
        <v>49.883333333333333</v>
      </c>
      <c r="E154" s="125">
        <v>49.216666666666669</v>
      </c>
      <c r="F154" s="125">
        <v>48.833333333333336</v>
      </c>
      <c r="G154" s="125">
        <v>48.166666666666671</v>
      </c>
      <c r="H154" s="125">
        <v>50.266666666666666</v>
      </c>
      <c r="I154" s="125">
        <v>50.933333333333337</v>
      </c>
      <c r="J154" s="125">
        <v>51.316666666666663</v>
      </c>
      <c r="K154" s="124">
        <v>50.55</v>
      </c>
      <c r="L154" s="124">
        <v>49.5</v>
      </c>
      <c r="M154" s="124">
        <v>61.773029999999999</v>
      </c>
    </row>
    <row r="155" spans="1:13">
      <c r="A155" s="66">
        <v>146</v>
      </c>
      <c r="B155" s="124" t="s">
        <v>1267</v>
      </c>
      <c r="C155" s="124">
        <v>522.65</v>
      </c>
      <c r="D155" s="125">
        <v>520.83333333333337</v>
      </c>
      <c r="E155" s="125">
        <v>512.26666666666677</v>
      </c>
      <c r="F155" s="125">
        <v>501.88333333333338</v>
      </c>
      <c r="G155" s="125">
        <v>493.31666666666678</v>
      </c>
      <c r="H155" s="125">
        <v>531.2166666666667</v>
      </c>
      <c r="I155" s="125">
        <v>539.7833333333333</v>
      </c>
      <c r="J155" s="125">
        <v>550.16666666666674</v>
      </c>
      <c r="K155" s="124">
        <v>529.4</v>
      </c>
      <c r="L155" s="124">
        <v>510.45</v>
      </c>
      <c r="M155" s="124">
        <v>9.6082900000000002</v>
      </c>
    </row>
    <row r="156" spans="1:13">
      <c r="A156" s="66">
        <v>147</v>
      </c>
      <c r="B156" s="124" t="s">
        <v>124</v>
      </c>
      <c r="C156" s="124">
        <v>166.3</v>
      </c>
      <c r="D156" s="125">
        <v>167.13333333333335</v>
      </c>
      <c r="E156" s="125">
        <v>164.8666666666667</v>
      </c>
      <c r="F156" s="125">
        <v>163.43333333333334</v>
      </c>
      <c r="G156" s="125">
        <v>161.16666666666669</v>
      </c>
      <c r="H156" s="125">
        <v>168.56666666666672</v>
      </c>
      <c r="I156" s="125">
        <v>170.83333333333337</v>
      </c>
      <c r="J156" s="125">
        <v>172.26666666666674</v>
      </c>
      <c r="K156" s="124">
        <v>169.4</v>
      </c>
      <c r="L156" s="124">
        <v>165.7</v>
      </c>
      <c r="M156" s="124">
        <v>61.950940000000003</v>
      </c>
    </row>
    <row r="157" spans="1:13">
      <c r="A157" s="66">
        <v>148</v>
      </c>
      <c r="B157" s="124" t="s">
        <v>204</v>
      </c>
      <c r="C157" s="124">
        <v>175.6</v>
      </c>
      <c r="D157" s="125">
        <v>176.11666666666665</v>
      </c>
      <c r="E157" s="125">
        <v>173.93333333333328</v>
      </c>
      <c r="F157" s="125">
        <v>172.26666666666662</v>
      </c>
      <c r="G157" s="125">
        <v>170.08333333333326</v>
      </c>
      <c r="H157" s="125">
        <v>177.7833333333333</v>
      </c>
      <c r="I157" s="125">
        <v>179.96666666666664</v>
      </c>
      <c r="J157" s="125">
        <v>181.63333333333333</v>
      </c>
      <c r="K157" s="124">
        <v>178.3</v>
      </c>
      <c r="L157" s="124">
        <v>174.45</v>
      </c>
      <c r="M157" s="124">
        <v>6.9529199999999998</v>
      </c>
    </row>
    <row r="158" spans="1:13">
      <c r="A158" s="66">
        <v>149</v>
      </c>
      <c r="B158" s="124" t="s">
        <v>123</v>
      </c>
      <c r="C158" s="124">
        <v>3393.1</v>
      </c>
      <c r="D158" s="125">
        <v>3416.2666666666664</v>
      </c>
      <c r="E158" s="125">
        <v>3332.5333333333328</v>
      </c>
      <c r="F158" s="125">
        <v>3271.9666666666662</v>
      </c>
      <c r="G158" s="125">
        <v>3188.2333333333327</v>
      </c>
      <c r="H158" s="125">
        <v>3476.833333333333</v>
      </c>
      <c r="I158" s="125">
        <v>3560.5666666666666</v>
      </c>
      <c r="J158" s="125">
        <v>3621.1333333333332</v>
      </c>
      <c r="K158" s="124">
        <v>3500</v>
      </c>
      <c r="L158" s="124">
        <v>3355.7</v>
      </c>
      <c r="M158" s="124">
        <v>0.42418</v>
      </c>
    </row>
    <row r="159" spans="1:13">
      <c r="A159" s="66">
        <v>150</v>
      </c>
      <c r="B159" s="124" t="s">
        <v>1321</v>
      </c>
      <c r="C159" s="124">
        <v>1032.5</v>
      </c>
      <c r="D159" s="125">
        <v>1030.7666666666667</v>
      </c>
      <c r="E159" s="125">
        <v>1023.5333333333333</v>
      </c>
      <c r="F159" s="125">
        <v>1014.5666666666666</v>
      </c>
      <c r="G159" s="125">
        <v>1007.3333333333333</v>
      </c>
      <c r="H159" s="125">
        <v>1039.7333333333333</v>
      </c>
      <c r="I159" s="125">
        <v>1046.9666666666665</v>
      </c>
      <c r="J159" s="125">
        <v>1055.9333333333334</v>
      </c>
      <c r="K159" s="124">
        <v>1038</v>
      </c>
      <c r="L159" s="124">
        <v>1021.8</v>
      </c>
      <c r="M159" s="124">
        <v>0.65683999999999998</v>
      </c>
    </row>
    <row r="160" spans="1:13">
      <c r="A160" s="66">
        <v>151</v>
      </c>
      <c r="B160" s="124" t="s">
        <v>1907</v>
      </c>
      <c r="C160" s="124">
        <v>785.85</v>
      </c>
      <c r="D160" s="125">
        <v>769.94999999999993</v>
      </c>
      <c r="E160" s="125">
        <v>742.89999999999986</v>
      </c>
      <c r="F160" s="125">
        <v>699.94999999999993</v>
      </c>
      <c r="G160" s="125">
        <v>672.89999999999986</v>
      </c>
      <c r="H160" s="125">
        <v>812.89999999999986</v>
      </c>
      <c r="I160" s="125">
        <v>839.94999999999982</v>
      </c>
      <c r="J160" s="125">
        <v>882.89999999999986</v>
      </c>
      <c r="K160" s="124">
        <v>797</v>
      </c>
      <c r="L160" s="124">
        <v>727</v>
      </c>
      <c r="M160" s="124">
        <v>46.011130000000001</v>
      </c>
    </row>
    <row r="161" spans="1:13">
      <c r="A161" s="66">
        <v>152</v>
      </c>
      <c r="B161" s="124" t="s">
        <v>228</v>
      </c>
      <c r="C161" s="124">
        <v>21295.65</v>
      </c>
      <c r="D161" s="125">
        <v>21339.883333333335</v>
      </c>
      <c r="E161" s="125">
        <v>21080.76666666667</v>
      </c>
      <c r="F161" s="125">
        <v>20865.883333333335</v>
      </c>
      <c r="G161" s="125">
        <v>20606.76666666667</v>
      </c>
      <c r="H161" s="125">
        <v>21554.76666666667</v>
      </c>
      <c r="I161" s="125">
        <v>21813.883333333331</v>
      </c>
      <c r="J161" s="125">
        <v>22028.76666666667</v>
      </c>
      <c r="K161" s="124">
        <v>21599</v>
      </c>
      <c r="L161" s="124">
        <v>21125</v>
      </c>
      <c r="M161" s="124">
        <v>0.45718999999999999</v>
      </c>
    </row>
    <row r="162" spans="1:13">
      <c r="A162" s="66">
        <v>153</v>
      </c>
      <c r="B162" s="124" t="s">
        <v>126</v>
      </c>
      <c r="C162" s="124">
        <v>236.3</v>
      </c>
      <c r="D162" s="125">
        <v>237.13333333333333</v>
      </c>
      <c r="E162" s="125">
        <v>234.26666666666665</v>
      </c>
      <c r="F162" s="125">
        <v>232.23333333333332</v>
      </c>
      <c r="G162" s="125">
        <v>229.36666666666665</v>
      </c>
      <c r="H162" s="125">
        <v>239.16666666666666</v>
      </c>
      <c r="I162" s="125">
        <v>242.03333333333333</v>
      </c>
      <c r="J162" s="125">
        <v>244.06666666666666</v>
      </c>
      <c r="K162" s="124">
        <v>240</v>
      </c>
      <c r="L162" s="124">
        <v>235.1</v>
      </c>
      <c r="M162" s="124">
        <v>37.589840000000002</v>
      </c>
    </row>
    <row r="163" spans="1:13">
      <c r="A163" s="66">
        <v>154</v>
      </c>
      <c r="B163" s="124" t="s">
        <v>1310</v>
      </c>
      <c r="C163" s="124">
        <v>3025.95</v>
      </c>
      <c r="D163" s="125">
        <v>3024.65</v>
      </c>
      <c r="E163" s="125">
        <v>2991.3</v>
      </c>
      <c r="F163" s="125">
        <v>2956.65</v>
      </c>
      <c r="G163" s="125">
        <v>2923.3</v>
      </c>
      <c r="H163" s="125">
        <v>3059.3</v>
      </c>
      <c r="I163" s="125">
        <v>3092.6499999999996</v>
      </c>
      <c r="J163" s="125">
        <v>3127.3</v>
      </c>
      <c r="K163" s="124">
        <v>3058</v>
      </c>
      <c r="L163" s="124">
        <v>2990</v>
      </c>
      <c r="M163" s="124">
        <v>5.9360000000000003E-2</v>
      </c>
    </row>
    <row r="164" spans="1:13">
      <c r="A164" s="66">
        <v>155</v>
      </c>
      <c r="B164" s="124" t="s">
        <v>205</v>
      </c>
      <c r="C164" s="124">
        <v>1167.8499999999999</v>
      </c>
      <c r="D164" s="125">
        <v>1166.5333333333333</v>
      </c>
      <c r="E164" s="125">
        <v>1154.3166666666666</v>
      </c>
      <c r="F164" s="125">
        <v>1140.7833333333333</v>
      </c>
      <c r="G164" s="125">
        <v>1128.5666666666666</v>
      </c>
      <c r="H164" s="125">
        <v>1180.0666666666666</v>
      </c>
      <c r="I164" s="125">
        <v>1192.2833333333333</v>
      </c>
      <c r="J164" s="125">
        <v>1205.8166666666666</v>
      </c>
      <c r="K164" s="124">
        <v>1178.75</v>
      </c>
      <c r="L164" s="124">
        <v>1153</v>
      </c>
      <c r="M164" s="124">
        <v>3.0367199999999999</v>
      </c>
    </row>
    <row r="165" spans="1:13">
      <c r="A165" s="66">
        <v>156</v>
      </c>
      <c r="B165" s="124" t="s">
        <v>206</v>
      </c>
      <c r="C165" s="124">
        <v>2199.65</v>
      </c>
      <c r="D165" s="125">
        <v>2198.6999999999998</v>
      </c>
      <c r="E165" s="125">
        <v>2167.3999999999996</v>
      </c>
      <c r="F165" s="125">
        <v>2135.1499999999996</v>
      </c>
      <c r="G165" s="125">
        <v>2103.8499999999995</v>
      </c>
      <c r="H165" s="125">
        <v>2230.9499999999998</v>
      </c>
      <c r="I165" s="125">
        <v>2262.25</v>
      </c>
      <c r="J165" s="125">
        <v>2294.5</v>
      </c>
      <c r="K165" s="124">
        <v>2230</v>
      </c>
      <c r="L165" s="124">
        <v>2166.4499999999998</v>
      </c>
      <c r="M165" s="124">
        <v>3.76281</v>
      </c>
    </row>
    <row r="166" spans="1:13">
      <c r="A166" s="66">
        <v>157</v>
      </c>
      <c r="B166" s="124" t="s">
        <v>127</v>
      </c>
      <c r="C166" s="124">
        <v>108.25</v>
      </c>
      <c r="D166" s="125">
        <v>108</v>
      </c>
      <c r="E166" s="125">
        <v>107.2</v>
      </c>
      <c r="F166" s="125">
        <v>106.15</v>
      </c>
      <c r="G166" s="125">
        <v>105.35000000000001</v>
      </c>
      <c r="H166" s="125">
        <v>109.05</v>
      </c>
      <c r="I166" s="125">
        <v>109.85000000000001</v>
      </c>
      <c r="J166" s="125">
        <v>110.89999999999999</v>
      </c>
      <c r="K166" s="124">
        <v>108.8</v>
      </c>
      <c r="L166" s="124">
        <v>106.95</v>
      </c>
      <c r="M166" s="124">
        <v>31.79439</v>
      </c>
    </row>
    <row r="167" spans="1:13">
      <c r="A167" s="66">
        <v>158</v>
      </c>
      <c r="B167" s="124" t="s">
        <v>129</v>
      </c>
      <c r="C167" s="124">
        <v>185.55</v>
      </c>
      <c r="D167" s="125">
        <v>186.35</v>
      </c>
      <c r="E167" s="125">
        <v>184.25</v>
      </c>
      <c r="F167" s="125">
        <v>182.95000000000002</v>
      </c>
      <c r="G167" s="125">
        <v>180.85000000000002</v>
      </c>
      <c r="H167" s="125">
        <v>187.64999999999998</v>
      </c>
      <c r="I167" s="125">
        <v>189.74999999999994</v>
      </c>
      <c r="J167" s="125">
        <v>191.04999999999995</v>
      </c>
      <c r="K167" s="124">
        <v>188.45</v>
      </c>
      <c r="L167" s="124">
        <v>185.05</v>
      </c>
      <c r="M167" s="124">
        <v>33.405119999999997</v>
      </c>
    </row>
    <row r="168" spans="1:13">
      <c r="A168" s="66">
        <v>159</v>
      </c>
      <c r="B168" s="124" t="s">
        <v>1351</v>
      </c>
      <c r="C168" s="124">
        <v>264.2</v>
      </c>
      <c r="D168" s="125">
        <v>264.38333333333333</v>
      </c>
      <c r="E168" s="125">
        <v>261.81666666666666</v>
      </c>
      <c r="F168" s="125">
        <v>259.43333333333334</v>
      </c>
      <c r="G168" s="125">
        <v>256.86666666666667</v>
      </c>
      <c r="H168" s="125">
        <v>266.76666666666665</v>
      </c>
      <c r="I168" s="125">
        <v>269.33333333333326</v>
      </c>
      <c r="J168" s="125">
        <v>271.71666666666664</v>
      </c>
      <c r="K168" s="124">
        <v>266.95</v>
      </c>
      <c r="L168" s="124">
        <v>262</v>
      </c>
      <c r="M168" s="124">
        <v>0.40679999999999999</v>
      </c>
    </row>
    <row r="169" spans="1:13">
      <c r="A169" s="66">
        <v>160</v>
      </c>
      <c r="B169" s="124" t="s">
        <v>207</v>
      </c>
      <c r="C169" s="124">
        <v>10389</v>
      </c>
      <c r="D169" s="125">
        <v>10393.5</v>
      </c>
      <c r="E169" s="125">
        <v>10275.5</v>
      </c>
      <c r="F169" s="125">
        <v>10162</v>
      </c>
      <c r="G169" s="125">
        <v>10044</v>
      </c>
      <c r="H169" s="125">
        <v>10507</v>
      </c>
      <c r="I169" s="125">
        <v>10625</v>
      </c>
      <c r="J169" s="125">
        <v>10738.5</v>
      </c>
      <c r="K169" s="124">
        <v>10511.5</v>
      </c>
      <c r="L169" s="124">
        <v>10280</v>
      </c>
      <c r="M169" s="124">
        <v>1.3100000000000001E-2</v>
      </c>
    </row>
    <row r="170" spans="1:13">
      <c r="A170" s="66">
        <v>161</v>
      </c>
      <c r="B170" s="124" t="s">
        <v>128</v>
      </c>
      <c r="C170" s="124">
        <v>86.25</v>
      </c>
      <c r="D170" s="125">
        <v>85.966666666666654</v>
      </c>
      <c r="E170" s="125">
        <v>84.683333333333309</v>
      </c>
      <c r="F170" s="125">
        <v>83.11666666666666</v>
      </c>
      <c r="G170" s="125">
        <v>81.833333333333314</v>
      </c>
      <c r="H170" s="125">
        <v>87.533333333333303</v>
      </c>
      <c r="I170" s="125">
        <v>88.816666666666634</v>
      </c>
      <c r="J170" s="125">
        <v>90.383333333333297</v>
      </c>
      <c r="K170" s="124">
        <v>87.25</v>
      </c>
      <c r="L170" s="124">
        <v>84.4</v>
      </c>
      <c r="M170" s="124">
        <v>218.215</v>
      </c>
    </row>
    <row r="171" spans="1:13">
      <c r="A171" s="66">
        <v>162</v>
      </c>
      <c r="B171" s="124" t="s">
        <v>1839</v>
      </c>
      <c r="C171" s="124">
        <v>656.8</v>
      </c>
      <c r="D171" s="125">
        <v>657.76666666666677</v>
      </c>
      <c r="E171" s="125">
        <v>650.68333333333351</v>
      </c>
      <c r="F171" s="125">
        <v>644.56666666666672</v>
      </c>
      <c r="G171" s="125">
        <v>637.48333333333346</v>
      </c>
      <c r="H171" s="125">
        <v>663.88333333333355</v>
      </c>
      <c r="I171" s="125">
        <v>670.96666666666681</v>
      </c>
      <c r="J171" s="125">
        <v>677.0833333333336</v>
      </c>
      <c r="K171" s="124">
        <v>664.85</v>
      </c>
      <c r="L171" s="124">
        <v>651.65</v>
      </c>
      <c r="M171" s="124">
        <v>0.22134000000000001</v>
      </c>
    </row>
    <row r="172" spans="1:13">
      <c r="A172" s="66">
        <v>163</v>
      </c>
      <c r="B172" s="124" t="s">
        <v>1870</v>
      </c>
      <c r="C172" s="124">
        <v>675</v>
      </c>
      <c r="D172" s="125">
        <v>670.30000000000007</v>
      </c>
      <c r="E172" s="125">
        <v>663.70000000000016</v>
      </c>
      <c r="F172" s="125">
        <v>652.40000000000009</v>
      </c>
      <c r="G172" s="125">
        <v>645.80000000000018</v>
      </c>
      <c r="H172" s="125">
        <v>681.60000000000014</v>
      </c>
      <c r="I172" s="125">
        <v>688.2</v>
      </c>
      <c r="J172" s="125">
        <v>699.50000000000011</v>
      </c>
      <c r="K172" s="124">
        <v>676.9</v>
      </c>
      <c r="L172" s="124">
        <v>659</v>
      </c>
      <c r="M172" s="124">
        <v>9.1140399999999993</v>
      </c>
    </row>
    <row r="173" spans="1:13">
      <c r="A173" s="66">
        <v>164</v>
      </c>
      <c r="B173" s="124" t="s">
        <v>132</v>
      </c>
      <c r="C173" s="124">
        <v>136.19999999999999</v>
      </c>
      <c r="D173" s="125">
        <v>136.11666666666667</v>
      </c>
      <c r="E173" s="125">
        <v>134.68333333333334</v>
      </c>
      <c r="F173" s="125">
        <v>133.16666666666666</v>
      </c>
      <c r="G173" s="125">
        <v>131.73333333333332</v>
      </c>
      <c r="H173" s="125">
        <v>137.63333333333335</v>
      </c>
      <c r="I173" s="125">
        <v>139.06666666666669</v>
      </c>
      <c r="J173" s="125">
        <v>140.58333333333337</v>
      </c>
      <c r="K173" s="124">
        <v>137.55000000000001</v>
      </c>
      <c r="L173" s="124">
        <v>134.6</v>
      </c>
      <c r="M173" s="124">
        <v>45.726770000000002</v>
      </c>
    </row>
    <row r="174" spans="1:13">
      <c r="A174" s="66">
        <v>165</v>
      </c>
      <c r="B174" s="124" t="s">
        <v>1363</v>
      </c>
      <c r="C174" s="124">
        <v>669.7</v>
      </c>
      <c r="D174" s="125">
        <v>669.36666666666667</v>
      </c>
      <c r="E174" s="125">
        <v>662.83333333333337</v>
      </c>
      <c r="F174" s="125">
        <v>655.9666666666667</v>
      </c>
      <c r="G174" s="125">
        <v>649.43333333333339</v>
      </c>
      <c r="H174" s="125">
        <v>676.23333333333335</v>
      </c>
      <c r="I174" s="125">
        <v>682.76666666666665</v>
      </c>
      <c r="J174" s="125">
        <v>689.63333333333333</v>
      </c>
      <c r="K174" s="124">
        <v>675.9</v>
      </c>
      <c r="L174" s="124">
        <v>662.5</v>
      </c>
      <c r="M174" s="124">
        <v>2.8068499999999998</v>
      </c>
    </row>
    <row r="175" spans="1:13">
      <c r="A175" s="66">
        <v>166</v>
      </c>
      <c r="B175" s="124" t="s">
        <v>133</v>
      </c>
      <c r="C175" s="124">
        <v>117.8</v>
      </c>
      <c r="D175" s="125">
        <v>119.25</v>
      </c>
      <c r="E175" s="125">
        <v>115.3</v>
      </c>
      <c r="F175" s="125">
        <v>112.8</v>
      </c>
      <c r="G175" s="125">
        <v>108.85</v>
      </c>
      <c r="H175" s="125">
        <v>121.75</v>
      </c>
      <c r="I175" s="125">
        <v>125.69999999999999</v>
      </c>
      <c r="J175" s="125">
        <v>128.19999999999999</v>
      </c>
      <c r="K175" s="124">
        <v>123.2</v>
      </c>
      <c r="L175" s="124">
        <v>116.75</v>
      </c>
      <c r="M175" s="124">
        <v>157.67997</v>
      </c>
    </row>
    <row r="176" spans="1:13">
      <c r="A176" s="66">
        <v>167</v>
      </c>
      <c r="B176" s="124" t="s">
        <v>134</v>
      </c>
      <c r="C176" s="124">
        <v>1251.1500000000001</v>
      </c>
      <c r="D176" s="125">
        <v>1257.95</v>
      </c>
      <c r="E176" s="125">
        <v>1238.2</v>
      </c>
      <c r="F176" s="125">
        <v>1225.25</v>
      </c>
      <c r="G176" s="125">
        <v>1205.5</v>
      </c>
      <c r="H176" s="125">
        <v>1270.9000000000001</v>
      </c>
      <c r="I176" s="125">
        <v>1290.6500000000001</v>
      </c>
      <c r="J176" s="125">
        <v>1303.6000000000001</v>
      </c>
      <c r="K176" s="124">
        <v>1277.7</v>
      </c>
      <c r="L176" s="124">
        <v>1245</v>
      </c>
      <c r="M176" s="124">
        <v>112.26831</v>
      </c>
    </row>
    <row r="177" spans="1:13">
      <c r="A177" s="66">
        <v>168</v>
      </c>
      <c r="B177" s="124" t="s">
        <v>135</v>
      </c>
      <c r="C177" s="124">
        <v>107.15</v>
      </c>
      <c r="D177" s="125">
        <v>105.91666666666667</v>
      </c>
      <c r="E177" s="125">
        <v>103.33333333333334</v>
      </c>
      <c r="F177" s="125">
        <v>99.516666666666666</v>
      </c>
      <c r="G177" s="125">
        <v>96.933333333333337</v>
      </c>
      <c r="H177" s="125">
        <v>109.73333333333335</v>
      </c>
      <c r="I177" s="125">
        <v>112.31666666666669</v>
      </c>
      <c r="J177" s="125">
        <v>116.13333333333335</v>
      </c>
      <c r="K177" s="124">
        <v>108.5</v>
      </c>
      <c r="L177" s="124">
        <v>102.1</v>
      </c>
      <c r="M177" s="124">
        <v>107.73569999999999</v>
      </c>
    </row>
    <row r="178" spans="1:13">
      <c r="A178" s="66">
        <v>169</v>
      </c>
      <c r="B178" s="124" t="s">
        <v>136</v>
      </c>
      <c r="C178" s="124">
        <v>6.15</v>
      </c>
      <c r="D178" s="125">
        <v>6.1833333333333336</v>
      </c>
      <c r="E178" s="125">
        <v>6.0166666666666675</v>
      </c>
      <c r="F178" s="125">
        <v>5.8833333333333337</v>
      </c>
      <c r="G178" s="125">
        <v>5.7166666666666677</v>
      </c>
      <c r="H178" s="125">
        <v>6.3166666666666673</v>
      </c>
      <c r="I178" s="125">
        <v>6.4833333333333334</v>
      </c>
      <c r="J178" s="125">
        <v>6.6166666666666671</v>
      </c>
      <c r="K178" s="124">
        <v>6.35</v>
      </c>
      <c r="L178" s="124">
        <v>6.05</v>
      </c>
      <c r="M178" s="124">
        <v>425.09521999999998</v>
      </c>
    </row>
    <row r="179" spans="1:13">
      <c r="A179" s="66">
        <v>170</v>
      </c>
      <c r="B179" s="124" t="s">
        <v>2189</v>
      </c>
      <c r="C179" s="124">
        <v>642.04999999999995</v>
      </c>
      <c r="D179" s="125">
        <v>649.75</v>
      </c>
      <c r="E179" s="125">
        <v>631.5</v>
      </c>
      <c r="F179" s="125">
        <v>620.95000000000005</v>
      </c>
      <c r="G179" s="125">
        <v>602.70000000000005</v>
      </c>
      <c r="H179" s="125">
        <v>660.3</v>
      </c>
      <c r="I179" s="125">
        <v>678.55</v>
      </c>
      <c r="J179" s="125">
        <v>689.09999999999991</v>
      </c>
      <c r="K179" s="124">
        <v>668</v>
      </c>
      <c r="L179" s="124">
        <v>639.20000000000005</v>
      </c>
      <c r="M179" s="124">
        <v>7.5856599999999998</v>
      </c>
    </row>
    <row r="180" spans="1:13">
      <c r="A180" s="66">
        <v>171</v>
      </c>
      <c r="B180" s="124" t="s">
        <v>227</v>
      </c>
      <c r="C180" s="124">
        <v>2445.9499999999998</v>
      </c>
      <c r="D180" s="125">
        <v>2442.3166666666666</v>
      </c>
      <c r="E180" s="125">
        <v>2414.1333333333332</v>
      </c>
      <c r="F180" s="125">
        <v>2382.3166666666666</v>
      </c>
      <c r="G180" s="125">
        <v>2354.1333333333332</v>
      </c>
      <c r="H180" s="125">
        <v>2474.1333333333332</v>
      </c>
      <c r="I180" s="125">
        <v>2502.3166666666666</v>
      </c>
      <c r="J180" s="125">
        <v>2534.1333333333332</v>
      </c>
      <c r="K180" s="124">
        <v>2470.5</v>
      </c>
      <c r="L180" s="124">
        <v>2410.5</v>
      </c>
      <c r="M180" s="124">
        <v>2.27115</v>
      </c>
    </row>
    <row r="181" spans="1:13">
      <c r="A181" s="66">
        <v>172</v>
      </c>
      <c r="B181" s="124" t="s">
        <v>209</v>
      </c>
      <c r="C181" s="124">
        <v>18983.3</v>
      </c>
      <c r="D181" s="125">
        <v>19083.100000000002</v>
      </c>
      <c r="E181" s="125">
        <v>18800.200000000004</v>
      </c>
      <c r="F181" s="125">
        <v>18617.100000000002</v>
      </c>
      <c r="G181" s="125">
        <v>18334.200000000004</v>
      </c>
      <c r="H181" s="125">
        <v>19266.200000000004</v>
      </c>
      <c r="I181" s="125">
        <v>19549.100000000006</v>
      </c>
      <c r="J181" s="125">
        <v>19732.200000000004</v>
      </c>
      <c r="K181" s="124">
        <v>19366</v>
      </c>
      <c r="L181" s="124">
        <v>18900</v>
      </c>
      <c r="M181" s="124">
        <v>0.34078000000000003</v>
      </c>
    </row>
    <row r="182" spans="1:13">
      <c r="A182" s="66">
        <v>173</v>
      </c>
      <c r="B182" s="124" t="s">
        <v>140</v>
      </c>
      <c r="C182" s="124">
        <v>1018.95</v>
      </c>
      <c r="D182" s="125">
        <v>1027.0166666666667</v>
      </c>
      <c r="E182" s="125">
        <v>1004.1333333333332</v>
      </c>
      <c r="F182" s="125">
        <v>989.31666666666661</v>
      </c>
      <c r="G182" s="125">
        <v>966.43333333333317</v>
      </c>
      <c r="H182" s="125">
        <v>1041.8333333333333</v>
      </c>
      <c r="I182" s="125">
        <v>1064.7166666666669</v>
      </c>
      <c r="J182" s="125">
        <v>1079.5333333333333</v>
      </c>
      <c r="K182" s="124">
        <v>1049.9000000000001</v>
      </c>
      <c r="L182" s="124">
        <v>1012.2</v>
      </c>
      <c r="M182" s="124">
        <v>12.66794</v>
      </c>
    </row>
    <row r="183" spans="1:13">
      <c r="A183" s="66">
        <v>174</v>
      </c>
      <c r="B183" s="124" t="s">
        <v>139</v>
      </c>
      <c r="C183" s="124">
        <v>1071.05</v>
      </c>
      <c r="D183" s="125">
        <v>1079.1499999999999</v>
      </c>
      <c r="E183" s="125">
        <v>1053.3499999999997</v>
      </c>
      <c r="F183" s="125">
        <v>1035.6499999999999</v>
      </c>
      <c r="G183" s="125">
        <v>1009.8499999999997</v>
      </c>
      <c r="H183" s="125">
        <v>1096.8499999999997</v>
      </c>
      <c r="I183" s="125">
        <v>1122.6499999999999</v>
      </c>
      <c r="J183" s="125">
        <v>1140.3499999999997</v>
      </c>
      <c r="K183" s="124">
        <v>1104.95</v>
      </c>
      <c r="L183" s="124">
        <v>1061.45</v>
      </c>
      <c r="M183" s="124">
        <v>4.7098800000000001</v>
      </c>
    </row>
    <row r="184" spans="1:13">
      <c r="A184" s="66">
        <v>175</v>
      </c>
      <c r="B184" s="124" t="s">
        <v>138</v>
      </c>
      <c r="C184" s="124">
        <v>308.05</v>
      </c>
      <c r="D184" s="125">
        <v>303.75</v>
      </c>
      <c r="E184" s="125">
        <v>296.75</v>
      </c>
      <c r="F184" s="125">
        <v>285.45</v>
      </c>
      <c r="G184" s="125">
        <v>278.45</v>
      </c>
      <c r="H184" s="125">
        <v>315.05</v>
      </c>
      <c r="I184" s="125">
        <v>322.05</v>
      </c>
      <c r="J184" s="125">
        <v>333.35</v>
      </c>
      <c r="K184" s="124">
        <v>310.75</v>
      </c>
      <c r="L184" s="124">
        <v>292.45</v>
      </c>
      <c r="M184" s="124">
        <v>607.39832999999999</v>
      </c>
    </row>
    <row r="185" spans="1:13">
      <c r="A185" s="66">
        <v>176</v>
      </c>
      <c r="B185" s="124" t="s">
        <v>137</v>
      </c>
      <c r="C185" s="124">
        <v>52.5</v>
      </c>
      <c r="D185" s="125">
        <v>52.533333333333331</v>
      </c>
      <c r="E185" s="125">
        <v>51.566666666666663</v>
      </c>
      <c r="F185" s="125">
        <v>50.633333333333333</v>
      </c>
      <c r="G185" s="125">
        <v>49.666666666666664</v>
      </c>
      <c r="H185" s="125">
        <v>53.466666666666661</v>
      </c>
      <c r="I185" s="125">
        <v>54.43333333333333</v>
      </c>
      <c r="J185" s="125">
        <v>55.36666666666666</v>
      </c>
      <c r="K185" s="124">
        <v>53.5</v>
      </c>
      <c r="L185" s="124">
        <v>51.6</v>
      </c>
      <c r="M185" s="124">
        <v>248.38439</v>
      </c>
    </row>
    <row r="186" spans="1:13">
      <c r="A186" s="66">
        <v>177</v>
      </c>
      <c r="B186" s="124" t="s">
        <v>367</v>
      </c>
      <c r="C186" s="124">
        <v>182.45</v>
      </c>
      <c r="D186" s="125">
        <v>183.78333333333333</v>
      </c>
      <c r="E186" s="125">
        <v>180.66666666666666</v>
      </c>
      <c r="F186" s="125">
        <v>178.88333333333333</v>
      </c>
      <c r="G186" s="125">
        <v>175.76666666666665</v>
      </c>
      <c r="H186" s="125">
        <v>185.56666666666666</v>
      </c>
      <c r="I186" s="125">
        <v>188.68333333333334</v>
      </c>
      <c r="J186" s="125">
        <v>190.46666666666667</v>
      </c>
      <c r="K186" s="124">
        <v>186.9</v>
      </c>
      <c r="L186" s="124">
        <v>182</v>
      </c>
      <c r="M186" s="124">
        <v>8.5948799999999999</v>
      </c>
    </row>
    <row r="187" spans="1:13">
      <c r="A187" s="66">
        <v>178</v>
      </c>
      <c r="B187" s="124" t="s">
        <v>1537</v>
      </c>
      <c r="C187" s="124">
        <v>155.85</v>
      </c>
      <c r="D187" s="125">
        <v>156.5</v>
      </c>
      <c r="E187" s="125">
        <v>152.6</v>
      </c>
      <c r="F187" s="125">
        <v>149.35</v>
      </c>
      <c r="G187" s="125">
        <v>145.44999999999999</v>
      </c>
      <c r="H187" s="125">
        <v>159.75</v>
      </c>
      <c r="I187" s="125">
        <v>163.64999999999998</v>
      </c>
      <c r="J187" s="125">
        <v>166.9</v>
      </c>
      <c r="K187" s="124">
        <v>160.4</v>
      </c>
      <c r="L187" s="124">
        <v>153.25</v>
      </c>
      <c r="M187" s="124">
        <v>2.1406100000000001</v>
      </c>
    </row>
    <row r="188" spans="1:13">
      <c r="A188" s="66">
        <v>179</v>
      </c>
      <c r="B188" s="124" t="s">
        <v>142</v>
      </c>
      <c r="C188" s="124">
        <v>437.75</v>
      </c>
      <c r="D188" s="125">
        <v>438.2833333333333</v>
      </c>
      <c r="E188" s="125">
        <v>433.91666666666663</v>
      </c>
      <c r="F188" s="125">
        <v>430.08333333333331</v>
      </c>
      <c r="G188" s="125">
        <v>425.71666666666664</v>
      </c>
      <c r="H188" s="125">
        <v>442.11666666666662</v>
      </c>
      <c r="I188" s="125">
        <v>446.48333333333329</v>
      </c>
      <c r="J188" s="125">
        <v>450.31666666666661</v>
      </c>
      <c r="K188" s="124">
        <v>442.65</v>
      </c>
      <c r="L188" s="124">
        <v>434.45</v>
      </c>
      <c r="M188" s="124">
        <v>34.824849999999998</v>
      </c>
    </row>
    <row r="189" spans="1:13">
      <c r="A189" s="66">
        <v>180</v>
      </c>
      <c r="B189" s="124" t="s">
        <v>143</v>
      </c>
      <c r="C189" s="124">
        <v>541.15</v>
      </c>
      <c r="D189" s="125">
        <v>544.35</v>
      </c>
      <c r="E189" s="125">
        <v>535.30000000000007</v>
      </c>
      <c r="F189" s="125">
        <v>529.45000000000005</v>
      </c>
      <c r="G189" s="125">
        <v>520.40000000000009</v>
      </c>
      <c r="H189" s="125">
        <v>550.20000000000005</v>
      </c>
      <c r="I189" s="125">
        <v>559.25</v>
      </c>
      <c r="J189" s="125">
        <v>565.1</v>
      </c>
      <c r="K189" s="124">
        <v>553.4</v>
      </c>
      <c r="L189" s="124">
        <v>538.5</v>
      </c>
      <c r="M189" s="124">
        <v>11.31188</v>
      </c>
    </row>
    <row r="190" spans="1:13">
      <c r="A190" s="66">
        <v>181</v>
      </c>
      <c r="B190" s="124" t="s">
        <v>1591</v>
      </c>
      <c r="C190" s="124">
        <v>597.6</v>
      </c>
      <c r="D190" s="125">
        <v>600.98333333333323</v>
      </c>
      <c r="E190" s="125">
        <v>591.21666666666647</v>
      </c>
      <c r="F190" s="125">
        <v>584.83333333333326</v>
      </c>
      <c r="G190" s="125">
        <v>575.06666666666649</v>
      </c>
      <c r="H190" s="125">
        <v>607.36666666666645</v>
      </c>
      <c r="I190" s="125">
        <v>617.1333333333331</v>
      </c>
      <c r="J190" s="125">
        <v>623.51666666666642</v>
      </c>
      <c r="K190" s="124">
        <v>610.75</v>
      </c>
      <c r="L190" s="124">
        <v>594.6</v>
      </c>
      <c r="M190" s="124">
        <v>0.63751999999999998</v>
      </c>
    </row>
    <row r="191" spans="1:13">
      <c r="A191" s="66">
        <v>182</v>
      </c>
      <c r="B191" s="124" t="s">
        <v>155</v>
      </c>
      <c r="C191" s="124">
        <v>475.15</v>
      </c>
      <c r="D191" s="125">
        <v>479.56666666666661</v>
      </c>
      <c r="E191" s="125">
        <v>469.18333333333322</v>
      </c>
      <c r="F191" s="125">
        <v>463.21666666666664</v>
      </c>
      <c r="G191" s="125">
        <v>452.83333333333326</v>
      </c>
      <c r="H191" s="125">
        <v>485.53333333333319</v>
      </c>
      <c r="I191" s="125">
        <v>495.91666666666663</v>
      </c>
      <c r="J191" s="125">
        <v>501.88333333333316</v>
      </c>
      <c r="K191" s="124">
        <v>489.95</v>
      </c>
      <c r="L191" s="124">
        <v>473.6</v>
      </c>
      <c r="M191" s="124">
        <v>6.0034700000000001</v>
      </c>
    </row>
    <row r="192" spans="1:13">
      <c r="A192" s="66">
        <v>183</v>
      </c>
      <c r="B192" s="124" t="s">
        <v>145</v>
      </c>
      <c r="C192" s="124">
        <v>590</v>
      </c>
      <c r="D192" s="125">
        <v>591.2166666666667</v>
      </c>
      <c r="E192" s="125">
        <v>587.78333333333342</v>
      </c>
      <c r="F192" s="125">
        <v>585.56666666666672</v>
      </c>
      <c r="G192" s="125">
        <v>582.13333333333344</v>
      </c>
      <c r="H192" s="125">
        <v>593.43333333333339</v>
      </c>
      <c r="I192" s="125">
        <v>596.86666666666679</v>
      </c>
      <c r="J192" s="125">
        <v>599.08333333333337</v>
      </c>
      <c r="K192" s="124">
        <v>594.65</v>
      </c>
      <c r="L192" s="124">
        <v>589</v>
      </c>
      <c r="M192" s="124">
        <v>3.3353600000000001</v>
      </c>
    </row>
    <row r="193" spans="1:13">
      <c r="A193" s="66">
        <v>184</v>
      </c>
      <c r="B193" s="124" t="s">
        <v>152</v>
      </c>
      <c r="C193" s="124">
        <v>2135.8000000000002</v>
      </c>
      <c r="D193" s="125">
        <v>2151.2166666666667</v>
      </c>
      <c r="E193" s="125">
        <v>2110.4333333333334</v>
      </c>
      <c r="F193" s="125">
        <v>2085.0666666666666</v>
      </c>
      <c r="G193" s="125">
        <v>2044.2833333333333</v>
      </c>
      <c r="H193" s="125">
        <v>2176.5833333333335</v>
      </c>
      <c r="I193" s="125">
        <v>2217.3666666666672</v>
      </c>
      <c r="J193" s="125">
        <v>2242.7333333333336</v>
      </c>
      <c r="K193" s="124">
        <v>2192</v>
      </c>
      <c r="L193" s="124">
        <v>2125.85</v>
      </c>
      <c r="M193" s="124">
        <v>20.396329999999999</v>
      </c>
    </row>
    <row r="194" spans="1:13">
      <c r="A194" s="66">
        <v>185</v>
      </c>
      <c r="B194" s="124" t="s">
        <v>147</v>
      </c>
      <c r="C194" s="124">
        <v>198.5</v>
      </c>
      <c r="D194" s="125">
        <v>199.15</v>
      </c>
      <c r="E194" s="125">
        <v>196.9</v>
      </c>
      <c r="F194" s="125">
        <v>195.3</v>
      </c>
      <c r="G194" s="125">
        <v>193.05</v>
      </c>
      <c r="H194" s="125">
        <v>200.75</v>
      </c>
      <c r="I194" s="125">
        <v>203</v>
      </c>
      <c r="J194" s="125">
        <v>204.6</v>
      </c>
      <c r="K194" s="124">
        <v>201.4</v>
      </c>
      <c r="L194" s="124">
        <v>197.55</v>
      </c>
      <c r="M194" s="124">
        <v>12.46805</v>
      </c>
    </row>
    <row r="195" spans="1:13">
      <c r="A195" s="66">
        <v>186</v>
      </c>
      <c r="B195" s="124" t="s">
        <v>149</v>
      </c>
      <c r="C195" s="124">
        <v>89.35</v>
      </c>
      <c r="D195" s="125">
        <v>89.233333333333334</v>
      </c>
      <c r="E195" s="125">
        <v>88.066666666666663</v>
      </c>
      <c r="F195" s="125">
        <v>86.783333333333331</v>
      </c>
      <c r="G195" s="125">
        <v>85.61666666666666</v>
      </c>
      <c r="H195" s="125">
        <v>90.516666666666666</v>
      </c>
      <c r="I195" s="125">
        <v>91.683333333333323</v>
      </c>
      <c r="J195" s="125">
        <v>92.966666666666669</v>
      </c>
      <c r="K195" s="124">
        <v>90.4</v>
      </c>
      <c r="L195" s="124">
        <v>87.95</v>
      </c>
      <c r="M195" s="124">
        <v>40.51558</v>
      </c>
    </row>
    <row r="196" spans="1:13">
      <c r="A196" s="66">
        <v>187</v>
      </c>
      <c r="B196" s="124" t="s">
        <v>148</v>
      </c>
      <c r="C196" s="124">
        <v>185.9</v>
      </c>
      <c r="D196" s="125">
        <v>186.93333333333331</v>
      </c>
      <c r="E196" s="125">
        <v>183.26666666666662</v>
      </c>
      <c r="F196" s="125">
        <v>180.63333333333333</v>
      </c>
      <c r="G196" s="125">
        <v>176.96666666666664</v>
      </c>
      <c r="H196" s="125">
        <v>189.56666666666661</v>
      </c>
      <c r="I196" s="125">
        <v>193.23333333333329</v>
      </c>
      <c r="J196" s="125">
        <v>195.86666666666659</v>
      </c>
      <c r="K196" s="124">
        <v>190.6</v>
      </c>
      <c r="L196" s="124">
        <v>184.3</v>
      </c>
      <c r="M196" s="124">
        <v>289.10719</v>
      </c>
    </row>
    <row r="197" spans="1:13">
      <c r="A197" s="66">
        <v>188</v>
      </c>
      <c r="B197" s="124" t="s">
        <v>150</v>
      </c>
      <c r="C197" s="124">
        <v>63.8</v>
      </c>
      <c r="D197" s="125">
        <v>64.233333333333334</v>
      </c>
      <c r="E197" s="125">
        <v>63.166666666666671</v>
      </c>
      <c r="F197" s="125">
        <v>62.533333333333339</v>
      </c>
      <c r="G197" s="125">
        <v>61.466666666666676</v>
      </c>
      <c r="H197" s="125">
        <v>64.866666666666674</v>
      </c>
      <c r="I197" s="125">
        <v>65.933333333333337</v>
      </c>
      <c r="J197" s="125">
        <v>66.566666666666663</v>
      </c>
      <c r="K197" s="124">
        <v>65.3</v>
      </c>
      <c r="L197" s="124">
        <v>63.6</v>
      </c>
      <c r="M197" s="124">
        <v>58.01249</v>
      </c>
    </row>
    <row r="198" spans="1:13">
      <c r="A198" s="66">
        <v>189</v>
      </c>
      <c r="B198" s="124" t="s">
        <v>151</v>
      </c>
      <c r="C198" s="124">
        <v>486.8</v>
      </c>
      <c r="D198" s="125">
        <v>497.2</v>
      </c>
      <c r="E198" s="125">
        <v>468.65</v>
      </c>
      <c r="F198" s="125">
        <v>450.5</v>
      </c>
      <c r="G198" s="125">
        <v>421.95</v>
      </c>
      <c r="H198" s="125">
        <v>515.34999999999991</v>
      </c>
      <c r="I198" s="125">
        <v>543.90000000000009</v>
      </c>
      <c r="J198" s="125">
        <v>562.04999999999995</v>
      </c>
      <c r="K198" s="124">
        <v>525.75</v>
      </c>
      <c r="L198" s="124">
        <v>479.05</v>
      </c>
      <c r="M198" s="124">
        <v>372.40920999999997</v>
      </c>
    </row>
    <row r="199" spans="1:13">
      <c r="A199" s="66">
        <v>190</v>
      </c>
      <c r="B199" s="124" t="s">
        <v>153</v>
      </c>
      <c r="C199" s="124">
        <v>808.4</v>
      </c>
      <c r="D199" s="125">
        <v>807.4</v>
      </c>
      <c r="E199" s="125">
        <v>801.4</v>
      </c>
      <c r="F199" s="125">
        <v>794.4</v>
      </c>
      <c r="G199" s="125">
        <v>788.4</v>
      </c>
      <c r="H199" s="125">
        <v>814.4</v>
      </c>
      <c r="I199" s="125">
        <v>820.4</v>
      </c>
      <c r="J199" s="125">
        <v>827.4</v>
      </c>
      <c r="K199" s="124">
        <v>813.4</v>
      </c>
      <c r="L199" s="124">
        <v>800.4</v>
      </c>
      <c r="M199" s="124">
        <v>14.29055</v>
      </c>
    </row>
    <row r="200" spans="1:13">
      <c r="A200" s="66">
        <v>191</v>
      </c>
      <c r="B200" s="124" t="s">
        <v>2238</v>
      </c>
      <c r="C200" s="124">
        <v>173.9</v>
      </c>
      <c r="D200" s="125">
        <v>174.70000000000002</v>
      </c>
      <c r="E200" s="125">
        <v>171.85000000000002</v>
      </c>
      <c r="F200" s="125">
        <v>169.8</v>
      </c>
      <c r="G200" s="125">
        <v>166.95000000000002</v>
      </c>
      <c r="H200" s="125">
        <v>176.75000000000003</v>
      </c>
      <c r="I200" s="125">
        <v>179.6</v>
      </c>
      <c r="J200" s="125">
        <v>181.65000000000003</v>
      </c>
      <c r="K200" s="124">
        <v>177.55</v>
      </c>
      <c r="L200" s="124">
        <v>172.65</v>
      </c>
      <c r="M200" s="124">
        <v>0.40867999999999999</v>
      </c>
    </row>
    <row r="201" spans="1:13">
      <c r="A201" s="66">
        <v>192</v>
      </c>
      <c r="B201" s="124" t="s">
        <v>211</v>
      </c>
      <c r="C201" s="124">
        <v>744.35</v>
      </c>
      <c r="D201" s="125">
        <v>745.61666666666679</v>
      </c>
      <c r="E201" s="125">
        <v>740.18333333333362</v>
      </c>
      <c r="F201" s="125">
        <v>736.01666666666688</v>
      </c>
      <c r="G201" s="125">
        <v>730.58333333333371</v>
      </c>
      <c r="H201" s="125">
        <v>749.78333333333353</v>
      </c>
      <c r="I201" s="125">
        <v>755.2166666666667</v>
      </c>
      <c r="J201" s="125">
        <v>759.38333333333344</v>
      </c>
      <c r="K201" s="124">
        <v>751.05</v>
      </c>
      <c r="L201" s="124">
        <v>741.45</v>
      </c>
      <c r="M201" s="124">
        <v>0.76117000000000001</v>
      </c>
    </row>
    <row r="202" spans="1:13">
      <c r="A202" s="66">
        <v>193</v>
      </c>
      <c r="B202" s="124" t="s">
        <v>154</v>
      </c>
      <c r="C202" s="124">
        <v>1132.0999999999999</v>
      </c>
      <c r="D202" s="125">
        <v>1121.4166666666667</v>
      </c>
      <c r="E202" s="125">
        <v>1104.9833333333336</v>
      </c>
      <c r="F202" s="125">
        <v>1077.8666666666668</v>
      </c>
      <c r="G202" s="125">
        <v>1061.4333333333336</v>
      </c>
      <c r="H202" s="125">
        <v>1148.5333333333335</v>
      </c>
      <c r="I202" s="125">
        <v>1164.9666666666665</v>
      </c>
      <c r="J202" s="125">
        <v>1192.0833333333335</v>
      </c>
      <c r="K202" s="124">
        <v>1137.8499999999999</v>
      </c>
      <c r="L202" s="124">
        <v>1094.3</v>
      </c>
      <c r="M202" s="124">
        <v>30.326239999999999</v>
      </c>
    </row>
    <row r="203" spans="1:13">
      <c r="A203" s="66">
        <v>194</v>
      </c>
      <c r="B203" s="124" t="s">
        <v>213</v>
      </c>
      <c r="C203" s="124">
        <v>1682.45</v>
      </c>
      <c r="D203" s="125">
        <v>1677.8166666666666</v>
      </c>
      <c r="E203" s="125">
        <v>1659.6333333333332</v>
      </c>
      <c r="F203" s="125">
        <v>1636.8166666666666</v>
      </c>
      <c r="G203" s="125">
        <v>1618.6333333333332</v>
      </c>
      <c r="H203" s="125">
        <v>1700.6333333333332</v>
      </c>
      <c r="I203" s="125">
        <v>1718.8166666666666</v>
      </c>
      <c r="J203" s="125">
        <v>1741.6333333333332</v>
      </c>
      <c r="K203" s="124">
        <v>1696</v>
      </c>
      <c r="L203" s="124">
        <v>1655</v>
      </c>
      <c r="M203" s="124">
        <v>2.65645</v>
      </c>
    </row>
    <row r="204" spans="1:13">
      <c r="A204" s="66">
        <v>195</v>
      </c>
      <c r="B204" s="65" t="s">
        <v>214</v>
      </c>
      <c r="C204" s="65">
        <v>250.75</v>
      </c>
      <c r="D204" s="301">
        <v>250.08333333333334</v>
      </c>
      <c r="E204" s="301">
        <v>247.7166666666667</v>
      </c>
      <c r="F204" s="301">
        <v>244.68333333333337</v>
      </c>
      <c r="G204" s="301">
        <v>242.31666666666672</v>
      </c>
      <c r="H204" s="301">
        <v>253.11666666666667</v>
      </c>
      <c r="I204" s="301">
        <v>255.48333333333329</v>
      </c>
      <c r="J204" s="301">
        <v>258.51666666666665</v>
      </c>
      <c r="K204" s="65">
        <v>252.45</v>
      </c>
      <c r="L204" s="65">
        <v>247.05</v>
      </c>
      <c r="M204" s="65">
        <v>4.6182100000000004</v>
      </c>
    </row>
    <row r="205" spans="1:13">
      <c r="A205" s="66">
        <v>196</v>
      </c>
      <c r="B205" s="65" t="s">
        <v>160</v>
      </c>
      <c r="C205" s="65">
        <v>959</v>
      </c>
      <c r="D205" s="301">
        <v>956.31666666666661</v>
      </c>
      <c r="E205" s="301">
        <v>949.68333333333317</v>
      </c>
      <c r="F205" s="301">
        <v>940.36666666666656</v>
      </c>
      <c r="G205" s="301">
        <v>933.73333333333312</v>
      </c>
      <c r="H205" s="301">
        <v>965.63333333333321</v>
      </c>
      <c r="I205" s="301">
        <v>972.26666666666665</v>
      </c>
      <c r="J205" s="301">
        <v>981.58333333333326</v>
      </c>
      <c r="K205" s="65">
        <v>962.95</v>
      </c>
      <c r="L205" s="65">
        <v>947</v>
      </c>
      <c r="M205" s="65">
        <v>8.76783</v>
      </c>
    </row>
    <row r="206" spans="1:13">
      <c r="A206" s="66">
        <v>197</v>
      </c>
      <c r="B206" s="65" t="s">
        <v>158</v>
      </c>
      <c r="C206" s="65">
        <v>4434.25</v>
      </c>
      <c r="D206" s="301">
        <v>4455.1833333333334</v>
      </c>
      <c r="E206" s="301">
        <v>4401.666666666667</v>
      </c>
      <c r="F206" s="301">
        <v>4369.0833333333339</v>
      </c>
      <c r="G206" s="301">
        <v>4315.5666666666675</v>
      </c>
      <c r="H206" s="301">
        <v>4487.7666666666664</v>
      </c>
      <c r="I206" s="301">
        <v>4541.2833333333328</v>
      </c>
      <c r="J206" s="301">
        <v>4573.8666666666659</v>
      </c>
      <c r="K206" s="65">
        <v>4508.7</v>
      </c>
      <c r="L206" s="65">
        <v>4422.6000000000004</v>
      </c>
      <c r="M206" s="65">
        <v>2.3407900000000001</v>
      </c>
    </row>
    <row r="207" spans="1:13">
      <c r="A207" s="66">
        <v>198</v>
      </c>
      <c r="B207" s="65" t="s">
        <v>159</v>
      </c>
      <c r="C207" s="65">
        <v>84.05</v>
      </c>
      <c r="D207" s="301">
        <v>83.566666666666663</v>
      </c>
      <c r="E207" s="301">
        <v>82.533333333333331</v>
      </c>
      <c r="F207" s="301">
        <v>81.016666666666666</v>
      </c>
      <c r="G207" s="301">
        <v>79.983333333333334</v>
      </c>
      <c r="H207" s="301">
        <v>85.083333333333329</v>
      </c>
      <c r="I207" s="301">
        <v>86.11666666666666</v>
      </c>
      <c r="J207" s="301">
        <v>87.633333333333326</v>
      </c>
      <c r="K207" s="65">
        <v>84.6</v>
      </c>
      <c r="L207" s="65">
        <v>82.05</v>
      </c>
      <c r="M207" s="65">
        <v>69.784790000000001</v>
      </c>
    </row>
    <row r="208" spans="1:13">
      <c r="A208" s="66">
        <v>199</v>
      </c>
      <c r="B208" s="65" t="s">
        <v>156</v>
      </c>
      <c r="C208" s="65">
        <v>1351.45</v>
      </c>
      <c r="D208" s="301">
        <v>1359.2833333333333</v>
      </c>
      <c r="E208" s="301">
        <v>1338.7666666666667</v>
      </c>
      <c r="F208" s="301">
        <v>1326.0833333333333</v>
      </c>
      <c r="G208" s="301">
        <v>1305.5666666666666</v>
      </c>
      <c r="H208" s="301">
        <v>1371.9666666666667</v>
      </c>
      <c r="I208" s="301">
        <v>1392.4833333333331</v>
      </c>
      <c r="J208" s="301">
        <v>1405.1666666666667</v>
      </c>
      <c r="K208" s="65">
        <v>1379.8</v>
      </c>
      <c r="L208" s="65">
        <v>1346.6</v>
      </c>
      <c r="M208" s="65">
        <v>2.4005000000000001</v>
      </c>
    </row>
    <row r="209" spans="1:13">
      <c r="A209" s="66">
        <v>200</v>
      </c>
      <c r="B209" s="65" t="s">
        <v>347</v>
      </c>
      <c r="C209" s="65">
        <v>537.9</v>
      </c>
      <c r="D209" s="301">
        <v>534.54999999999995</v>
      </c>
      <c r="E209" s="301">
        <v>528.64999999999986</v>
      </c>
      <c r="F209" s="301">
        <v>519.39999999999986</v>
      </c>
      <c r="G209" s="301">
        <v>513.49999999999977</v>
      </c>
      <c r="H209" s="301">
        <v>543.79999999999995</v>
      </c>
      <c r="I209" s="301">
        <v>549.70000000000005</v>
      </c>
      <c r="J209" s="301">
        <v>558.95000000000005</v>
      </c>
      <c r="K209" s="65">
        <v>540.45000000000005</v>
      </c>
      <c r="L209" s="65">
        <v>525.29999999999995</v>
      </c>
      <c r="M209" s="65">
        <v>10.907080000000001</v>
      </c>
    </row>
    <row r="210" spans="1:13">
      <c r="A210" s="66">
        <v>201</v>
      </c>
      <c r="B210" s="65" t="s">
        <v>1730</v>
      </c>
      <c r="C210" s="65">
        <v>209.7</v>
      </c>
      <c r="D210" s="301">
        <v>206.58333333333334</v>
      </c>
      <c r="E210" s="301">
        <v>201.2166666666667</v>
      </c>
      <c r="F210" s="301">
        <v>192.73333333333335</v>
      </c>
      <c r="G210" s="301">
        <v>187.3666666666667</v>
      </c>
      <c r="H210" s="301">
        <v>215.06666666666669</v>
      </c>
      <c r="I210" s="301">
        <v>220.43333333333331</v>
      </c>
      <c r="J210" s="301">
        <v>228.91666666666669</v>
      </c>
      <c r="K210" s="65">
        <v>211.95</v>
      </c>
      <c r="L210" s="65">
        <v>198.1</v>
      </c>
      <c r="M210" s="65">
        <v>21.224509999999999</v>
      </c>
    </row>
    <row r="211" spans="1:13">
      <c r="A211" s="66">
        <v>202</v>
      </c>
      <c r="B211" s="65" t="s">
        <v>2701</v>
      </c>
      <c r="C211" s="65">
        <v>509.4</v>
      </c>
      <c r="D211" s="301">
        <v>511.0333333333333</v>
      </c>
      <c r="E211" s="301">
        <v>505.76666666666665</v>
      </c>
      <c r="F211" s="301">
        <v>502.13333333333333</v>
      </c>
      <c r="G211" s="301">
        <v>496.86666666666667</v>
      </c>
      <c r="H211" s="301">
        <v>514.66666666666663</v>
      </c>
      <c r="I211" s="301">
        <v>519.93333333333328</v>
      </c>
      <c r="J211" s="301">
        <v>523.56666666666661</v>
      </c>
      <c r="K211" s="65">
        <v>516.29999999999995</v>
      </c>
      <c r="L211" s="65">
        <v>507.4</v>
      </c>
      <c r="M211" s="65">
        <v>0.15934000000000001</v>
      </c>
    </row>
    <row r="212" spans="1:13">
      <c r="A212" s="66">
        <v>203</v>
      </c>
      <c r="B212" s="65" t="s">
        <v>225</v>
      </c>
      <c r="C212" s="65">
        <v>155.94999999999999</v>
      </c>
      <c r="D212" s="301">
        <v>156.45000000000002</v>
      </c>
      <c r="E212" s="301">
        <v>153.35000000000002</v>
      </c>
      <c r="F212" s="301">
        <v>150.75</v>
      </c>
      <c r="G212" s="301">
        <v>147.65</v>
      </c>
      <c r="H212" s="301">
        <v>159.05000000000004</v>
      </c>
      <c r="I212" s="301">
        <v>162.15</v>
      </c>
      <c r="J212" s="301">
        <v>164.75000000000006</v>
      </c>
      <c r="K212" s="65">
        <v>159.55000000000001</v>
      </c>
      <c r="L212" s="65">
        <v>153.85</v>
      </c>
      <c r="M212" s="65">
        <v>88.039869999999993</v>
      </c>
    </row>
    <row r="213" spans="1:13">
      <c r="A213" s="66">
        <v>204</v>
      </c>
      <c r="B213" s="65" t="s">
        <v>89</v>
      </c>
      <c r="C213" s="65">
        <v>14.05</v>
      </c>
      <c r="D213" s="301">
        <v>13.966666666666669</v>
      </c>
      <c r="E213" s="301">
        <v>13.633333333333336</v>
      </c>
      <c r="F213" s="301">
        <v>13.216666666666669</v>
      </c>
      <c r="G213" s="301">
        <v>12.883333333333336</v>
      </c>
      <c r="H213" s="301">
        <v>14.383333333333336</v>
      </c>
      <c r="I213" s="301">
        <v>14.716666666666669</v>
      </c>
      <c r="J213" s="301">
        <v>15.133333333333336</v>
      </c>
      <c r="K213" s="65">
        <v>14.3</v>
      </c>
      <c r="L213" s="65">
        <v>13.55</v>
      </c>
      <c r="M213" s="65">
        <v>2290.5714800000001</v>
      </c>
    </row>
    <row r="214" spans="1:13">
      <c r="A214" s="66">
        <v>205</v>
      </c>
      <c r="B214" s="65" t="s">
        <v>161</v>
      </c>
      <c r="C214" s="65">
        <v>580.04999999999995</v>
      </c>
      <c r="D214" s="301">
        <v>567.91666666666663</v>
      </c>
      <c r="E214" s="301">
        <v>549.83333333333326</v>
      </c>
      <c r="F214" s="301">
        <v>519.61666666666667</v>
      </c>
      <c r="G214" s="301">
        <v>501.5333333333333</v>
      </c>
      <c r="H214" s="301">
        <v>598.13333333333321</v>
      </c>
      <c r="I214" s="301">
        <v>616.21666666666647</v>
      </c>
      <c r="J214" s="301">
        <v>646.43333333333317</v>
      </c>
      <c r="K214" s="65">
        <v>586</v>
      </c>
      <c r="L214" s="65">
        <v>537.70000000000005</v>
      </c>
      <c r="M214" s="65">
        <v>153.351</v>
      </c>
    </row>
    <row r="215" spans="1:13">
      <c r="A215" s="66">
        <v>206</v>
      </c>
      <c r="B215" s="65" t="s">
        <v>162</v>
      </c>
      <c r="C215" s="65">
        <v>290.35000000000002</v>
      </c>
      <c r="D215" s="301">
        <v>290.91666666666669</v>
      </c>
      <c r="E215" s="301">
        <v>289.43333333333339</v>
      </c>
      <c r="F215" s="301">
        <v>288.51666666666671</v>
      </c>
      <c r="G215" s="301">
        <v>287.03333333333342</v>
      </c>
      <c r="H215" s="301">
        <v>291.83333333333337</v>
      </c>
      <c r="I215" s="301">
        <v>293.31666666666661</v>
      </c>
      <c r="J215" s="301">
        <v>294.23333333333335</v>
      </c>
      <c r="K215" s="65">
        <v>292.39999999999998</v>
      </c>
      <c r="L215" s="65">
        <v>290</v>
      </c>
      <c r="M215" s="65">
        <v>30.666720000000002</v>
      </c>
    </row>
    <row r="216" spans="1:13">
      <c r="A216" s="66">
        <v>207</v>
      </c>
      <c r="B216" s="65" t="s">
        <v>164</v>
      </c>
      <c r="C216" s="65">
        <v>163.85</v>
      </c>
      <c r="D216" s="301">
        <v>166.96666666666667</v>
      </c>
      <c r="E216" s="301">
        <v>159.68333333333334</v>
      </c>
      <c r="F216" s="301">
        <v>155.51666666666668</v>
      </c>
      <c r="G216" s="301">
        <v>148.23333333333335</v>
      </c>
      <c r="H216" s="301">
        <v>171.13333333333333</v>
      </c>
      <c r="I216" s="301">
        <v>178.41666666666669</v>
      </c>
      <c r="J216" s="301">
        <v>182.58333333333331</v>
      </c>
      <c r="K216" s="65">
        <v>174.25</v>
      </c>
      <c r="L216" s="65">
        <v>162.80000000000001</v>
      </c>
      <c r="M216" s="65">
        <v>622.57934999999998</v>
      </c>
    </row>
    <row r="217" spans="1:13">
      <c r="A217" s="66">
        <v>208</v>
      </c>
      <c r="B217" s="65" t="s">
        <v>165</v>
      </c>
      <c r="C217" s="65">
        <v>371.2</v>
      </c>
      <c r="D217" s="301">
        <v>368.36666666666662</v>
      </c>
      <c r="E217" s="301">
        <v>362.83333333333326</v>
      </c>
      <c r="F217" s="301">
        <v>354.46666666666664</v>
      </c>
      <c r="G217" s="301">
        <v>348.93333333333328</v>
      </c>
      <c r="H217" s="301">
        <v>376.73333333333323</v>
      </c>
      <c r="I217" s="301">
        <v>382.26666666666665</v>
      </c>
      <c r="J217" s="301">
        <v>390.63333333333321</v>
      </c>
      <c r="K217" s="65">
        <v>373.9</v>
      </c>
      <c r="L217" s="65">
        <v>360</v>
      </c>
      <c r="M217" s="65">
        <v>180.20131000000001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E33" sqref="E33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6"/>
      <c r="B1" s="50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43598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3" t="s">
        <v>13</v>
      </c>
      <c r="B9" s="504" t="s">
        <v>14</v>
      </c>
      <c r="C9" s="502" t="s">
        <v>15</v>
      </c>
      <c r="D9" s="502" t="s">
        <v>16</v>
      </c>
      <c r="E9" s="502" t="s">
        <v>17</v>
      </c>
      <c r="F9" s="502"/>
      <c r="G9" s="502"/>
      <c r="H9" s="502" t="s">
        <v>18</v>
      </c>
      <c r="I9" s="502"/>
      <c r="J9" s="502"/>
      <c r="K9" s="23"/>
      <c r="L9" s="24"/>
      <c r="M9" s="34"/>
    </row>
    <row r="10" spans="1:15" ht="42.75" customHeight="1">
      <c r="A10" s="498"/>
      <c r="B10" s="500"/>
      <c r="C10" s="505" t="s">
        <v>19</v>
      </c>
      <c r="D10" s="50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22936.6</v>
      </c>
      <c r="D11" s="118">
        <v>22952.149999999998</v>
      </c>
      <c r="E11" s="118">
        <v>22656.299999999996</v>
      </c>
      <c r="F11" s="118">
        <v>22375.999999999996</v>
      </c>
      <c r="G11" s="118">
        <v>22080.149999999994</v>
      </c>
      <c r="H11" s="118">
        <v>23232.449999999997</v>
      </c>
      <c r="I11" s="118">
        <v>23528.299999999996</v>
      </c>
      <c r="J11" s="118">
        <v>23808.6</v>
      </c>
      <c r="K11" s="117">
        <v>23248</v>
      </c>
      <c r="L11" s="117">
        <v>22671.85</v>
      </c>
      <c r="M11" s="117">
        <v>5.6800000000000002E-3</v>
      </c>
    </row>
    <row r="12" spans="1:15" ht="12" customHeight="1">
      <c r="A12" s="65">
        <v>2</v>
      </c>
      <c r="B12" s="117" t="s">
        <v>185</v>
      </c>
      <c r="C12" s="120">
        <v>1377.15</v>
      </c>
      <c r="D12" s="118">
        <v>1372.5333333333335</v>
      </c>
      <c r="E12" s="118">
        <v>1346.2666666666671</v>
      </c>
      <c r="F12" s="118">
        <v>1315.3833333333337</v>
      </c>
      <c r="G12" s="118">
        <v>1289.1166666666672</v>
      </c>
      <c r="H12" s="118">
        <v>1403.416666666667</v>
      </c>
      <c r="I12" s="118">
        <v>1429.6833333333334</v>
      </c>
      <c r="J12" s="118">
        <v>1460.5666666666668</v>
      </c>
      <c r="K12" s="117">
        <v>1398.8</v>
      </c>
      <c r="L12" s="117">
        <v>1341.65</v>
      </c>
      <c r="M12" s="117">
        <v>1.24261</v>
      </c>
    </row>
    <row r="13" spans="1:15" ht="12" customHeight="1">
      <c r="A13" s="65">
        <v>3</v>
      </c>
      <c r="B13" s="117" t="s">
        <v>30</v>
      </c>
      <c r="C13" s="120">
        <v>1602.35</v>
      </c>
      <c r="D13" s="118">
        <v>1603.2333333333336</v>
      </c>
      <c r="E13" s="118">
        <v>1591.5166666666671</v>
      </c>
      <c r="F13" s="118">
        <v>1580.6833333333336</v>
      </c>
      <c r="G13" s="118">
        <v>1568.9666666666672</v>
      </c>
      <c r="H13" s="118">
        <v>1614.0666666666671</v>
      </c>
      <c r="I13" s="118">
        <v>1625.7833333333333</v>
      </c>
      <c r="J13" s="118">
        <v>1636.616666666667</v>
      </c>
      <c r="K13" s="117">
        <v>1614.95</v>
      </c>
      <c r="L13" s="117">
        <v>1592.4</v>
      </c>
      <c r="M13" s="117">
        <v>5.9438599999999999</v>
      </c>
    </row>
    <row r="14" spans="1:15" ht="12" customHeight="1">
      <c r="A14" s="65">
        <v>4</v>
      </c>
      <c r="B14" s="117" t="s">
        <v>412</v>
      </c>
      <c r="C14" s="120">
        <v>1742.4</v>
      </c>
      <c r="D14" s="118">
        <v>1735.4833333333333</v>
      </c>
      <c r="E14" s="118">
        <v>1707.9666666666667</v>
      </c>
      <c r="F14" s="118">
        <v>1673.5333333333333</v>
      </c>
      <c r="G14" s="118">
        <v>1646.0166666666667</v>
      </c>
      <c r="H14" s="118">
        <v>1769.9166666666667</v>
      </c>
      <c r="I14" s="118">
        <v>1797.4333333333336</v>
      </c>
      <c r="J14" s="118">
        <v>1831.8666666666668</v>
      </c>
      <c r="K14" s="117">
        <v>1763</v>
      </c>
      <c r="L14" s="117">
        <v>1701.05</v>
      </c>
      <c r="M14" s="117">
        <v>0.29426000000000002</v>
      </c>
    </row>
    <row r="15" spans="1:15" ht="12" customHeight="1">
      <c r="A15" s="65">
        <v>5</v>
      </c>
      <c r="B15" s="117" t="s">
        <v>446</v>
      </c>
      <c r="C15" s="120">
        <v>1448.85</v>
      </c>
      <c r="D15" s="118">
        <v>1454.0333333333335</v>
      </c>
      <c r="E15" s="118">
        <v>1416.116666666667</v>
      </c>
      <c r="F15" s="118">
        <v>1383.3833333333334</v>
      </c>
      <c r="G15" s="118">
        <v>1345.4666666666669</v>
      </c>
      <c r="H15" s="118">
        <v>1486.7666666666671</v>
      </c>
      <c r="I15" s="118">
        <v>1524.6833333333336</v>
      </c>
      <c r="J15" s="118">
        <v>1557.4166666666672</v>
      </c>
      <c r="K15" s="117">
        <v>1491.95</v>
      </c>
      <c r="L15" s="117">
        <v>1421.3</v>
      </c>
      <c r="M15" s="117">
        <v>0.46861000000000003</v>
      </c>
    </row>
    <row r="16" spans="1:15" ht="12" customHeight="1">
      <c r="A16" s="65">
        <v>6</v>
      </c>
      <c r="B16" s="117" t="s">
        <v>2093</v>
      </c>
      <c r="C16" s="120">
        <v>645.04999999999995</v>
      </c>
      <c r="D16" s="118">
        <v>641.33333333333337</v>
      </c>
      <c r="E16" s="118">
        <v>635.66666666666674</v>
      </c>
      <c r="F16" s="118">
        <v>626.28333333333342</v>
      </c>
      <c r="G16" s="118">
        <v>620.61666666666679</v>
      </c>
      <c r="H16" s="118">
        <v>650.7166666666667</v>
      </c>
      <c r="I16" s="118">
        <v>656.38333333333344</v>
      </c>
      <c r="J16" s="118">
        <v>665.76666666666665</v>
      </c>
      <c r="K16" s="117">
        <v>647</v>
      </c>
      <c r="L16" s="117">
        <v>631.95000000000005</v>
      </c>
      <c r="M16" s="117">
        <v>3.3153600000000001</v>
      </c>
    </row>
    <row r="17" spans="1:13" ht="12" customHeight="1">
      <c r="A17" s="65">
        <v>7</v>
      </c>
      <c r="B17" s="117" t="s">
        <v>3070</v>
      </c>
      <c r="C17" s="120">
        <v>1398.4</v>
      </c>
      <c r="D17" s="118">
        <v>1408.1833333333334</v>
      </c>
      <c r="E17" s="118">
        <v>1377.2166666666667</v>
      </c>
      <c r="F17" s="118">
        <v>1356.0333333333333</v>
      </c>
      <c r="G17" s="118">
        <v>1325.0666666666666</v>
      </c>
      <c r="H17" s="118">
        <v>1429.3666666666668</v>
      </c>
      <c r="I17" s="118">
        <v>1460.3333333333335</v>
      </c>
      <c r="J17" s="118">
        <v>1481.5166666666669</v>
      </c>
      <c r="K17" s="117">
        <v>1439.15</v>
      </c>
      <c r="L17" s="117">
        <v>1387</v>
      </c>
      <c r="M17" s="117">
        <v>0.25807000000000002</v>
      </c>
    </row>
    <row r="18" spans="1:13" ht="12" customHeight="1">
      <c r="A18" s="65">
        <v>8</v>
      </c>
      <c r="B18" s="117" t="s">
        <v>2815</v>
      </c>
      <c r="C18" s="120">
        <v>39.1</v>
      </c>
      <c r="D18" s="118">
        <v>39.266666666666666</v>
      </c>
      <c r="E18" s="118">
        <v>38.533333333333331</v>
      </c>
      <c r="F18" s="118">
        <v>37.966666666666669</v>
      </c>
      <c r="G18" s="118">
        <v>37.233333333333334</v>
      </c>
      <c r="H18" s="118">
        <v>39.833333333333329</v>
      </c>
      <c r="I18" s="118">
        <v>40.566666666666663</v>
      </c>
      <c r="J18" s="118">
        <v>41.133333333333326</v>
      </c>
      <c r="K18" s="117">
        <v>40</v>
      </c>
      <c r="L18" s="117">
        <v>38.700000000000003</v>
      </c>
      <c r="M18" s="117">
        <v>3.8955000000000002</v>
      </c>
    </row>
    <row r="19" spans="1:13" ht="12" customHeight="1">
      <c r="A19" s="65">
        <v>9</v>
      </c>
      <c r="B19" s="117" t="s">
        <v>32</v>
      </c>
      <c r="C19" s="120">
        <v>372.55</v>
      </c>
      <c r="D19" s="118">
        <v>371.7166666666667</v>
      </c>
      <c r="E19" s="118">
        <v>364.73333333333341</v>
      </c>
      <c r="F19" s="118">
        <v>356.91666666666669</v>
      </c>
      <c r="G19" s="118">
        <v>349.93333333333339</v>
      </c>
      <c r="H19" s="118">
        <v>379.53333333333342</v>
      </c>
      <c r="I19" s="118">
        <v>386.51666666666677</v>
      </c>
      <c r="J19" s="118">
        <v>394.33333333333343</v>
      </c>
      <c r="K19" s="117">
        <v>378.7</v>
      </c>
      <c r="L19" s="117">
        <v>363.9</v>
      </c>
      <c r="M19" s="117">
        <v>30.30255</v>
      </c>
    </row>
    <row r="20" spans="1:13" ht="12" customHeight="1">
      <c r="A20" s="65">
        <v>10</v>
      </c>
      <c r="B20" s="117" t="s">
        <v>33</v>
      </c>
      <c r="C20" s="120">
        <v>41.45</v>
      </c>
      <c r="D20" s="118">
        <v>41.533333333333331</v>
      </c>
      <c r="E20" s="118">
        <v>40.766666666666666</v>
      </c>
      <c r="F20" s="118">
        <v>40.083333333333336</v>
      </c>
      <c r="G20" s="118">
        <v>39.31666666666667</v>
      </c>
      <c r="H20" s="118">
        <v>42.216666666666661</v>
      </c>
      <c r="I20" s="118">
        <v>42.983333333333327</v>
      </c>
      <c r="J20" s="118">
        <v>43.666666666666657</v>
      </c>
      <c r="K20" s="117">
        <v>42.3</v>
      </c>
      <c r="L20" s="117">
        <v>40.85</v>
      </c>
      <c r="M20" s="117">
        <v>59.768749999999997</v>
      </c>
    </row>
    <row r="21" spans="1:13" ht="12" customHeight="1">
      <c r="A21" s="65">
        <v>11</v>
      </c>
      <c r="B21" s="117" t="s">
        <v>401</v>
      </c>
      <c r="C21" s="120">
        <v>208.25</v>
      </c>
      <c r="D21" s="118">
        <v>208.71666666666667</v>
      </c>
      <c r="E21" s="118">
        <v>205.53333333333333</v>
      </c>
      <c r="F21" s="118">
        <v>202.81666666666666</v>
      </c>
      <c r="G21" s="118">
        <v>199.63333333333333</v>
      </c>
      <c r="H21" s="118">
        <v>211.43333333333334</v>
      </c>
      <c r="I21" s="118">
        <v>214.61666666666667</v>
      </c>
      <c r="J21" s="118">
        <v>217.33333333333334</v>
      </c>
      <c r="K21" s="117">
        <v>211.9</v>
      </c>
      <c r="L21" s="117">
        <v>206</v>
      </c>
      <c r="M21" s="117">
        <v>0.46675</v>
      </c>
    </row>
    <row r="22" spans="1:13" ht="12" customHeight="1">
      <c r="A22" s="65">
        <v>12</v>
      </c>
      <c r="B22" s="117" t="s">
        <v>2167</v>
      </c>
      <c r="C22" s="120">
        <v>98</v>
      </c>
      <c r="D22" s="118">
        <v>97.683333333333337</v>
      </c>
      <c r="E22" s="118">
        <v>97.116666666666674</v>
      </c>
      <c r="F22" s="118">
        <v>96.233333333333334</v>
      </c>
      <c r="G22" s="118">
        <v>95.666666666666671</v>
      </c>
      <c r="H22" s="118">
        <v>98.566666666666677</v>
      </c>
      <c r="I22" s="118">
        <v>99.13333333333334</v>
      </c>
      <c r="J22" s="118">
        <v>100.01666666666668</v>
      </c>
      <c r="K22" s="117">
        <v>98.25</v>
      </c>
      <c r="L22" s="117">
        <v>96.8</v>
      </c>
      <c r="M22" s="117">
        <v>10.950369999999999</v>
      </c>
    </row>
    <row r="23" spans="1:13">
      <c r="A23" s="65">
        <v>13</v>
      </c>
      <c r="B23" s="117" t="s">
        <v>393</v>
      </c>
      <c r="C23" s="120">
        <v>210.35</v>
      </c>
      <c r="D23" s="118">
        <v>209.80000000000004</v>
      </c>
      <c r="E23" s="118">
        <v>206.60000000000008</v>
      </c>
      <c r="F23" s="118">
        <v>202.85000000000005</v>
      </c>
      <c r="G23" s="118">
        <v>199.65000000000009</v>
      </c>
      <c r="H23" s="118">
        <v>213.55000000000007</v>
      </c>
      <c r="I23" s="118">
        <v>216.75000000000006</v>
      </c>
      <c r="J23" s="118">
        <v>220.50000000000006</v>
      </c>
      <c r="K23" s="117">
        <v>213</v>
      </c>
      <c r="L23" s="117">
        <v>206.05</v>
      </c>
      <c r="M23" s="117">
        <v>4.0530499999999998</v>
      </c>
    </row>
    <row r="24" spans="1:13">
      <c r="A24" s="65">
        <v>14</v>
      </c>
      <c r="B24" s="117" t="s">
        <v>1846</v>
      </c>
      <c r="C24" s="120">
        <v>175.4</v>
      </c>
      <c r="D24" s="118">
        <v>175.88333333333333</v>
      </c>
      <c r="E24" s="118">
        <v>174.01666666666665</v>
      </c>
      <c r="F24" s="118">
        <v>172.63333333333333</v>
      </c>
      <c r="G24" s="118">
        <v>170.76666666666665</v>
      </c>
      <c r="H24" s="118">
        <v>177.26666666666665</v>
      </c>
      <c r="I24" s="118">
        <v>179.13333333333333</v>
      </c>
      <c r="J24" s="118">
        <v>180.51666666666665</v>
      </c>
      <c r="K24" s="117">
        <v>177.75</v>
      </c>
      <c r="L24" s="117">
        <v>174.5</v>
      </c>
      <c r="M24" s="117">
        <v>0.31381999999999999</v>
      </c>
    </row>
    <row r="25" spans="1:13">
      <c r="A25" s="65">
        <v>15</v>
      </c>
      <c r="B25" s="117" t="s">
        <v>408</v>
      </c>
      <c r="C25" s="120">
        <v>194.7</v>
      </c>
      <c r="D25" s="118">
        <v>194.9</v>
      </c>
      <c r="E25" s="118">
        <v>193.8</v>
      </c>
      <c r="F25" s="118">
        <v>192.9</v>
      </c>
      <c r="G25" s="118">
        <v>191.8</v>
      </c>
      <c r="H25" s="118">
        <v>195.8</v>
      </c>
      <c r="I25" s="118">
        <v>196.89999999999998</v>
      </c>
      <c r="J25" s="118">
        <v>197.8</v>
      </c>
      <c r="K25" s="117">
        <v>196</v>
      </c>
      <c r="L25" s="117">
        <v>194</v>
      </c>
      <c r="M25" s="117">
        <v>0.35398000000000002</v>
      </c>
    </row>
    <row r="26" spans="1:13">
      <c r="A26" s="65">
        <v>16</v>
      </c>
      <c r="B26" s="117" t="s">
        <v>232</v>
      </c>
      <c r="C26" s="120">
        <v>1068.3499999999999</v>
      </c>
      <c r="D26" s="118">
        <v>1068.8</v>
      </c>
      <c r="E26" s="118">
        <v>1055.5999999999999</v>
      </c>
      <c r="F26" s="118">
        <v>1042.8499999999999</v>
      </c>
      <c r="G26" s="118">
        <v>1029.6499999999999</v>
      </c>
      <c r="H26" s="118">
        <v>1081.55</v>
      </c>
      <c r="I26" s="118">
        <v>1094.7500000000002</v>
      </c>
      <c r="J26" s="118">
        <v>1107.5</v>
      </c>
      <c r="K26" s="117">
        <v>1082</v>
      </c>
      <c r="L26" s="117">
        <v>1056.05</v>
      </c>
      <c r="M26" s="117">
        <v>2.9084699999999999</v>
      </c>
    </row>
    <row r="27" spans="1:13">
      <c r="A27" s="65">
        <v>17</v>
      </c>
      <c r="B27" s="117" t="s">
        <v>419</v>
      </c>
      <c r="C27" s="120">
        <v>1669.05</v>
      </c>
      <c r="D27" s="118">
        <v>1670.9833333333333</v>
      </c>
      <c r="E27" s="118">
        <v>1650.9166666666667</v>
      </c>
      <c r="F27" s="118">
        <v>1632.7833333333333</v>
      </c>
      <c r="G27" s="118">
        <v>1612.7166666666667</v>
      </c>
      <c r="H27" s="118">
        <v>1689.1166666666668</v>
      </c>
      <c r="I27" s="118">
        <v>1709.1833333333334</v>
      </c>
      <c r="J27" s="118">
        <v>1727.3166666666668</v>
      </c>
      <c r="K27" s="117">
        <v>1691.05</v>
      </c>
      <c r="L27" s="117">
        <v>1652.85</v>
      </c>
      <c r="M27" s="117">
        <v>1.192E-2</v>
      </c>
    </row>
    <row r="28" spans="1:13">
      <c r="A28" s="65">
        <v>18</v>
      </c>
      <c r="B28" s="117" t="s">
        <v>448</v>
      </c>
      <c r="C28" s="120">
        <v>533.95000000000005</v>
      </c>
      <c r="D28" s="118">
        <v>536.63333333333333</v>
      </c>
      <c r="E28" s="118">
        <v>529.01666666666665</v>
      </c>
      <c r="F28" s="118">
        <v>524.08333333333337</v>
      </c>
      <c r="G28" s="118">
        <v>516.4666666666667</v>
      </c>
      <c r="H28" s="118">
        <v>541.56666666666661</v>
      </c>
      <c r="I28" s="118">
        <v>549.18333333333317</v>
      </c>
      <c r="J28" s="118">
        <v>554.11666666666656</v>
      </c>
      <c r="K28" s="117">
        <v>544.25</v>
      </c>
      <c r="L28" s="117">
        <v>531.70000000000005</v>
      </c>
      <c r="M28" s="117">
        <v>0.25302000000000002</v>
      </c>
    </row>
    <row r="29" spans="1:13">
      <c r="A29" s="65">
        <v>19</v>
      </c>
      <c r="B29" s="117" t="s">
        <v>423</v>
      </c>
      <c r="C29" s="120">
        <v>1735.9</v>
      </c>
      <c r="D29" s="118">
        <v>1725.4333333333334</v>
      </c>
      <c r="E29" s="118">
        <v>1710.9666666666667</v>
      </c>
      <c r="F29" s="118">
        <v>1686.0333333333333</v>
      </c>
      <c r="G29" s="118">
        <v>1671.5666666666666</v>
      </c>
      <c r="H29" s="118">
        <v>1750.3666666666668</v>
      </c>
      <c r="I29" s="118">
        <v>1764.8333333333335</v>
      </c>
      <c r="J29" s="118">
        <v>1789.7666666666669</v>
      </c>
      <c r="K29" s="117">
        <v>1739.9</v>
      </c>
      <c r="L29" s="117">
        <v>1700.5</v>
      </c>
      <c r="M29" s="117">
        <v>0.14415</v>
      </c>
    </row>
    <row r="30" spans="1:13">
      <c r="A30" s="65">
        <v>20</v>
      </c>
      <c r="B30" s="117" t="s">
        <v>34</v>
      </c>
      <c r="C30" s="120">
        <v>45.05</v>
      </c>
      <c r="D30" s="118">
        <v>44.883333333333326</v>
      </c>
      <c r="E30" s="118">
        <v>43.966666666666654</v>
      </c>
      <c r="F30" s="118">
        <v>42.883333333333326</v>
      </c>
      <c r="G30" s="118">
        <v>41.966666666666654</v>
      </c>
      <c r="H30" s="118">
        <v>45.966666666666654</v>
      </c>
      <c r="I30" s="118">
        <v>46.883333333333326</v>
      </c>
      <c r="J30" s="118">
        <v>47.966666666666654</v>
      </c>
      <c r="K30" s="117">
        <v>45.8</v>
      </c>
      <c r="L30" s="117">
        <v>43.8</v>
      </c>
      <c r="M30" s="117">
        <v>71.379509999999996</v>
      </c>
    </row>
    <row r="31" spans="1:13">
      <c r="A31" s="65">
        <v>21</v>
      </c>
      <c r="B31" s="117" t="s">
        <v>426</v>
      </c>
      <c r="C31" s="120">
        <v>103.7</v>
      </c>
      <c r="D31" s="118">
        <v>103.16666666666667</v>
      </c>
      <c r="E31" s="118">
        <v>100.58333333333334</v>
      </c>
      <c r="F31" s="118">
        <v>97.466666666666669</v>
      </c>
      <c r="G31" s="118">
        <v>94.88333333333334</v>
      </c>
      <c r="H31" s="118">
        <v>106.28333333333335</v>
      </c>
      <c r="I31" s="118">
        <v>108.86666666666669</v>
      </c>
      <c r="J31" s="118">
        <v>111.98333333333335</v>
      </c>
      <c r="K31" s="117">
        <v>105.75</v>
      </c>
      <c r="L31" s="117">
        <v>100.05</v>
      </c>
      <c r="M31" s="117">
        <v>0.89470000000000005</v>
      </c>
    </row>
    <row r="32" spans="1:13">
      <c r="A32" s="65">
        <v>22</v>
      </c>
      <c r="B32" s="117" t="s">
        <v>186</v>
      </c>
      <c r="C32" s="120">
        <v>634.9</v>
      </c>
      <c r="D32" s="118">
        <v>637.88333333333333</v>
      </c>
      <c r="E32" s="118">
        <v>630.2166666666667</v>
      </c>
      <c r="F32" s="118">
        <v>625.53333333333342</v>
      </c>
      <c r="G32" s="118">
        <v>617.86666666666679</v>
      </c>
      <c r="H32" s="118">
        <v>642.56666666666661</v>
      </c>
      <c r="I32" s="118">
        <v>650.23333333333335</v>
      </c>
      <c r="J32" s="118">
        <v>654.91666666666652</v>
      </c>
      <c r="K32" s="117">
        <v>645.54999999999995</v>
      </c>
      <c r="L32" s="117">
        <v>633.20000000000005</v>
      </c>
      <c r="M32" s="117">
        <v>2.6684100000000002</v>
      </c>
    </row>
    <row r="33" spans="1:13">
      <c r="A33" s="65">
        <v>23</v>
      </c>
      <c r="B33" s="117" t="s">
        <v>35</v>
      </c>
      <c r="C33" s="120">
        <v>214.75</v>
      </c>
      <c r="D33" s="118">
        <v>214.58333333333334</v>
      </c>
      <c r="E33" s="118">
        <v>213.26666666666668</v>
      </c>
      <c r="F33" s="118">
        <v>211.78333333333333</v>
      </c>
      <c r="G33" s="118">
        <v>210.46666666666667</v>
      </c>
      <c r="H33" s="118">
        <v>216.06666666666669</v>
      </c>
      <c r="I33" s="118">
        <v>217.38333333333335</v>
      </c>
      <c r="J33" s="118">
        <v>218.8666666666667</v>
      </c>
      <c r="K33" s="117">
        <v>215.9</v>
      </c>
      <c r="L33" s="117">
        <v>213.1</v>
      </c>
      <c r="M33" s="117">
        <v>11.052</v>
      </c>
    </row>
    <row r="34" spans="1:13">
      <c r="A34" s="65">
        <v>24</v>
      </c>
      <c r="B34" s="117" t="s">
        <v>36</v>
      </c>
      <c r="C34" s="120">
        <v>25.25</v>
      </c>
      <c r="D34" s="118">
        <v>25.25</v>
      </c>
      <c r="E34" s="118">
        <v>24.15</v>
      </c>
      <c r="F34" s="118">
        <v>23.049999999999997</v>
      </c>
      <c r="G34" s="118">
        <v>21.949999999999996</v>
      </c>
      <c r="H34" s="118">
        <v>26.35</v>
      </c>
      <c r="I34" s="118">
        <v>27.450000000000003</v>
      </c>
      <c r="J34" s="118">
        <v>28.550000000000004</v>
      </c>
      <c r="K34" s="117">
        <v>26.35</v>
      </c>
      <c r="L34" s="117">
        <v>24.15</v>
      </c>
      <c r="M34" s="117">
        <v>16.888950000000001</v>
      </c>
    </row>
    <row r="35" spans="1:13">
      <c r="A35" s="65">
        <v>25</v>
      </c>
      <c r="B35" s="117" t="s">
        <v>37</v>
      </c>
      <c r="C35" s="120">
        <v>1186.55</v>
      </c>
      <c r="D35" s="118">
        <v>1183.5666666666668</v>
      </c>
      <c r="E35" s="118">
        <v>1170.6333333333337</v>
      </c>
      <c r="F35" s="118">
        <v>1154.7166666666669</v>
      </c>
      <c r="G35" s="118">
        <v>1141.7833333333338</v>
      </c>
      <c r="H35" s="118">
        <v>1199.4833333333336</v>
      </c>
      <c r="I35" s="118">
        <v>1212.4166666666665</v>
      </c>
      <c r="J35" s="118">
        <v>1228.3333333333335</v>
      </c>
      <c r="K35" s="117">
        <v>1196.5</v>
      </c>
      <c r="L35" s="117">
        <v>1167.6500000000001</v>
      </c>
      <c r="M35" s="117">
        <v>1.73882</v>
      </c>
    </row>
    <row r="36" spans="1:13">
      <c r="A36" s="65">
        <v>26</v>
      </c>
      <c r="B36" s="117" t="s">
        <v>38</v>
      </c>
      <c r="C36" s="120">
        <v>190.95</v>
      </c>
      <c r="D36" s="118">
        <v>188.73333333333335</v>
      </c>
      <c r="E36" s="118">
        <v>185.66666666666669</v>
      </c>
      <c r="F36" s="118">
        <v>180.38333333333333</v>
      </c>
      <c r="G36" s="118">
        <v>177.31666666666666</v>
      </c>
      <c r="H36" s="118">
        <v>194.01666666666671</v>
      </c>
      <c r="I36" s="118">
        <v>197.08333333333337</v>
      </c>
      <c r="J36" s="118">
        <v>202.36666666666673</v>
      </c>
      <c r="K36" s="117">
        <v>191.8</v>
      </c>
      <c r="L36" s="117">
        <v>183.45</v>
      </c>
      <c r="M36" s="117">
        <v>42.790320000000001</v>
      </c>
    </row>
    <row r="37" spans="1:13">
      <c r="A37" s="65">
        <v>27</v>
      </c>
      <c r="B37" s="117" t="s">
        <v>40</v>
      </c>
      <c r="C37" s="120">
        <v>85.9</v>
      </c>
      <c r="D37" s="118">
        <v>85.666666666666671</v>
      </c>
      <c r="E37" s="118">
        <v>85.083333333333343</v>
      </c>
      <c r="F37" s="118">
        <v>84.266666666666666</v>
      </c>
      <c r="G37" s="118">
        <v>83.683333333333337</v>
      </c>
      <c r="H37" s="118">
        <v>86.483333333333348</v>
      </c>
      <c r="I37" s="118">
        <v>87.066666666666691</v>
      </c>
      <c r="J37" s="118">
        <v>87.883333333333354</v>
      </c>
      <c r="K37" s="117">
        <v>86.25</v>
      </c>
      <c r="L37" s="117">
        <v>84.85</v>
      </c>
      <c r="M37" s="117">
        <v>137.67863</v>
      </c>
    </row>
    <row r="38" spans="1:13">
      <c r="A38" s="65">
        <v>28</v>
      </c>
      <c r="B38" s="117" t="s">
        <v>475</v>
      </c>
      <c r="C38" s="120">
        <v>117.45</v>
      </c>
      <c r="D38" s="118">
        <v>116.59999999999998</v>
      </c>
      <c r="E38" s="118">
        <v>115.19999999999996</v>
      </c>
      <c r="F38" s="118">
        <v>112.94999999999997</v>
      </c>
      <c r="G38" s="118">
        <v>111.54999999999995</v>
      </c>
      <c r="H38" s="118">
        <v>118.84999999999997</v>
      </c>
      <c r="I38" s="118">
        <v>120.24999999999997</v>
      </c>
      <c r="J38" s="118">
        <v>122.49999999999997</v>
      </c>
      <c r="K38" s="117">
        <v>118</v>
      </c>
      <c r="L38" s="117">
        <v>114.35</v>
      </c>
      <c r="M38" s="117">
        <v>0.43958000000000003</v>
      </c>
    </row>
    <row r="39" spans="1:13">
      <c r="A39" s="65">
        <v>29</v>
      </c>
      <c r="B39" s="117" t="s">
        <v>41</v>
      </c>
      <c r="C39" s="120">
        <v>1341.05</v>
      </c>
      <c r="D39" s="118">
        <v>1335.05</v>
      </c>
      <c r="E39" s="118">
        <v>1320.1</v>
      </c>
      <c r="F39" s="118">
        <v>1299.1499999999999</v>
      </c>
      <c r="G39" s="118">
        <v>1284.1999999999998</v>
      </c>
      <c r="H39" s="118">
        <v>1356</v>
      </c>
      <c r="I39" s="118">
        <v>1370.9500000000003</v>
      </c>
      <c r="J39" s="118">
        <v>1391.9</v>
      </c>
      <c r="K39" s="117">
        <v>1350</v>
      </c>
      <c r="L39" s="117">
        <v>1314.1</v>
      </c>
      <c r="M39" s="117">
        <v>34.76379</v>
      </c>
    </row>
    <row r="40" spans="1:13">
      <c r="A40" s="65">
        <v>30</v>
      </c>
      <c r="B40" s="117" t="s">
        <v>2488</v>
      </c>
      <c r="C40" s="120">
        <v>140.44999999999999</v>
      </c>
      <c r="D40" s="118">
        <v>140.86666666666667</v>
      </c>
      <c r="E40" s="118">
        <v>139.58333333333334</v>
      </c>
      <c r="F40" s="118">
        <v>138.71666666666667</v>
      </c>
      <c r="G40" s="118">
        <v>137.43333333333334</v>
      </c>
      <c r="H40" s="118">
        <v>141.73333333333335</v>
      </c>
      <c r="I40" s="118">
        <v>143.01666666666665</v>
      </c>
      <c r="J40" s="118">
        <v>143.88333333333335</v>
      </c>
      <c r="K40" s="117">
        <v>142.15</v>
      </c>
      <c r="L40" s="117">
        <v>140</v>
      </c>
      <c r="M40" s="117">
        <v>0.13586999999999999</v>
      </c>
    </row>
    <row r="41" spans="1:13">
      <c r="A41" s="65">
        <v>31</v>
      </c>
      <c r="B41" s="117" t="s">
        <v>487</v>
      </c>
      <c r="C41" s="120">
        <v>2220.8000000000002</v>
      </c>
      <c r="D41" s="118">
        <v>2216.1666666666665</v>
      </c>
      <c r="E41" s="118">
        <v>2172.3833333333332</v>
      </c>
      <c r="F41" s="118">
        <v>2123.9666666666667</v>
      </c>
      <c r="G41" s="118">
        <v>2080.1833333333334</v>
      </c>
      <c r="H41" s="118">
        <v>2264.583333333333</v>
      </c>
      <c r="I41" s="118">
        <v>2308.3666666666668</v>
      </c>
      <c r="J41" s="118">
        <v>2356.7833333333328</v>
      </c>
      <c r="K41" s="117">
        <v>2259.9499999999998</v>
      </c>
      <c r="L41" s="117">
        <v>2167.75</v>
      </c>
      <c r="M41" s="117">
        <v>0.13899</v>
      </c>
    </row>
    <row r="42" spans="1:13">
      <c r="A42" s="65">
        <v>32</v>
      </c>
      <c r="B42" s="117" t="s">
        <v>483</v>
      </c>
      <c r="C42" s="120">
        <v>1161.8499999999999</v>
      </c>
      <c r="D42" s="118">
        <v>1158.1833333333332</v>
      </c>
      <c r="E42" s="118">
        <v>1142.7666666666664</v>
      </c>
      <c r="F42" s="118">
        <v>1123.6833333333332</v>
      </c>
      <c r="G42" s="118">
        <v>1108.2666666666664</v>
      </c>
      <c r="H42" s="118">
        <v>1177.2666666666664</v>
      </c>
      <c r="I42" s="118">
        <v>1192.6833333333329</v>
      </c>
      <c r="J42" s="118">
        <v>1211.7666666666664</v>
      </c>
      <c r="K42" s="117">
        <v>1173.5999999999999</v>
      </c>
      <c r="L42" s="117">
        <v>1139.0999999999999</v>
      </c>
      <c r="M42" s="117">
        <v>9.5280000000000004E-2</v>
      </c>
    </row>
    <row r="43" spans="1:13">
      <c r="A43" s="65">
        <v>33</v>
      </c>
      <c r="B43" s="117" t="s">
        <v>493</v>
      </c>
      <c r="C43" s="120">
        <v>3595.8</v>
      </c>
      <c r="D43" s="118">
        <v>3586.8166666666671</v>
      </c>
      <c r="E43" s="118">
        <v>3569.6833333333343</v>
      </c>
      <c r="F43" s="118">
        <v>3543.5666666666671</v>
      </c>
      <c r="G43" s="118">
        <v>3526.4333333333343</v>
      </c>
      <c r="H43" s="118">
        <v>3612.9333333333343</v>
      </c>
      <c r="I43" s="118">
        <v>3630.0666666666666</v>
      </c>
      <c r="J43" s="118">
        <v>3656.1833333333343</v>
      </c>
      <c r="K43" s="117">
        <v>3603.95</v>
      </c>
      <c r="L43" s="117">
        <v>3560.7</v>
      </c>
      <c r="M43" s="117">
        <v>0.25448999999999999</v>
      </c>
    </row>
    <row r="44" spans="1:13">
      <c r="A44" s="65">
        <v>34</v>
      </c>
      <c r="B44" s="117" t="s">
        <v>42</v>
      </c>
      <c r="C44" s="120">
        <v>748.25</v>
      </c>
      <c r="D44" s="118">
        <v>751.38333333333333</v>
      </c>
      <c r="E44" s="118">
        <v>740.11666666666667</v>
      </c>
      <c r="F44" s="118">
        <v>731.98333333333335</v>
      </c>
      <c r="G44" s="118">
        <v>720.7166666666667</v>
      </c>
      <c r="H44" s="118">
        <v>759.51666666666665</v>
      </c>
      <c r="I44" s="118">
        <v>770.7833333333333</v>
      </c>
      <c r="J44" s="118">
        <v>778.91666666666663</v>
      </c>
      <c r="K44" s="117">
        <v>762.65</v>
      </c>
      <c r="L44" s="117">
        <v>743.25</v>
      </c>
      <c r="M44" s="117">
        <v>10.966379999999999</v>
      </c>
    </row>
    <row r="45" spans="1:13">
      <c r="A45" s="65">
        <v>35</v>
      </c>
      <c r="B45" s="117" t="s">
        <v>502</v>
      </c>
      <c r="C45" s="120">
        <v>352.75</v>
      </c>
      <c r="D45" s="118">
        <v>350.66666666666669</v>
      </c>
      <c r="E45" s="118">
        <v>344.43333333333339</v>
      </c>
      <c r="F45" s="118">
        <v>336.11666666666673</v>
      </c>
      <c r="G45" s="118">
        <v>329.88333333333344</v>
      </c>
      <c r="H45" s="118">
        <v>358.98333333333335</v>
      </c>
      <c r="I45" s="118">
        <v>365.21666666666658</v>
      </c>
      <c r="J45" s="118">
        <v>373.5333333333333</v>
      </c>
      <c r="K45" s="117">
        <v>356.9</v>
      </c>
      <c r="L45" s="117">
        <v>342.35</v>
      </c>
      <c r="M45" s="117">
        <v>3.1595399999999998</v>
      </c>
    </row>
    <row r="46" spans="1:13">
      <c r="A46" s="65">
        <v>36</v>
      </c>
      <c r="B46" s="117" t="s">
        <v>2004</v>
      </c>
      <c r="C46" s="120">
        <v>1250.75</v>
      </c>
      <c r="D46" s="118">
        <v>1259.6333333333334</v>
      </c>
      <c r="E46" s="118">
        <v>1236.2666666666669</v>
      </c>
      <c r="F46" s="118">
        <v>1221.7833333333335</v>
      </c>
      <c r="G46" s="118">
        <v>1198.416666666667</v>
      </c>
      <c r="H46" s="118">
        <v>1274.1166666666668</v>
      </c>
      <c r="I46" s="118">
        <v>1297.4833333333331</v>
      </c>
      <c r="J46" s="118">
        <v>1311.9666666666667</v>
      </c>
      <c r="K46" s="117">
        <v>1283</v>
      </c>
      <c r="L46" s="117">
        <v>1245.1500000000001</v>
      </c>
      <c r="M46" s="117">
        <v>6.1656000000000004</v>
      </c>
    </row>
    <row r="47" spans="1:13">
      <c r="A47" s="65">
        <v>37</v>
      </c>
      <c r="B47" s="117" t="s">
        <v>43</v>
      </c>
      <c r="C47" s="120">
        <v>735.05</v>
      </c>
      <c r="D47" s="118">
        <v>734.35</v>
      </c>
      <c r="E47" s="118">
        <v>730.2</v>
      </c>
      <c r="F47" s="118">
        <v>725.35</v>
      </c>
      <c r="G47" s="118">
        <v>721.2</v>
      </c>
      <c r="H47" s="118">
        <v>739.2</v>
      </c>
      <c r="I47" s="118">
        <v>743.34999999999991</v>
      </c>
      <c r="J47" s="118">
        <v>748.2</v>
      </c>
      <c r="K47" s="117">
        <v>738.5</v>
      </c>
      <c r="L47" s="117">
        <v>729.5</v>
      </c>
      <c r="M47" s="117">
        <v>39.138150000000003</v>
      </c>
    </row>
    <row r="48" spans="1:13">
      <c r="A48" s="65">
        <v>38</v>
      </c>
      <c r="B48" s="117" t="s">
        <v>541</v>
      </c>
      <c r="C48" s="120">
        <v>1251.1500000000001</v>
      </c>
      <c r="D48" s="118">
        <v>1252.6499999999999</v>
      </c>
      <c r="E48" s="118">
        <v>1239.4999999999998</v>
      </c>
      <c r="F48" s="118">
        <v>1227.8499999999999</v>
      </c>
      <c r="G48" s="118">
        <v>1214.6999999999998</v>
      </c>
      <c r="H48" s="118">
        <v>1264.2999999999997</v>
      </c>
      <c r="I48" s="118">
        <v>1277.4499999999998</v>
      </c>
      <c r="J48" s="118">
        <v>1289.0999999999997</v>
      </c>
      <c r="K48" s="117">
        <v>1265.8</v>
      </c>
      <c r="L48" s="117">
        <v>1241</v>
      </c>
      <c r="M48" s="117">
        <v>2.6169999999999999E-2</v>
      </c>
    </row>
    <row r="49" spans="1:13">
      <c r="A49" s="65">
        <v>39</v>
      </c>
      <c r="B49" s="117" t="s">
        <v>238</v>
      </c>
      <c r="C49" s="120">
        <v>842.95</v>
      </c>
      <c r="D49" s="118">
        <v>838.41666666666663</v>
      </c>
      <c r="E49" s="118">
        <v>828.0333333333333</v>
      </c>
      <c r="F49" s="118">
        <v>813.11666666666667</v>
      </c>
      <c r="G49" s="118">
        <v>802.73333333333335</v>
      </c>
      <c r="H49" s="118">
        <v>853.33333333333326</v>
      </c>
      <c r="I49" s="118">
        <v>863.7166666666667</v>
      </c>
      <c r="J49" s="118">
        <v>878.63333333333321</v>
      </c>
      <c r="K49" s="117">
        <v>848.8</v>
      </c>
      <c r="L49" s="117">
        <v>823.5</v>
      </c>
      <c r="M49" s="117">
        <v>9.5035399999999992</v>
      </c>
    </row>
    <row r="50" spans="1:13">
      <c r="A50" s="65">
        <v>40</v>
      </c>
      <c r="B50" s="117" t="s">
        <v>251</v>
      </c>
      <c r="C50" s="120">
        <v>609.79999999999995</v>
      </c>
      <c r="D50" s="118">
        <v>611.9666666666667</v>
      </c>
      <c r="E50" s="118">
        <v>604.98333333333335</v>
      </c>
      <c r="F50" s="118">
        <v>600.16666666666663</v>
      </c>
      <c r="G50" s="118">
        <v>593.18333333333328</v>
      </c>
      <c r="H50" s="118">
        <v>616.78333333333342</v>
      </c>
      <c r="I50" s="118">
        <v>623.76666666666677</v>
      </c>
      <c r="J50" s="118">
        <v>628.58333333333348</v>
      </c>
      <c r="K50" s="117">
        <v>618.95000000000005</v>
      </c>
      <c r="L50" s="117">
        <v>607.15</v>
      </c>
      <c r="M50" s="117">
        <v>0.74465999999999999</v>
      </c>
    </row>
    <row r="51" spans="1:13">
      <c r="A51" s="65">
        <v>41</v>
      </c>
      <c r="B51" s="117" t="s">
        <v>44</v>
      </c>
      <c r="C51" s="120">
        <v>2966.2</v>
      </c>
      <c r="D51" s="118">
        <v>2976.1833333333329</v>
      </c>
      <c r="E51" s="118">
        <v>2944.3666666666659</v>
      </c>
      <c r="F51" s="118">
        <v>2922.5333333333328</v>
      </c>
      <c r="G51" s="118">
        <v>2890.7166666666658</v>
      </c>
      <c r="H51" s="118">
        <v>2998.016666666666</v>
      </c>
      <c r="I51" s="118">
        <v>3029.8333333333326</v>
      </c>
      <c r="J51" s="118">
        <v>3051.6666666666661</v>
      </c>
      <c r="K51" s="117">
        <v>3008</v>
      </c>
      <c r="L51" s="117">
        <v>2954.35</v>
      </c>
      <c r="M51" s="117">
        <v>2.4137400000000002</v>
      </c>
    </row>
    <row r="52" spans="1:13">
      <c r="A52" s="65">
        <v>42</v>
      </c>
      <c r="B52" s="117" t="s">
        <v>3281</v>
      </c>
      <c r="C52" s="120">
        <v>333.05</v>
      </c>
      <c r="D52" s="118">
        <v>336.68333333333334</v>
      </c>
      <c r="E52" s="118">
        <v>328.36666666666667</v>
      </c>
      <c r="F52" s="118">
        <v>323.68333333333334</v>
      </c>
      <c r="G52" s="118">
        <v>315.36666666666667</v>
      </c>
      <c r="H52" s="118">
        <v>341.36666666666667</v>
      </c>
      <c r="I52" s="118">
        <v>349.68333333333339</v>
      </c>
      <c r="J52" s="118">
        <v>354.36666666666667</v>
      </c>
      <c r="K52" s="117">
        <v>345</v>
      </c>
      <c r="L52" s="117">
        <v>332</v>
      </c>
      <c r="M52" s="117">
        <v>0.43220999999999998</v>
      </c>
    </row>
    <row r="53" spans="1:13">
      <c r="A53" s="65">
        <v>43</v>
      </c>
      <c r="B53" s="117" t="s">
        <v>512</v>
      </c>
      <c r="C53" s="120">
        <v>540.9</v>
      </c>
      <c r="D53" s="118">
        <v>535.83333333333337</v>
      </c>
      <c r="E53" s="118">
        <v>526.66666666666674</v>
      </c>
      <c r="F53" s="118">
        <v>512.43333333333339</v>
      </c>
      <c r="G53" s="118">
        <v>503.26666666666677</v>
      </c>
      <c r="H53" s="118">
        <v>550.06666666666672</v>
      </c>
      <c r="I53" s="118">
        <v>559.23333333333346</v>
      </c>
      <c r="J53" s="118">
        <v>573.4666666666667</v>
      </c>
      <c r="K53" s="117">
        <v>545</v>
      </c>
      <c r="L53" s="117">
        <v>521.6</v>
      </c>
      <c r="M53" s="117">
        <v>1.7791699999999999</v>
      </c>
    </row>
    <row r="54" spans="1:13">
      <c r="A54" s="65">
        <v>44</v>
      </c>
      <c r="B54" s="117" t="s">
        <v>187</v>
      </c>
      <c r="C54" s="120">
        <v>2922.85</v>
      </c>
      <c r="D54" s="118">
        <v>2939.6166666666668</v>
      </c>
      <c r="E54" s="118">
        <v>2883.2333333333336</v>
      </c>
      <c r="F54" s="118">
        <v>2843.6166666666668</v>
      </c>
      <c r="G54" s="118">
        <v>2787.2333333333336</v>
      </c>
      <c r="H54" s="118">
        <v>2979.2333333333336</v>
      </c>
      <c r="I54" s="118">
        <v>3035.6166666666668</v>
      </c>
      <c r="J54" s="118">
        <v>3075.2333333333336</v>
      </c>
      <c r="K54" s="117">
        <v>2996</v>
      </c>
      <c r="L54" s="117">
        <v>2900</v>
      </c>
      <c r="M54" s="117">
        <v>16.300889999999999</v>
      </c>
    </row>
    <row r="55" spans="1:13">
      <c r="A55" s="65">
        <v>45</v>
      </c>
      <c r="B55" s="117" t="s">
        <v>188</v>
      </c>
      <c r="C55" s="120">
        <v>7383.7</v>
      </c>
      <c r="D55" s="118">
        <v>7421.2166666666672</v>
      </c>
      <c r="E55" s="118">
        <v>7313.4833333333345</v>
      </c>
      <c r="F55" s="118">
        <v>7243.2666666666673</v>
      </c>
      <c r="G55" s="118">
        <v>7135.5333333333347</v>
      </c>
      <c r="H55" s="118">
        <v>7491.4333333333343</v>
      </c>
      <c r="I55" s="118">
        <v>7599.1666666666679</v>
      </c>
      <c r="J55" s="118">
        <v>7669.3833333333341</v>
      </c>
      <c r="K55" s="117">
        <v>7528.95</v>
      </c>
      <c r="L55" s="117">
        <v>7351</v>
      </c>
      <c r="M55" s="117">
        <v>1.81924</v>
      </c>
    </row>
    <row r="56" spans="1:13">
      <c r="A56" s="65">
        <v>46</v>
      </c>
      <c r="B56" s="117" t="s">
        <v>516</v>
      </c>
      <c r="C56" s="120">
        <v>3060.95</v>
      </c>
      <c r="D56" s="118">
        <v>3065.6666666666665</v>
      </c>
      <c r="E56" s="118">
        <v>3031.333333333333</v>
      </c>
      <c r="F56" s="118">
        <v>3001.7166666666667</v>
      </c>
      <c r="G56" s="118">
        <v>2967.3833333333332</v>
      </c>
      <c r="H56" s="118">
        <v>3095.2833333333328</v>
      </c>
      <c r="I56" s="118">
        <v>3129.6166666666659</v>
      </c>
      <c r="J56" s="118">
        <v>3159.2333333333327</v>
      </c>
      <c r="K56" s="117">
        <v>3100</v>
      </c>
      <c r="L56" s="117">
        <v>3036.05</v>
      </c>
      <c r="M56" s="117">
        <v>9.1679999999999998E-2</v>
      </c>
    </row>
    <row r="57" spans="1:13">
      <c r="A57" s="65">
        <v>47</v>
      </c>
      <c r="B57" s="117" t="s">
        <v>521</v>
      </c>
      <c r="C57" s="120">
        <v>839.35</v>
      </c>
      <c r="D57" s="118">
        <v>840.94999999999993</v>
      </c>
      <c r="E57" s="118">
        <v>833.39999999999986</v>
      </c>
      <c r="F57" s="118">
        <v>827.44999999999993</v>
      </c>
      <c r="G57" s="118">
        <v>819.89999999999986</v>
      </c>
      <c r="H57" s="118">
        <v>846.89999999999986</v>
      </c>
      <c r="I57" s="118">
        <v>854.44999999999982</v>
      </c>
      <c r="J57" s="118">
        <v>860.39999999999986</v>
      </c>
      <c r="K57" s="117">
        <v>848.5</v>
      </c>
      <c r="L57" s="117">
        <v>835</v>
      </c>
      <c r="M57" s="117">
        <v>2.1732</v>
      </c>
    </row>
    <row r="58" spans="1:13">
      <c r="A58" s="65">
        <v>48</v>
      </c>
      <c r="B58" s="117" t="s">
        <v>525</v>
      </c>
      <c r="C58" s="120">
        <v>167.5</v>
      </c>
      <c r="D58" s="118">
        <v>168.01666666666668</v>
      </c>
      <c r="E58" s="118">
        <v>166.03333333333336</v>
      </c>
      <c r="F58" s="118">
        <v>164.56666666666669</v>
      </c>
      <c r="G58" s="118">
        <v>162.58333333333337</v>
      </c>
      <c r="H58" s="118">
        <v>169.48333333333335</v>
      </c>
      <c r="I58" s="118">
        <v>171.46666666666664</v>
      </c>
      <c r="J58" s="118">
        <v>172.93333333333334</v>
      </c>
      <c r="K58" s="117">
        <v>170</v>
      </c>
      <c r="L58" s="117">
        <v>166.55</v>
      </c>
      <c r="M58" s="117">
        <v>0.21206</v>
      </c>
    </row>
    <row r="59" spans="1:13">
      <c r="A59" s="65">
        <v>49</v>
      </c>
      <c r="B59" s="117" t="s">
        <v>529</v>
      </c>
      <c r="C59" s="120">
        <v>144.6</v>
      </c>
      <c r="D59" s="118">
        <v>144.11666666666667</v>
      </c>
      <c r="E59" s="118">
        <v>141.98333333333335</v>
      </c>
      <c r="F59" s="118">
        <v>139.36666666666667</v>
      </c>
      <c r="G59" s="118">
        <v>137.23333333333335</v>
      </c>
      <c r="H59" s="118">
        <v>146.73333333333335</v>
      </c>
      <c r="I59" s="118">
        <v>148.86666666666667</v>
      </c>
      <c r="J59" s="118">
        <v>151.48333333333335</v>
      </c>
      <c r="K59" s="117">
        <v>146.25</v>
      </c>
      <c r="L59" s="117">
        <v>141.5</v>
      </c>
      <c r="M59" s="117">
        <v>9.2270900000000005</v>
      </c>
    </row>
    <row r="60" spans="1:13" ht="12" customHeight="1">
      <c r="A60" s="65">
        <v>50</v>
      </c>
      <c r="B60" s="117" t="s">
        <v>2499</v>
      </c>
      <c r="C60" s="120">
        <v>574.70000000000005</v>
      </c>
      <c r="D60" s="118">
        <v>574.73333333333335</v>
      </c>
      <c r="E60" s="118">
        <v>566.9666666666667</v>
      </c>
      <c r="F60" s="118">
        <v>559.23333333333335</v>
      </c>
      <c r="G60" s="118">
        <v>551.4666666666667</v>
      </c>
      <c r="H60" s="118">
        <v>582.4666666666667</v>
      </c>
      <c r="I60" s="118">
        <v>590.23333333333335</v>
      </c>
      <c r="J60" s="118">
        <v>597.9666666666667</v>
      </c>
      <c r="K60" s="117">
        <v>582.5</v>
      </c>
      <c r="L60" s="117">
        <v>567</v>
      </c>
      <c r="M60" s="117">
        <v>5.7357899999999997</v>
      </c>
    </row>
    <row r="61" spans="1:13">
      <c r="A61" s="65">
        <v>51</v>
      </c>
      <c r="B61" s="117" t="s">
        <v>45</v>
      </c>
      <c r="C61" s="120">
        <v>113.65</v>
      </c>
      <c r="D61" s="118">
        <v>113.11666666666667</v>
      </c>
      <c r="E61" s="118">
        <v>111.28333333333335</v>
      </c>
      <c r="F61" s="118">
        <v>108.91666666666667</v>
      </c>
      <c r="G61" s="118">
        <v>107.08333333333334</v>
      </c>
      <c r="H61" s="118">
        <v>115.48333333333335</v>
      </c>
      <c r="I61" s="118">
        <v>117.31666666666666</v>
      </c>
      <c r="J61" s="118">
        <v>119.68333333333335</v>
      </c>
      <c r="K61" s="117">
        <v>114.95</v>
      </c>
      <c r="L61" s="117">
        <v>110.75</v>
      </c>
      <c r="M61" s="117">
        <v>165.54916</v>
      </c>
    </row>
    <row r="62" spans="1:13">
      <c r="A62" s="65">
        <v>52</v>
      </c>
      <c r="B62" s="117" t="s">
        <v>46</v>
      </c>
      <c r="C62" s="120">
        <v>85.5</v>
      </c>
      <c r="D62" s="118">
        <v>85.466666666666654</v>
      </c>
      <c r="E62" s="118">
        <v>84.283333333333303</v>
      </c>
      <c r="F62" s="118">
        <v>83.066666666666649</v>
      </c>
      <c r="G62" s="118">
        <v>81.883333333333297</v>
      </c>
      <c r="H62" s="118">
        <v>86.683333333333309</v>
      </c>
      <c r="I62" s="118">
        <v>87.866666666666674</v>
      </c>
      <c r="J62" s="118">
        <v>89.083333333333314</v>
      </c>
      <c r="K62" s="117">
        <v>86.65</v>
      </c>
      <c r="L62" s="117">
        <v>84.25</v>
      </c>
      <c r="M62" s="117">
        <v>77.277140000000003</v>
      </c>
    </row>
    <row r="63" spans="1:13">
      <c r="A63" s="65">
        <v>53</v>
      </c>
      <c r="B63" s="117" t="s">
        <v>1104</v>
      </c>
      <c r="C63" s="120">
        <v>15.75</v>
      </c>
      <c r="D63" s="118">
        <v>15.883333333333333</v>
      </c>
      <c r="E63" s="118">
        <v>15.266666666666666</v>
      </c>
      <c r="F63" s="118">
        <v>14.783333333333333</v>
      </c>
      <c r="G63" s="118">
        <v>14.166666666666666</v>
      </c>
      <c r="H63" s="118">
        <v>16.366666666666667</v>
      </c>
      <c r="I63" s="118">
        <v>16.983333333333334</v>
      </c>
      <c r="J63" s="118">
        <v>17.466666666666665</v>
      </c>
      <c r="K63" s="117">
        <v>16.5</v>
      </c>
      <c r="L63" s="117">
        <v>15.4</v>
      </c>
      <c r="M63" s="117">
        <v>15.7692</v>
      </c>
    </row>
    <row r="64" spans="1:13">
      <c r="A64" s="65">
        <v>54</v>
      </c>
      <c r="B64" s="117" t="s">
        <v>47</v>
      </c>
      <c r="C64" s="120">
        <v>1349.65</v>
      </c>
      <c r="D64" s="118">
        <v>1347.0833333333333</v>
      </c>
      <c r="E64" s="118">
        <v>1331.1666666666665</v>
      </c>
      <c r="F64" s="118">
        <v>1312.6833333333332</v>
      </c>
      <c r="G64" s="118">
        <v>1296.7666666666664</v>
      </c>
      <c r="H64" s="118">
        <v>1365.5666666666666</v>
      </c>
      <c r="I64" s="118">
        <v>1381.4833333333331</v>
      </c>
      <c r="J64" s="118">
        <v>1399.9666666666667</v>
      </c>
      <c r="K64" s="117">
        <v>1363</v>
      </c>
      <c r="L64" s="117">
        <v>1328.6</v>
      </c>
      <c r="M64" s="117">
        <v>6.7216399999999998</v>
      </c>
    </row>
    <row r="65" spans="1:13">
      <c r="A65" s="65">
        <v>55</v>
      </c>
      <c r="B65" s="117" t="s">
        <v>553</v>
      </c>
      <c r="C65" s="120">
        <v>301.60000000000002</v>
      </c>
      <c r="D65" s="118">
        <v>300.41666666666669</v>
      </c>
      <c r="E65" s="118">
        <v>296.83333333333337</v>
      </c>
      <c r="F65" s="118">
        <v>292.06666666666666</v>
      </c>
      <c r="G65" s="118">
        <v>288.48333333333335</v>
      </c>
      <c r="H65" s="118">
        <v>305.18333333333339</v>
      </c>
      <c r="I65" s="118">
        <v>308.76666666666677</v>
      </c>
      <c r="J65" s="118">
        <v>313.53333333333342</v>
      </c>
      <c r="K65" s="117">
        <v>304</v>
      </c>
      <c r="L65" s="117">
        <v>295.64999999999998</v>
      </c>
      <c r="M65" s="117">
        <v>7.5889899999999999</v>
      </c>
    </row>
    <row r="66" spans="1:13">
      <c r="A66" s="65">
        <v>56</v>
      </c>
      <c r="B66" s="117" t="s">
        <v>2497</v>
      </c>
      <c r="C66" s="120">
        <v>272.45</v>
      </c>
      <c r="D66" s="118">
        <v>271.68333333333334</v>
      </c>
      <c r="E66" s="118">
        <v>268.86666666666667</v>
      </c>
      <c r="F66" s="118">
        <v>265.28333333333336</v>
      </c>
      <c r="G66" s="118">
        <v>262.4666666666667</v>
      </c>
      <c r="H66" s="118">
        <v>275.26666666666665</v>
      </c>
      <c r="I66" s="118">
        <v>278.08333333333337</v>
      </c>
      <c r="J66" s="118">
        <v>281.66666666666663</v>
      </c>
      <c r="K66" s="117">
        <v>274.5</v>
      </c>
      <c r="L66" s="117">
        <v>268.10000000000002</v>
      </c>
      <c r="M66" s="117">
        <v>0.18634999999999999</v>
      </c>
    </row>
    <row r="67" spans="1:13">
      <c r="A67" s="65">
        <v>57</v>
      </c>
      <c r="B67" s="117" t="s">
        <v>189</v>
      </c>
      <c r="C67" s="120">
        <v>89.7</v>
      </c>
      <c r="D67" s="118">
        <v>89.75</v>
      </c>
      <c r="E67" s="118">
        <v>88.75</v>
      </c>
      <c r="F67" s="118">
        <v>87.8</v>
      </c>
      <c r="G67" s="118">
        <v>86.8</v>
      </c>
      <c r="H67" s="118">
        <v>90.7</v>
      </c>
      <c r="I67" s="118">
        <v>91.7</v>
      </c>
      <c r="J67" s="118">
        <v>92.65</v>
      </c>
      <c r="K67" s="117">
        <v>90.75</v>
      </c>
      <c r="L67" s="117">
        <v>88.8</v>
      </c>
      <c r="M67" s="117">
        <v>69.364189999999994</v>
      </c>
    </row>
    <row r="68" spans="1:13">
      <c r="A68" s="65">
        <v>58</v>
      </c>
      <c r="B68" s="117" t="s">
        <v>48</v>
      </c>
      <c r="C68" s="120">
        <v>456.4</v>
      </c>
      <c r="D68" s="118">
        <v>458.90000000000003</v>
      </c>
      <c r="E68" s="118">
        <v>452.50000000000006</v>
      </c>
      <c r="F68" s="118">
        <v>448.6</v>
      </c>
      <c r="G68" s="118">
        <v>442.20000000000005</v>
      </c>
      <c r="H68" s="118">
        <v>462.80000000000007</v>
      </c>
      <c r="I68" s="118">
        <v>469.20000000000005</v>
      </c>
      <c r="J68" s="118">
        <v>473.10000000000008</v>
      </c>
      <c r="K68" s="117">
        <v>465.3</v>
      </c>
      <c r="L68" s="117">
        <v>455</v>
      </c>
      <c r="M68" s="117">
        <v>6.0444100000000001</v>
      </c>
    </row>
    <row r="69" spans="1:13">
      <c r="A69" s="65">
        <v>59</v>
      </c>
      <c r="B69" s="117" t="s">
        <v>50</v>
      </c>
      <c r="C69" s="120">
        <v>63.15</v>
      </c>
      <c r="D69" s="118">
        <v>62.833333333333336</v>
      </c>
      <c r="E69" s="118">
        <v>62.166666666666671</v>
      </c>
      <c r="F69" s="118">
        <v>61.183333333333337</v>
      </c>
      <c r="G69" s="118">
        <v>60.516666666666673</v>
      </c>
      <c r="H69" s="118">
        <v>63.81666666666667</v>
      </c>
      <c r="I69" s="118">
        <v>64.483333333333348</v>
      </c>
      <c r="J69" s="118">
        <v>65.466666666666669</v>
      </c>
      <c r="K69" s="117">
        <v>63.5</v>
      </c>
      <c r="L69" s="117">
        <v>61.85</v>
      </c>
      <c r="M69" s="117">
        <v>113.98050000000001</v>
      </c>
    </row>
    <row r="70" spans="1:13">
      <c r="A70" s="65">
        <v>60</v>
      </c>
      <c r="B70" s="117" t="s">
        <v>53</v>
      </c>
      <c r="C70" s="120">
        <v>362.95</v>
      </c>
      <c r="D70" s="118">
        <v>363.41666666666669</v>
      </c>
      <c r="E70" s="118">
        <v>359.33333333333337</v>
      </c>
      <c r="F70" s="118">
        <v>355.7166666666667</v>
      </c>
      <c r="G70" s="118">
        <v>351.63333333333338</v>
      </c>
      <c r="H70" s="118">
        <v>367.03333333333336</v>
      </c>
      <c r="I70" s="118">
        <v>371.11666666666673</v>
      </c>
      <c r="J70" s="118">
        <v>374.73333333333335</v>
      </c>
      <c r="K70" s="117">
        <v>367.5</v>
      </c>
      <c r="L70" s="117">
        <v>359.8</v>
      </c>
      <c r="M70" s="117">
        <v>41.163600000000002</v>
      </c>
    </row>
    <row r="71" spans="1:13">
      <c r="A71" s="65">
        <v>61</v>
      </c>
      <c r="B71" s="117" t="s">
        <v>49</v>
      </c>
      <c r="C71" s="120">
        <v>324.10000000000002</v>
      </c>
      <c r="D71" s="118">
        <v>322.56666666666666</v>
      </c>
      <c r="E71" s="118">
        <v>316.73333333333335</v>
      </c>
      <c r="F71" s="118">
        <v>309.36666666666667</v>
      </c>
      <c r="G71" s="118">
        <v>303.53333333333336</v>
      </c>
      <c r="H71" s="118">
        <v>329.93333333333334</v>
      </c>
      <c r="I71" s="118">
        <v>335.76666666666671</v>
      </c>
      <c r="J71" s="118">
        <v>343.13333333333333</v>
      </c>
      <c r="K71" s="117">
        <v>328.4</v>
      </c>
      <c r="L71" s="117">
        <v>315.2</v>
      </c>
      <c r="M71" s="117">
        <v>77.111969999999999</v>
      </c>
    </row>
    <row r="72" spans="1:13">
      <c r="A72" s="65">
        <v>62</v>
      </c>
      <c r="B72" s="117" t="s">
        <v>190</v>
      </c>
      <c r="C72" s="120">
        <v>262.25</v>
      </c>
      <c r="D72" s="118">
        <v>263.33333333333331</v>
      </c>
      <c r="E72" s="118">
        <v>259.66666666666663</v>
      </c>
      <c r="F72" s="118">
        <v>257.08333333333331</v>
      </c>
      <c r="G72" s="118">
        <v>253.41666666666663</v>
      </c>
      <c r="H72" s="118">
        <v>265.91666666666663</v>
      </c>
      <c r="I72" s="118">
        <v>269.58333333333326</v>
      </c>
      <c r="J72" s="118">
        <v>272.16666666666663</v>
      </c>
      <c r="K72" s="117">
        <v>267</v>
      </c>
      <c r="L72" s="117">
        <v>260.75</v>
      </c>
      <c r="M72" s="117">
        <v>22.703189999999999</v>
      </c>
    </row>
    <row r="73" spans="1:13">
      <c r="A73" s="65">
        <v>63</v>
      </c>
      <c r="B73" s="117" t="s">
        <v>51</v>
      </c>
      <c r="C73" s="120">
        <v>538.95000000000005</v>
      </c>
      <c r="D73" s="118">
        <v>538.40000000000009</v>
      </c>
      <c r="E73" s="118">
        <v>531.95000000000016</v>
      </c>
      <c r="F73" s="118">
        <v>524.95000000000005</v>
      </c>
      <c r="G73" s="118">
        <v>518.50000000000011</v>
      </c>
      <c r="H73" s="118">
        <v>545.4000000000002</v>
      </c>
      <c r="I73" s="118">
        <v>551.85</v>
      </c>
      <c r="J73" s="118">
        <v>558.85000000000025</v>
      </c>
      <c r="K73" s="117">
        <v>544.85</v>
      </c>
      <c r="L73" s="117">
        <v>531.4</v>
      </c>
      <c r="M73" s="117">
        <v>20.63636</v>
      </c>
    </row>
    <row r="74" spans="1:13">
      <c r="A74" s="65">
        <v>64</v>
      </c>
      <c r="B74" s="117" t="s">
        <v>572</v>
      </c>
      <c r="C74" s="120">
        <v>546.70000000000005</v>
      </c>
      <c r="D74" s="118">
        <v>545.95000000000005</v>
      </c>
      <c r="E74" s="118">
        <v>542.05000000000007</v>
      </c>
      <c r="F74" s="118">
        <v>537.4</v>
      </c>
      <c r="G74" s="118">
        <v>533.5</v>
      </c>
      <c r="H74" s="118">
        <v>550.60000000000014</v>
      </c>
      <c r="I74" s="118">
        <v>554.50000000000023</v>
      </c>
      <c r="J74" s="118">
        <v>559.1500000000002</v>
      </c>
      <c r="K74" s="117">
        <v>549.85</v>
      </c>
      <c r="L74" s="117">
        <v>541.29999999999995</v>
      </c>
      <c r="M74" s="117">
        <v>0.51719999999999999</v>
      </c>
    </row>
    <row r="75" spans="1:13">
      <c r="A75" s="65">
        <v>65</v>
      </c>
      <c r="B75" s="117" t="s">
        <v>574</v>
      </c>
      <c r="C75" s="120">
        <v>161.9</v>
      </c>
      <c r="D75" s="118">
        <v>162.9</v>
      </c>
      <c r="E75" s="118">
        <v>159.85000000000002</v>
      </c>
      <c r="F75" s="118">
        <v>157.80000000000001</v>
      </c>
      <c r="G75" s="118">
        <v>154.75000000000003</v>
      </c>
      <c r="H75" s="118">
        <v>164.95000000000002</v>
      </c>
      <c r="I75" s="118">
        <v>168.00000000000003</v>
      </c>
      <c r="J75" s="118">
        <v>170.05</v>
      </c>
      <c r="K75" s="117">
        <v>165.95</v>
      </c>
      <c r="L75" s="117">
        <v>160.85</v>
      </c>
      <c r="M75" s="117">
        <v>11.71721</v>
      </c>
    </row>
    <row r="76" spans="1:13" s="18" customFormat="1">
      <c r="A76" s="65">
        <v>66</v>
      </c>
      <c r="B76" s="117" t="s">
        <v>577</v>
      </c>
      <c r="C76" s="120">
        <v>3006.75</v>
      </c>
      <c r="D76" s="118">
        <v>3013.9</v>
      </c>
      <c r="E76" s="118">
        <v>2967.8500000000004</v>
      </c>
      <c r="F76" s="118">
        <v>2928.9500000000003</v>
      </c>
      <c r="G76" s="118">
        <v>2882.9000000000005</v>
      </c>
      <c r="H76" s="118">
        <v>3052.8</v>
      </c>
      <c r="I76" s="118">
        <v>3098.8500000000004</v>
      </c>
      <c r="J76" s="118">
        <v>3137.75</v>
      </c>
      <c r="K76" s="117">
        <v>3059.95</v>
      </c>
      <c r="L76" s="117">
        <v>2975</v>
      </c>
      <c r="M76" s="117">
        <v>8.9200000000000008E-3</v>
      </c>
    </row>
    <row r="77" spans="1:13" s="18" customFormat="1">
      <c r="A77" s="65">
        <v>67</v>
      </c>
      <c r="B77" s="117" t="s">
        <v>579</v>
      </c>
      <c r="C77" s="120">
        <v>751.3</v>
      </c>
      <c r="D77" s="118">
        <v>749.86666666666667</v>
      </c>
      <c r="E77" s="118">
        <v>743.0333333333333</v>
      </c>
      <c r="F77" s="118">
        <v>734.76666666666665</v>
      </c>
      <c r="G77" s="118">
        <v>727.93333333333328</v>
      </c>
      <c r="H77" s="118">
        <v>758.13333333333333</v>
      </c>
      <c r="I77" s="118">
        <v>764.96666666666658</v>
      </c>
      <c r="J77" s="118">
        <v>773.23333333333335</v>
      </c>
      <c r="K77" s="117">
        <v>756.7</v>
      </c>
      <c r="L77" s="117">
        <v>741.6</v>
      </c>
      <c r="M77" s="117">
        <v>0.59297</v>
      </c>
    </row>
    <row r="78" spans="1:13" s="18" customFormat="1">
      <c r="A78" s="65">
        <v>68</v>
      </c>
      <c r="B78" s="117" t="s">
        <v>548</v>
      </c>
      <c r="C78" s="120">
        <v>1173.45</v>
      </c>
      <c r="D78" s="118">
        <v>1177.45</v>
      </c>
      <c r="E78" s="118">
        <v>1166</v>
      </c>
      <c r="F78" s="118">
        <v>1158.55</v>
      </c>
      <c r="G78" s="118">
        <v>1147.0999999999999</v>
      </c>
      <c r="H78" s="118">
        <v>1184.9000000000001</v>
      </c>
      <c r="I78" s="118">
        <v>1196.3500000000004</v>
      </c>
      <c r="J78" s="118">
        <v>1203.8000000000002</v>
      </c>
      <c r="K78" s="117">
        <v>1188.9000000000001</v>
      </c>
      <c r="L78" s="117">
        <v>1170</v>
      </c>
      <c r="M78" s="117">
        <v>0.53056000000000003</v>
      </c>
    </row>
    <row r="79" spans="1:13" s="18" customFormat="1">
      <c r="A79" s="65">
        <v>69</v>
      </c>
      <c r="B79" s="117" t="s">
        <v>583</v>
      </c>
      <c r="C79" s="120">
        <v>117.05</v>
      </c>
      <c r="D79" s="118">
        <v>117.60000000000001</v>
      </c>
      <c r="E79" s="118">
        <v>115.45000000000002</v>
      </c>
      <c r="F79" s="118">
        <v>113.85000000000001</v>
      </c>
      <c r="G79" s="118">
        <v>111.70000000000002</v>
      </c>
      <c r="H79" s="118">
        <v>119.20000000000002</v>
      </c>
      <c r="I79" s="118">
        <v>121.35000000000002</v>
      </c>
      <c r="J79" s="118">
        <v>122.95000000000002</v>
      </c>
      <c r="K79" s="117">
        <v>119.75</v>
      </c>
      <c r="L79" s="117">
        <v>116</v>
      </c>
      <c r="M79" s="117">
        <v>7.9617800000000001</v>
      </c>
    </row>
    <row r="80" spans="1:13" s="18" customFormat="1">
      <c r="A80" s="65">
        <v>70</v>
      </c>
      <c r="B80" s="117" t="s">
        <v>52</v>
      </c>
      <c r="C80" s="120">
        <v>17244.349999999999</v>
      </c>
      <c r="D80" s="118">
        <v>17236.466666666664</v>
      </c>
      <c r="E80" s="118">
        <v>17121.633333333328</v>
      </c>
      <c r="F80" s="118">
        <v>16998.916666666664</v>
      </c>
      <c r="G80" s="118">
        <v>16884.083333333328</v>
      </c>
      <c r="H80" s="118">
        <v>17359.183333333327</v>
      </c>
      <c r="I80" s="118">
        <v>17474.016666666663</v>
      </c>
      <c r="J80" s="118">
        <v>17596.733333333326</v>
      </c>
      <c r="K80" s="117">
        <v>17351.3</v>
      </c>
      <c r="L80" s="117">
        <v>17113.75</v>
      </c>
      <c r="M80" s="117">
        <v>0.11292000000000001</v>
      </c>
    </row>
    <row r="81" spans="1:13" s="18" customFormat="1">
      <c r="A81" s="65">
        <v>71</v>
      </c>
      <c r="B81" s="117" t="s">
        <v>589</v>
      </c>
      <c r="C81" s="120">
        <v>235.8</v>
      </c>
      <c r="D81" s="118">
        <v>237.9</v>
      </c>
      <c r="E81" s="118">
        <v>231.9</v>
      </c>
      <c r="F81" s="118">
        <v>228</v>
      </c>
      <c r="G81" s="118">
        <v>222</v>
      </c>
      <c r="H81" s="118">
        <v>241.8</v>
      </c>
      <c r="I81" s="118">
        <v>247.8</v>
      </c>
      <c r="J81" s="118">
        <v>251.70000000000002</v>
      </c>
      <c r="K81" s="117">
        <v>243.9</v>
      </c>
      <c r="L81" s="117">
        <v>234</v>
      </c>
      <c r="M81" s="117">
        <v>0.83909999999999996</v>
      </c>
    </row>
    <row r="82" spans="1:13" s="18" customFormat="1">
      <c r="A82" s="65">
        <v>72</v>
      </c>
      <c r="B82" s="117" t="s">
        <v>191</v>
      </c>
      <c r="C82" s="120">
        <v>2688.55</v>
      </c>
      <c r="D82" s="118">
        <v>2695.5166666666669</v>
      </c>
      <c r="E82" s="118">
        <v>2666.0333333333338</v>
      </c>
      <c r="F82" s="118">
        <v>2643.5166666666669</v>
      </c>
      <c r="G82" s="118">
        <v>2614.0333333333338</v>
      </c>
      <c r="H82" s="118">
        <v>2718.0333333333338</v>
      </c>
      <c r="I82" s="118">
        <v>2747.5166666666664</v>
      </c>
      <c r="J82" s="118">
        <v>2770.0333333333338</v>
      </c>
      <c r="K82" s="117">
        <v>2725</v>
      </c>
      <c r="L82" s="117">
        <v>2673</v>
      </c>
      <c r="M82" s="117">
        <v>4.7128899999999998</v>
      </c>
    </row>
    <row r="83" spans="1:13" s="18" customFormat="1">
      <c r="A83" s="65">
        <v>73</v>
      </c>
      <c r="B83" s="117" t="s">
        <v>605</v>
      </c>
      <c r="C83" s="120">
        <v>943.2</v>
      </c>
      <c r="D83" s="118">
        <v>942.43333333333339</v>
      </c>
      <c r="E83" s="118">
        <v>936.86666666666679</v>
      </c>
      <c r="F83" s="118">
        <v>930.53333333333342</v>
      </c>
      <c r="G83" s="118">
        <v>924.96666666666681</v>
      </c>
      <c r="H83" s="118">
        <v>948.76666666666677</v>
      </c>
      <c r="I83" s="118">
        <v>954.33333333333337</v>
      </c>
      <c r="J83" s="118">
        <v>960.66666666666674</v>
      </c>
      <c r="K83" s="117">
        <v>948</v>
      </c>
      <c r="L83" s="117">
        <v>936.1</v>
      </c>
      <c r="M83" s="117">
        <v>7.8259999999999996E-2</v>
      </c>
    </row>
    <row r="84" spans="1:13" s="18" customFormat="1">
      <c r="A84" s="65">
        <v>74</v>
      </c>
      <c r="B84" s="117" t="s">
        <v>607</v>
      </c>
      <c r="C84" s="120">
        <v>270.25</v>
      </c>
      <c r="D84" s="118">
        <v>267.41666666666669</v>
      </c>
      <c r="E84" s="118">
        <v>263.83333333333337</v>
      </c>
      <c r="F84" s="118">
        <v>257.41666666666669</v>
      </c>
      <c r="G84" s="118">
        <v>253.83333333333337</v>
      </c>
      <c r="H84" s="118">
        <v>273.83333333333337</v>
      </c>
      <c r="I84" s="118">
        <v>277.41666666666674</v>
      </c>
      <c r="J84" s="118">
        <v>283.83333333333337</v>
      </c>
      <c r="K84" s="117">
        <v>271</v>
      </c>
      <c r="L84" s="117">
        <v>261</v>
      </c>
      <c r="M84" s="117">
        <v>1.4344600000000001</v>
      </c>
    </row>
    <row r="85" spans="1:13" s="18" customFormat="1">
      <c r="A85" s="65">
        <v>75</v>
      </c>
      <c r="B85" s="117" t="s">
        <v>56</v>
      </c>
      <c r="C85" s="120">
        <v>674.8</v>
      </c>
      <c r="D85" s="118">
        <v>673.83333333333326</v>
      </c>
      <c r="E85" s="118">
        <v>668.76666666666654</v>
      </c>
      <c r="F85" s="118">
        <v>662.73333333333323</v>
      </c>
      <c r="G85" s="118">
        <v>657.66666666666652</v>
      </c>
      <c r="H85" s="118">
        <v>679.86666666666656</v>
      </c>
      <c r="I85" s="118">
        <v>684.93333333333317</v>
      </c>
      <c r="J85" s="118">
        <v>690.96666666666658</v>
      </c>
      <c r="K85" s="117">
        <v>678.9</v>
      </c>
      <c r="L85" s="117">
        <v>667.8</v>
      </c>
      <c r="M85" s="117">
        <v>1.52857</v>
      </c>
    </row>
    <row r="86" spans="1:13" s="18" customFormat="1">
      <c r="A86" s="65">
        <v>77</v>
      </c>
      <c r="B86" s="117" t="s">
        <v>1991</v>
      </c>
      <c r="C86" s="120">
        <v>37.25</v>
      </c>
      <c r="D86" s="118">
        <v>37.4</v>
      </c>
      <c r="E86" s="118">
        <v>36.449999999999996</v>
      </c>
      <c r="F86" s="118">
        <v>35.65</v>
      </c>
      <c r="G86" s="118">
        <v>34.699999999999996</v>
      </c>
      <c r="H86" s="118">
        <v>38.199999999999996</v>
      </c>
      <c r="I86" s="118">
        <v>39.15</v>
      </c>
      <c r="J86" s="118">
        <v>39.949999999999996</v>
      </c>
      <c r="K86" s="117">
        <v>38.35</v>
      </c>
      <c r="L86" s="117">
        <v>36.6</v>
      </c>
      <c r="M86" s="117">
        <v>109.77331</v>
      </c>
    </row>
    <row r="87" spans="1:13" s="18" customFormat="1">
      <c r="A87" s="65">
        <v>78</v>
      </c>
      <c r="B87" s="117" t="s">
        <v>192</v>
      </c>
      <c r="C87" s="120">
        <v>1402.65</v>
      </c>
      <c r="D87" s="118">
        <v>1406.6499999999999</v>
      </c>
      <c r="E87" s="118">
        <v>1395.4999999999998</v>
      </c>
      <c r="F87" s="118">
        <v>1388.35</v>
      </c>
      <c r="G87" s="118">
        <v>1377.1999999999998</v>
      </c>
      <c r="H87" s="118">
        <v>1413.7999999999997</v>
      </c>
      <c r="I87" s="118">
        <v>1424.9499999999998</v>
      </c>
      <c r="J87" s="118">
        <v>1432.0999999999997</v>
      </c>
      <c r="K87" s="117">
        <v>1417.8</v>
      </c>
      <c r="L87" s="117">
        <v>1399.5</v>
      </c>
      <c r="M87" s="117">
        <v>2.0930000000000001E-2</v>
      </c>
    </row>
    <row r="88" spans="1:13" s="18" customFormat="1">
      <c r="A88" s="65">
        <v>79</v>
      </c>
      <c r="B88" s="117" t="s">
        <v>193</v>
      </c>
      <c r="C88" s="120">
        <v>289.25</v>
      </c>
      <c r="D88" s="118">
        <v>290.26666666666665</v>
      </c>
      <c r="E88" s="118">
        <v>285.63333333333333</v>
      </c>
      <c r="F88" s="118">
        <v>282.01666666666665</v>
      </c>
      <c r="G88" s="118">
        <v>277.38333333333333</v>
      </c>
      <c r="H88" s="118">
        <v>293.88333333333333</v>
      </c>
      <c r="I88" s="118">
        <v>298.51666666666665</v>
      </c>
      <c r="J88" s="118">
        <v>302.13333333333333</v>
      </c>
      <c r="K88" s="117">
        <v>294.89999999999998</v>
      </c>
      <c r="L88" s="117">
        <v>286.64999999999998</v>
      </c>
      <c r="M88" s="117">
        <v>9.1765799999999995</v>
      </c>
    </row>
    <row r="89" spans="1:13" s="18" customFormat="1">
      <c r="A89" s="65">
        <v>80</v>
      </c>
      <c r="B89" s="117" t="s">
        <v>599</v>
      </c>
      <c r="C89" s="120">
        <v>318.25</v>
      </c>
      <c r="D89" s="118">
        <v>318.71666666666664</v>
      </c>
      <c r="E89" s="118">
        <v>313.5333333333333</v>
      </c>
      <c r="F89" s="118">
        <v>308.81666666666666</v>
      </c>
      <c r="G89" s="118">
        <v>303.63333333333333</v>
      </c>
      <c r="H89" s="118">
        <v>323.43333333333328</v>
      </c>
      <c r="I89" s="118">
        <v>328.61666666666656</v>
      </c>
      <c r="J89" s="118">
        <v>333.33333333333326</v>
      </c>
      <c r="K89" s="117">
        <v>323.89999999999998</v>
      </c>
      <c r="L89" s="117">
        <v>314</v>
      </c>
      <c r="M89" s="117">
        <v>8.9529099999999993</v>
      </c>
    </row>
    <row r="90" spans="1:13" s="18" customFormat="1">
      <c r="A90" s="65">
        <v>81</v>
      </c>
      <c r="B90" s="117" t="s">
        <v>54</v>
      </c>
      <c r="C90" s="120">
        <v>265.5</v>
      </c>
      <c r="D90" s="118">
        <v>263.48333333333335</v>
      </c>
      <c r="E90" s="118">
        <v>258.26666666666671</v>
      </c>
      <c r="F90" s="118">
        <v>251.03333333333336</v>
      </c>
      <c r="G90" s="118">
        <v>245.81666666666672</v>
      </c>
      <c r="H90" s="118">
        <v>270.7166666666667</v>
      </c>
      <c r="I90" s="118">
        <v>275.93333333333339</v>
      </c>
      <c r="J90" s="118">
        <v>283.16666666666669</v>
      </c>
      <c r="K90" s="117">
        <v>268.7</v>
      </c>
      <c r="L90" s="117">
        <v>256.25</v>
      </c>
      <c r="M90" s="117">
        <v>97.398570000000007</v>
      </c>
    </row>
    <row r="91" spans="1:13" s="18" customFormat="1">
      <c r="A91" s="65">
        <v>82</v>
      </c>
      <c r="B91" s="117" t="s">
        <v>600</v>
      </c>
      <c r="C91" s="120">
        <v>335.1</v>
      </c>
      <c r="D91" s="118">
        <v>335.93333333333334</v>
      </c>
      <c r="E91" s="118">
        <v>330.16666666666669</v>
      </c>
      <c r="F91" s="118">
        <v>325.23333333333335</v>
      </c>
      <c r="G91" s="118">
        <v>319.4666666666667</v>
      </c>
      <c r="H91" s="118">
        <v>340.86666666666667</v>
      </c>
      <c r="I91" s="118">
        <v>346.63333333333333</v>
      </c>
      <c r="J91" s="118">
        <v>351.56666666666666</v>
      </c>
      <c r="K91" s="117">
        <v>341.7</v>
      </c>
      <c r="L91" s="117">
        <v>331</v>
      </c>
      <c r="M91" s="117">
        <v>0.21551000000000001</v>
      </c>
    </row>
    <row r="92" spans="1:13" s="18" customFormat="1">
      <c r="A92" s="65">
        <v>83</v>
      </c>
      <c r="B92" s="117" t="s">
        <v>601</v>
      </c>
      <c r="C92" s="120">
        <v>354.05</v>
      </c>
      <c r="D92" s="118">
        <v>354.43333333333334</v>
      </c>
      <c r="E92" s="118">
        <v>352.91666666666669</v>
      </c>
      <c r="F92" s="118">
        <v>351.78333333333336</v>
      </c>
      <c r="G92" s="118">
        <v>350.26666666666671</v>
      </c>
      <c r="H92" s="118">
        <v>355.56666666666666</v>
      </c>
      <c r="I92" s="118">
        <v>357.08333333333331</v>
      </c>
      <c r="J92" s="118">
        <v>358.21666666666664</v>
      </c>
      <c r="K92" s="117">
        <v>355.95</v>
      </c>
      <c r="L92" s="117">
        <v>353.3</v>
      </c>
      <c r="M92" s="117">
        <v>6.5049999999999997E-2</v>
      </c>
    </row>
    <row r="93" spans="1:13" s="18" customFormat="1">
      <c r="A93" s="65">
        <v>84</v>
      </c>
      <c r="B93" s="117" t="s">
        <v>230</v>
      </c>
      <c r="C93" s="120">
        <v>146.5</v>
      </c>
      <c r="D93" s="118">
        <v>147.11666666666667</v>
      </c>
      <c r="E93" s="118">
        <v>145.43333333333334</v>
      </c>
      <c r="F93" s="118">
        <v>144.36666666666667</v>
      </c>
      <c r="G93" s="118">
        <v>142.68333333333334</v>
      </c>
      <c r="H93" s="118">
        <v>148.18333333333334</v>
      </c>
      <c r="I93" s="118">
        <v>149.86666666666667</v>
      </c>
      <c r="J93" s="118">
        <v>150.93333333333334</v>
      </c>
      <c r="K93" s="117">
        <v>148.80000000000001</v>
      </c>
      <c r="L93" s="117">
        <v>146.05000000000001</v>
      </c>
      <c r="M93" s="117">
        <v>10.729660000000001</v>
      </c>
    </row>
    <row r="94" spans="1:13" s="18" customFormat="1">
      <c r="A94" s="65">
        <v>85</v>
      </c>
      <c r="B94" s="117" t="s">
        <v>229</v>
      </c>
      <c r="C94" s="120">
        <v>993.4</v>
      </c>
      <c r="D94" s="118">
        <v>1003.1</v>
      </c>
      <c r="E94" s="118">
        <v>980.3</v>
      </c>
      <c r="F94" s="118">
        <v>967.19999999999993</v>
      </c>
      <c r="G94" s="118">
        <v>944.39999999999986</v>
      </c>
      <c r="H94" s="118">
        <v>1016.2</v>
      </c>
      <c r="I94" s="118">
        <v>1039</v>
      </c>
      <c r="J94" s="118">
        <v>1052.1000000000001</v>
      </c>
      <c r="K94" s="117">
        <v>1025.9000000000001</v>
      </c>
      <c r="L94" s="117">
        <v>990</v>
      </c>
      <c r="M94" s="117">
        <v>8.2374600000000004</v>
      </c>
    </row>
    <row r="95" spans="1:13" s="18" customFormat="1">
      <c r="A95" s="65">
        <v>86</v>
      </c>
      <c r="B95" s="117" t="s">
        <v>612</v>
      </c>
      <c r="C95" s="120">
        <v>28.75</v>
      </c>
      <c r="D95" s="118">
        <v>28.75</v>
      </c>
      <c r="E95" s="118">
        <v>28.5</v>
      </c>
      <c r="F95" s="118">
        <v>28.25</v>
      </c>
      <c r="G95" s="118">
        <v>28</v>
      </c>
      <c r="H95" s="118">
        <v>29</v>
      </c>
      <c r="I95" s="118">
        <v>29.25</v>
      </c>
      <c r="J95" s="118">
        <v>29.5</v>
      </c>
      <c r="K95" s="117">
        <v>29</v>
      </c>
      <c r="L95" s="117">
        <v>28.5</v>
      </c>
      <c r="M95" s="117">
        <v>3.1795900000000001</v>
      </c>
    </row>
    <row r="96" spans="1:13" s="18" customFormat="1">
      <c r="A96" s="65">
        <v>87</v>
      </c>
      <c r="B96" s="117" t="s">
        <v>2081</v>
      </c>
      <c r="C96" s="120">
        <v>225.85</v>
      </c>
      <c r="D96" s="118">
        <v>225.75</v>
      </c>
      <c r="E96" s="118">
        <v>224.7</v>
      </c>
      <c r="F96" s="118">
        <v>223.54999999999998</v>
      </c>
      <c r="G96" s="118">
        <v>222.49999999999997</v>
      </c>
      <c r="H96" s="118">
        <v>226.9</v>
      </c>
      <c r="I96" s="118">
        <v>227.95000000000002</v>
      </c>
      <c r="J96" s="118">
        <v>229.10000000000002</v>
      </c>
      <c r="K96" s="117">
        <v>226.8</v>
      </c>
      <c r="L96" s="117">
        <v>224.6</v>
      </c>
      <c r="M96" s="117">
        <v>1.05084</v>
      </c>
    </row>
    <row r="97" spans="1:13" s="18" customFormat="1">
      <c r="A97" s="65">
        <v>88</v>
      </c>
      <c r="B97" s="117" t="s">
        <v>616</v>
      </c>
      <c r="C97" s="120">
        <v>160.5</v>
      </c>
      <c r="D97" s="118">
        <v>161.79999999999998</v>
      </c>
      <c r="E97" s="118">
        <v>158.69999999999996</v>
      </c>
      <c r="F97" s="118">
        <v>156.89999999999998</v>
      </c>
      <c r="G97" s="118">
        <v>153.79999999999995</v>
      </c>
      <c r="H97" s="118">
        <v>163.59999999999997</v>
      </c>
      <c r="I97" s="118">
        <v>166.7</v>
      </c>
      <c r="J97" s="118">
        <v>168.49999999999997</v>
      </c>
      <c r="K97" s="117">
        <v>164.9</v>
      </c>
      <c r="L97" s="117">
        <v>160</v>
      </c>
      <c r="M97" s="117">
        <v>2.4904299999999999</v>
      </c>
    </row>
    <row r="98" spans="1:13" s="18" customFormat="1">
      <c r="A98" s="65">
        <v>89</v>
      </c>
      <c r="B98" s="117" t="s">
        <v>619</v>
      </c>
      <c r="C98" s="120">
        <v>2723.6</v>
      </c>
      <c r="D98" s="118">
        <v>2729.4333333333329</v>
      </c>
      <c r="E98" s="118">
        <v>2694.1666666666661</v>
      </c>
      <c r="F98" s="118">
        <v>2664.7333333333331</v>
      </c>
      <c r="G98" s="118">
        <v>2629.4666666666662</v>
      </c>
      <c r="H98" s="118">
        <v>2758.8666666666659</v>
      </c>
      <c r="I98" s="118">
        <v>2794.1333333333332</v>
      </c>
      <c r="J98" s="118">
        <v>2823.5666666666657</v>
      </c>
      <c r="K98" s="117">
        <v>2764.7</v>
      </c>
      <c r="L98" s="117">
        <v>2700</v>
      </c>
      <c r="M98" s="117">
        <v>3.5110000000000002E-2</v>
      </c>
    </row>
    <row r="99" spans="1:13" s="18" customFormat="1">
      <c r="A99" s="65">
        <v>90</v>
      </c>
      <c r="B99" s="117" t="s">
        <v>623</v>
      </c>
      <c r="C99" s="120">
        <v>141.85</v>
      </c>
      <c r="D99" s="118">
        <v>141.70000000000002</v>
      </c>
      <c r="E99" s="118">
        <v>139.50000000000003</v>
      </c>
      <c r="F99" s="118">
        <v>137.15</v>
      </c>
      <c r="G99" s="118">
        <v>134.95000000000002</v>
      </c>
      <c r="H99" s="118">
        <v>144.05000000000004</v>
      </c>
      <c r="I99" s="118">
        <v>146.25000000000003</v>
      </c>
      <c r="J99" s="118">
        <v>148.60000000000005</v>
      </c>
      <c r="K99" s="117">
        <v>143.9</v>
      </c>
      <c r="L99" s="117">
        <v>139.35</v>
      </c>
      <c r="M99" s="117">
        <v>1.9449799999999999</v>
      </c>
    </row>
    <row r="100" spans="1:13" s="18" customFormat="1">
      <c r="A100" s="65">
        <v>91</v>
      </c>
      <c r="B100" s="117" t="s">
        <v>625</v>
      </c>
      <c r="C100" s="120">
        <v>230.7</v>
      </c>
      <c r="D100" s="118">
        <v>232.56666666666669</v>
      </c>
      <c r="E100" s="118">
        <v>227.23333333333338</v>
      </c>
      <c r="F100" s="118">
        <v>223.76666666666668</v>
      </c>
      <c r="G100" s="118">
        <v>218.43333333333337</v>
      </c>
      <c r="H100" s="118">
        <v>236.03333333333339</v>
      </c>
      <c r="I100" s="118">
        <v>241.3666666666667</v>
      </c>
      <c r="J100" s="118">
        <v>244.8333333333334</v>
      </c>
      <c r="K100" s="117">
        <v>237.9</v>
      </c>
      <c r="L100" s="117">
        <v>229.1</v>
      </c>
      <c r="M100" s="117">
        <v>4.3518600000000003</v>
      </c>
    </row>
    <row r="101" spans="1:13">
      <c r="A101" s="65">
        <v>92</v>
      </c>
      <c r="B101" s="117" t="s">
        <v>3412</v>
      </c>
      <c r="C101" s="120">
        <v>511.55</v>
      </c>
      <c r="D101" s="118">
        <v>509.95</v>
      </c>
      <c r="E101" s="118">
        <v>505.15</v>
      </c>
      <c r="F101" s="118">
        <v>498.75</v>
      </c>
      <c r="G101" s="118">
        <v>493.95</v>
      </c>
      <c r="H101" s="118">
        <v>516.34999999999991</v>
      </c>
      <c r="I101" s="118">
        <v>521.15000000000009</v>
      </c>
      <c r="J101" s="118">
        <v>527.54999999999995</v>
      </c>
      <c r="K101" s="117">
        <v>514.75</v>
      </c>
      <c r="L101" s="117">
        <v>503.55</v>
      </c>
      <c r="M101" s="117">
        <v>0.83504999999999996</v>
      </c>
    </row>
    <row r="102" spans="1:13">
      <c r="A102" s="65">
        <v>93</v>
      </c>
      <c r="B102" s="117" t="s">
        <v>627</v>
      </c>
      <c r="C102" s="120">
        <v>1293.95</v>
      </c>
      <c r="D102" s="118">
        <v>1303.7333333333333</v>
      </c>
      <c r="E102" s="118">
        <v>1277.8666666666668</v>
      </c>
      <c r="F102" s="118">
        <v>1261.7833333333335</v>
      </c>
      <c r="G102" s="118">
        <v>1235.916666666667</v>
      </c>
      <c r="H102" s="118">
        <v>1319.8166666666666</v>
      </c>
      <c r="I102" s="118">
        <v>1345.6833333333329</v>
      </c>
      <c r="J102" s="118">
        <v>1361.7666666666664</v>
      </c>
      <c r="K102" s="117">
        <v>1329.6</v>
      </c>
      <c r="L102" s="117">
        <v>1287.6500000000001</v>
      </c>
      <c r="M102" s="117">
        <v>2.8313799999999998</v>
      </c>
    </row>
    <row r="103" spans="1:13">
      <c r="A103" s="65">
        <v>94</v>
      </c>
      <c r="B103" s="117" t="s">
        <v>57</v>
      </c>
      <c r="C103" s="120">
        <v>555.54999999999995</v>
      </c>
      <c r="D103" s="118">
        <v>556.41666666666663</v>
      </c>
      <c r="E103" s="118">
        <v>550.13333333333321</v>
      </c>
      <c r="F103" s="118">
        <v>544.71666666666658</v>
      </c>
      <c r="G103" s="118">
        <v>538.43333333333317</v>
      </c>
      <c r="H103" s="118">
        <v>561.83333333333326</v>
      </c>
      <c r="I103" s="118">
        <v>568.11666666666679</v>
      </c>
      <c r="J103" s="118">
        <v>573.5333333333333</v>
      </c>
      <c r="K103" s="117">
        <v>562.70000000000005</v>
      </c>
      <c r="L103" s="117">
        <v>551</v>
      </c>
      <c r="M103" s="117">
        <v>16.8748</v>
      </c>
    </row>
    <row r="104" spans="1:13">
      <c r="A104" s="65">
        <v>95</v>
      </c>
      <c r="B104" s="117" t="s">
        <v>654</v>
      </c>
      <c r="C104" s="120">
        <v>199.55</v>
      </c>
      <c r="D104" s="118">
        <v>199.48333333333335</v>
      </c>
      <c r="E104" s="118">
        <v>198.3666666666667</v>
      </c>
      <c r="F104" s="118">
        <v>197.18333333333337</v>
      </c>
      <c r="G104" s="118">
        <v>196.06666666666672</v>
      </c>
      <c r="H104" s="118">
        <v>200.66666666666669</v>
      </c>
      <c r="I104" s="118">
        <v>201.78333333333336</v>
      </c>
      <c r="J104" s="118">
        <v>202.96666666666667</v>
      </c>
      <c r="K104" s="117">
        <v>200.6</v>
      </c>
      <c r="L104" s="117">
        <v>198.3</v>
      </c>
      <c r="M104" s="117">
        <v>6.7660299999999998</v>
      </c>
    </row>
    <row r="105" spans="1:13">
      <c r="A105" s="65">
        <v>96</v>
      </c>
      <c r="B105" s="117" t="s">
        <v>58</v>
      </c>
      <c r="C105" s="120">
        <v>241.25</v>
      </c>
      <c r="D105" s="118">
        <v>242.06666666666669</v>
      </c>
      <c r="E105" s="118">
        <v>239.18333333333339</v>
      </c>
      <c r="F105" s="118">
        <v>237.1166666666667</v>
      </c>
      <c r="G105" s="118">
        <v>234.23333333333341</v>
      </c>
      <c r="H105" s="118">
        <v>244.13333333333338</v>
      </c>
      <c r="I105" s="118">
        <v>247.01666666666665</v>
      </c>
      <c r="J105" s="118">
        <v>249.08333333333337</v>
      </c>
      <c r="K105" s="117">
        <v>244.95</v>
      </c>
      <c r="L105" s="117">
        <v>240</v>
      </c>
      <c r="M105" s="117">
        <v>52.946980000000003</v>
      </c>
    </row>
    <row r="106" spans="1:13">
      <c r="A106" s="65">
        <v>97</v>
      </c>
      <c r="B106" s="117" t="s">
        <v>2111</v>
      </c>
      <c r="C106" s="120">
        <v>364.15</v>
      </c>
      <c r="D106" s="118">
        <v>364.88333333333338</v>
      </c>
      <c r="E106" s="118">
        <v>360.76666666666677</v>
      </c>
      <c r="F106" s="118">
        <v>357.38333333333338</v>
      </c>
      <c r="G106" s="118">
        <v>353.26666666666677</v>
      </c>
      <c r="H106" s="118">
        <v>368.26666666666677</v>
      </c>
      <c r="I106" s="118">
        <v>372.38333333333344</v>
      </c>
      <c r="J106" s="118">
        <v>375.76666666666677</v>
      </c>
      <c r="K106" s="117">
        <v>369</v>
      </c>
      <c r="L106" s="117">
        <v>361.5</v>
      </c>
      <c r="M106" s="117">
        <v>0.34621000000000002</v>
      </c>
    </row>
    <row r="107" spans="1:13">
      <c r="A107" s="65">
        <v>98</v>
      </c>
      <c r="B107" s="117" t="s">
        <v>635</v>
      </c>
      <c r="C107" s="120">
        <v>250.05</v>
      </c>
      <c r="D107" s="118">
        <v>250.20000000000002</v>
      </c>
      <c r="E107" s="118">
        <v>246.35000000000002</v>
      </c>
      <c r="F107" s="118">
        <v>242.65</v>
      </c>
      <c r="G107" s="118">
        <v>238.8</v>
      </c>
      <c r="H107" s="118">
        <v>253.90000000000003</v>
      </c>
      <c r="I107" s="118">
        <v>257.75</v>
      </c>
      <c r="J107" s="118">
        <v>261.45000000000005</v>
      </c>
      <c r="K107" s="117">
        <v>254.05</v>
      </c>
      <c r="L107" s="117">
        <v>246.5</v>
      </c>
      <c r="M107" s="117">
        <v>1.09219</v>
      </c>
    </row>
    <row r="108" spans="1:13">
      <c r="A108" s="65">
        <v>99</v>
      </c>
      <c r="B108" s="117" t="s">
        <v>59</v>
      </c>
      <c r="C108" s="120">
        <v>1131.3499999999999</v>
      </c>
      <c r="D108" s="118">
        <v>1137.1666666666667</v>
      </c>
      <c r="E108" s="118">
        <v>1119.4333333333334</v>
      </c>
      <c r="F108" s="118">
        <v>1107.5166666666667</v>
      </c>
      <c r="G108" s="118">
        <v>1089.7833333333333</v>
      </c>
      <c r="H108" s="118">
        <v>1149.0833333333335</v>
      </c>
      <c r="I108" s="118">
        <v>1166.8166666666666</v>
      </c>
      <c r="J108" s="118">
        <v>1178.7333333333336</v>
      </c>
      <c r="K108" s="117">
        <v>1154.9000000000001</v>
      </c>
      <c r="L108" s="117">
        <v>1125.25</v>
      </c>
      <c r="M108" s="117">
        <v>4.2109399999999999</v>
      </c>
    </row>
    <row r="109" spans="1:13">
      <c r="A109" s="65">
        <v>100</v>
      </c>
      <c r="B109" s="116" t="s">
        <v>194</v>
      </c>
      <c r="C109" s="120">
        <v>475.8</v>
      </c>
      <c r="D109" s="118">
        <v>476.05</v>
      </c>
      <c r="E109" s="118">
        <v>471.6</v>
      </c>
      <c r="F109" s="118">
        <v>467.40000000000003</v>
      </c>
      <c r="G109" s="118">
        <v>462.95000000000005</v>
      </c>
      <c r="H109" s="118">
        <v>480.25</v>
      </c>
      <c r="I109" s="118">
        <v>484.69999999999993</v>
      </c>
      <c r="J109" s="118">
        <v>488.9</v>
      </c>
      <c r="K109" s="117">
        <v>480.5</v>
      </c>
      <c r="L109" s="117">
        <v>471.85</v>
      </c>
      <c r="M109" s="117">
        <v>6.6544499999999998</v>
      </c>
    </row>
    <row r="110" spans="1:13">
      <c r="A110" s="65">
        <v>101</v>
      </c>
      <c r="B110" s="117" t="s">
        <v>638</v>
      </c>
      <c r="C110" s="120">
        <v>413.45</v>
      </c>
      <c r="D110" s="118">
        <v>414.83333333333331</v>
      </c>
      <c r="E110" s="118">
        <v>409.76666666666665</v>
      </c>
      <c r="F110" s="118">
        <v>406.08333333333331</v>
      </c>
      <c r="G110" s="118">
        <v>401.01666666666665</v>
      </c>
      <c r="H110" s="118">
        <v>418.51666666666665</v>
      </c>
      <c r="I110" s="118">
        <v>423.58333333333337</v>
      </c>
      <c r="J110" s="118">
        <v>427.26666666666665</v>
      </c>
      <c r="K110" s="117">
        <v>419.9</v>
      </c>
      <c r="L110" s="117">
        <v>411.15</v>
      </c>
      <c r="M110" s="117">
        <v>2.6654200000000001</v>
      </c>
    </row>
    <row r="111" spans="1:13">
      <c r="A111" s="65">
        <v>102</v>
      </c>
      <c r="B111" s="117" t="s">
        <v>640</v>
      </c>
      <c r="C111" s="120">
        <v>26.35</v>
      </c>
      <c r="D111" s="118">
        <v>26.133333333333336</v>
      </c>
      <c r="E111" s="118">
        <v>25.666666666666671</v>
      </c>
      <c r="F111" s="118">
        <v>24.983333333333334</v>
      </c>
      <c r="G111" s="118">
        <v>24.516666666666669</v>
      </c>
      <c r="H111" s="118">
        <v>26.816666666666674</v>
      </c>
      <c r="I111" s="118">
        <v>27.283333333333335</v>
      </c>
      <c r="J111" s="118">
        <v>27.966666666666676</v>
      </c>
      <c r="K111" s="117">
        <v>26.6</v>
      </c>
      <c r="L111" s="117">
        <v>25.45</v>
      </c>
      <c r="M111" s="117">
        <v>1.0710599999999999</v>
      </c>
    </row>
    <row r="112" spans="1:13">
      <c r="A112" s="65">
        <v>103</v>
      </c>
      <c r="B112" s="117" t="s">
        <v>644</v>
      </c>
      <c r="C112" s="120">
        <v>102.5</v>
      </c>
      <c r="D112" s="118">
        <v>101.76666666666667</v>
      </c>
      <c r="E112" s="118">
        <v>100.03333333333333</v>
      </c>
      <c r="F112" s="118">
        <v>97.566666666666663</v>
      </c>
      <c r="G112" s="118">
        <v>95.833333333333329</v>
      </c>
      <c r="H112" s="118">
        <v>104.23333333333333</v>
      </c>
      <c r="I112" s="118">
        <v>105.96666666666665</v>
      </c>
      <c r="J112" s="118">
        <v>108.43333333333334</v>
      </c>
      <c r="K112" s="117">
        <v>103.5</v>
      </c>
      <c r="L112" s="117">
        <v>99.3</v>
      </c>
      <c r="M112" s="117">
        <v>2.8169400000000002</v>
      </c>
    </row>
    <row r="113" spans="1:13">
      <c r="A113" s="65">
        <v>104</v>
      </c>
      <c r="B113" s="117" t="s">
        <v>2730</v>
      </c>
      <c r="C113" s="120">
        <v>483.75</v>
      </c>
      <c r="D113" s="118">
        <v>494.84999999999997</v>
      </c>
      <c r="E113" s="118">
        <v>466.9</v>
      </c>
      <c r="F113" s="118">
        <v>450.05</v>
      </c>
      <c r="G113" s="118">
        <v>422.1</v>
      </c>
      <c r="H113" s="118">
        <v>511.69999999999993</v>
      </c>
      <c r="I113" s="118">
        <v>539.64999999999986</v>
      </c>
      <c r="J113" s="118">
        <v>556.49999999999989</v>
      </c>
      <c r="K113" s="117">
        <v>522.79999999999995</v>
      </c>
      <c r="L113" s="117">
        <v>478</v>
      </c>
      <c r="M113" s="117">
        <v>0.89898</v>
      </c>
    </row>
    <row r="114" spans="1:13">
      <c r="A114" s="65">
        <v>105</v>
      </c>
      <c r="B114" s="117" t="s">
        <v>650</v>
      </c>
      <c r="C114" s="120">
        <v>223.15</v>
      </c>
      <c r="D114" s="118">
        <v>224.45000000000002</v>
      </c>
      <c r="E114" s="118">
        <v>220.45000000000005</v>
      </c>
      <c r="F114" s="118">
        <v>217.75000000000003</v>
      </c>
      <c r="G114" s="118">
        <v>213.75000000000006</v>
      </c>
      <c r="H114" s="118">
        <v>227.15000000000003</v>
      </c>
      <c r="I114" s="118">
        <v>231.14999999999998</v>
      </c>
      <c r="J114" s="118">
        <v>233.85000000000002</v>
      </c>
      <c r="K114" s="117">
        <v>228.45</v>
      </c>
      <c r="L114" s="117">
        <v>221.75</v>
      </c>
      <c r="M114" s="117">
        <v>1.6185099999999999</v>
      </c>
    </row>
    <row r="115" spans="1:13">
      <c r="A115" s="65">
        <v>106</v>
      </c>
      <c r="B115" s="117" t="s">
        <v>344</v>
      </c>
      <c r="C115" s="120">
        <v>699.85</v>
      </c>
      <c r="D115" s="118">
        <v>701.93333333333339</v>
      </c>
      <c r="E115" s="118">
        <v>695.91666666666674</v>
      </c>
      <c r="F115" s="118">
        <v>691.98333333333335</v>
      </c>
      <c r="G115" s="118">
        <v>685.9666666666667</v>
      </c>
      <c r="H115" s="118">
        <v>705.86666666666679</v>
      </c>
      <c r="I115" s="118">
        <v>711.88333333333344</v>
      </c>
      <c r="J115" s="118">
        <v>715.81666666666683</v>
      </c>
      <c r="K115" s="117">
        <v>707.95</v>
      </c>
      <c r="L115" s="117">
        <v>698</v>
      </c>
      <c r="M115" s="117">
        <v>1.0064500000000001</v>
      </c>
    </row>
    <row r="116" spans="1:13">
      <c r="A116" s="65">
        <v>107</v>
      </c>
      <c r="B116" s="117" t="s">
        <v>658</v>
      </c>
      <c r="C116" s="120">
        <v>579.25</v>
      </c>
      <c r="D116" s="118">
        <v>577.75</v>
      </c>
      <c r="E116" s="118">
        <v>575.5</v>
      </c>
      <c r="F116" s="118">
        <v>571.75</v>
      </c>
      <c r="G116" s="118">
        <v>569.5</v>
      </c>
      <c r="H116" s="118">
        <v>581.5</v>
      </c>
      <c r="I116" s="118">
        <v>583.75</v>
      </c>
      <c r="J116" s="118">
        <v>587.5</v>
      </c>
      <c r="K116" s="117">
        <v>580</v>
      </c>
      <c r="L116" s="117">
        <v>574</v>
      </c>
      <c r="M116" s="117">
        <v>1.0800799999999999</v>
      </c>
    </row>
    <row r="117" spans="1:13">
      <c r="A117" s="65">
        <v>108</v>
      </c>
      <c r="B117" s="117" t="s">
        <v>666</v>
      </c>
      <c r="C117" s="120">
        <v>188.45</v>
      </c>
      <c r="D117" s="118">
        <v>188.08333333333334</v>
      </c>
      <c r="E117" s="118">
        <v>186.26666666666668</v>
      </c>
      <c r="F117" s="118">
        <v>184.08333333333334</v>
      </c>
      <c r="G117" s="118">
        <v>182.26666666666668</v>
      </c>
      <c r="H117" s="118">
        <v>190.26666666666668</v>
      </c>
      <c r="I117" s="118">
        <v>192.08333333333334</v>
      </c>
      <c r="J117" s="118">
        <v>194.26666666666668</v>
      </c>
      <c r="K117" s="117">
        <v>189.9</v>
      </c>
      <c r="L117" s="117">
        <v>185.9</v>
      </c>
      <c r="M117" s="117">
        <v>0.18887000000000001</v>
      </c>
    </row>
    <row r="118" spans="1:13">
      <c r="A118" s="65">
        <v>109</v>
      </c>
      <c r="B118" s="117" t="s">
        <v>365</v>
      </c>
      <c r="C118" s="120">
        <v>216.65</v>
      </c>
      <c r="D118" s="118">
        <v>216.56666666666669</v>
      </c>
      <c r="E118" s="118">
        <v>215.33333333333337</v>
      </c>
      <c r="F118" s="118">
        <v>214.01666666666668</v>
      </c>
      <c r="G118" s="118">
        <v>212.78333333333336</v>
      </c>
      <c r="H118" s="118">
        <v>217.88333333333338</v>
      </c>
      <c r="I118" s="118">
        <v>219.11666666666667</v>
      </c>
      <c r="J118" s="118">
        <v>220.43333333333339</v>
      </c>
      <c r="K118" s="117">
        <v>217.8</v>
      </c>
      <c r="L118" s="117">
        <v>215.25</v>
      </c>
      <c r="M118" s="117">
        <v>33.074509999999997</v>
      </c>
    </row>
    <row r="119" spans="1:13">
      <c r="A119" s="65">
        <v>110</v>
      </c>
      <c r="B119" s="117" t="s">
        <v>671</v>
      </c>
      <c r="C119" s="120">
        <v>508.5</v>
      </c>
      <c r="D119" s="118">
        <v>506.51666666666665</v>
      </c>
      <c r="E119" s="118">
        <v>498.5333333333333</v>
      </c>
      <c r="F119" s="118">
        <v>488.56666666666666</v>
      </c>
      <c r="G119" s="118">
        <v>480.58333333333331</v>
      </c>
      <c r="H119" s="118">
        <v>516.48333333333335</v>
      </c>
      <c r="I119" s="118">
        <v>524.4666666666667</v>
      </c>
      <c r="J119" s="118">
        <v>534.43333333333328</v>
      </c>
      <c r="K119" s="117">
        <v>514.5</v>
      </c>
      <c r="L119" s="117">
        <v>496.55</v>
      </c>
      <c r="M119" s="117">
        <v>4.7240900000000003</v>
      </c>
    </row>
    <row r="120" spans="1:13">
      <c r="A120" s="65">
        <v>111</v>
      </c>
      <c r="B120" s="117" t="s">
        <v>63</v>
      </c>
      <c r="C120" s="120">
        <v>166.5</v>
      </c>
      <c r="D120" s="118">
        <v>168.25</v>
      </c>
      <c r="E120" s="118">
        <v>164</v>
      </c>
      <c r="F120" s="118">
        <v>161.5</v>
      </c>
      <c r="G120" s="118">
        <v>157.25</v>
      </c>
      <c r="H120" s="118">
        <v>170.75</v>
      </c>
      <c r="I120" s="118">
        <v>175</v>
      </c>
      <c r="J120" s="118">
        <v>177.5</v>
      </c>
      <c r="K120" s="117">
        <v>172.5</v>
      </c>
      <c r="L120" s="117">
        <v>165.75</v>
      </c>
      <c r="M120" s="117">
        <v>73.935230000000004</v>
      </c>
    </row>
    <row r="121" spans="1:13">
      <c r="A121" s="65">
        <v>112</v>
      </c>
      <c r="B121" s="117" t="s">
        <v>60</v>
      </c>
      <c r="C121" s="120">
        <v>369.8</v>
      </c>
      <c r="D121" s="118">
        <v>369.56666666666666</v>
      </c>
      <c r="E121" s="118">
        <v>367.68333333333334</v>
      </c>
      <c r="F121" s="118">
        <v>365.56666666666666</v>
      </c>
      <c r="G121" s="118">
        <v>363.68333333333334</v>
      </c>
      <c r="H121" s="118">
        <v>371.68333333333334</v>
      </c>
      <c r="I121" s="118">
        <v>373.56666666666666</v>
      </c>
      <c r="J121" s="118">
        <v>375.68333333333334</v>
      </c>
      <c r="K121" s="117">
        <v>371.45</v>
      </c>
      <c r="L121" s="117">
        <v>367.45</v>
      </c>
      <c r="M121" s="117">
        <v>31.223089999999999</v>
      </c>
    </row>
    <row r="122" spans="1:13">
      <c r="A122" s="65">
        <v>113</v>
      </c>
      <c r="B122" s="117" t="s">
        <v>674</v>
      </c>
      <c r="C122" s="120">
        <v>132.94999999999999</v>
      </c>
      <c r="D122" s="118">
        <v>133.6</v>
      </c>
      <c r="E122" s="118">
        <v>130.85</v>
      </c>
      <c r="F122" s="118">
        <v>128.75</v>
      </c>
      <c r="G122" s="118">
        <v>126</v>
      </c>
      <c r="H122" s="118">
        <v>135.69999999999999</v>
      </c>
      <c r="I122" s="118">
        <v>138.44999999999999</v>
      </c>
      <c r="J122" s="118">
        <v>140.54999999999998</v>
      </c>
      <c r="K122" s="117">
        <v>136.35</v>
      </c>
      <c r="L122" s="117">
        <v>131.5</v>
      </c>
      <c r="M122" s="117">
        <v>1.0452699999999999</v>
      </c>
    </row>
    <row r="123" spans="1:13">
      <c r="A123" s="65">
        <v>114</v>
      </c>
      <c r="B123" s="117" t="s">
        <v>676</v>
      </c>
      <c r="C123" s="120">
        <v>281.25</v>
      </c>
      <c r="D123" s="118">
        <v>279.08333333333331</v>
      </c>
      <c r="E123" s="118">
        <v>274.76666666666665</v>
      </c>
      <c r="F123" s="118">
        <v>268.28333333333336</v>
      </c>
      <c r="G123" s="118">
        <v>263.9666666666667</v>
      </c>
      <c r="H123" s="118">
        <v>285.56666666666661</v>
      </c>
      <c r="I123" s="118">
        <v>289.88333333333333</v>
      </c>
      <c r="J123" s="118">
        <v>296.36666666666656</v>
      </c>
      <c r="K123" s="117">
        <v>283.39999999999998</v>
      </c>
      <c r="L123" s="117">
        <v>272.60000000000002</v>
      </c>
      <c r="M123" s="117">
        <v>5.4182100000000002</v>
      </c>
    </row>
    <row r="124" spans="1:13">
      <c r="A124" s="65">
        <v>115</v>
      </c>
      <c r="B124" s="117" t="s">
        <v>678</v>
      </c>
      <c r="C124" s="120">
        <v>213.95</v>
      </c>
      <c r="D124" s="118">
        <v>216.23333333333332</v>
      </c>
      <c r="E124" s="118">
        <v>198.86666666666665</v>
      </c>
      <c r="F124" s="118">
        <v>183.78333333333333</v>
      </c>
      <c r="G124" s="118">
        <v>166.41666666666666</v>
      </c>
      <c r="H124" s="118">
        <v>231.31666666666663</v>
      </c>
      <c r="I124" s="118">
        <v>248.68333333333331</v>
      </c>
      <c r="J124" s="118">
        <v>263.76666666666665</v>
      </c>
      <c r="K124" s="117">
        <v>233.6</v>
      </c>
      <c r="L124" s="117">
        <v>201.15</v>
      </c>
      <c r="M124" s="117">
        <v>26.338519999999999</v>
      </c>
    </row>
    <row r="125" spans="1:13">
      <c r="A125" s="65">
        <v>116</v>
      </c>
      <c r="B125" s="117" t="s">
        <v>231</v>
      </c>
      <c r="C125" s="120">
        <v>116.4</v>
      </c>
      <c r="D125" s="118">
        <v>116.96666666666665</v>
      </c>
      <c r="E125" s="118">
        <v>114.5333333333333</v>
      </c>
      <c r="F125" s="118">
        <v>112.66666666666664</v>
      </c>
      <c r="G125" s="118">
        <v>110.23333333333329</v>
      </c>
      <c r="H125" s="118">
        <v>118.83333333333331</v>
      </c>
      <c r="I125" s="118">
        <v>121.26666666666668</v>
      </c>
      <c r="J125" s="118">
        <v>123.13333333333333</v>
      </c>
      <c r="K125" s="117">
        <v>119.4</v>
      </c>
      <c r="L125" s="117">
        <v>115.1</v>
      </c>
      <c r="M125" s="117">
        <v>147.32474999999999</v>
      </c>
    </row>
    <row r="126" spans="1:13">
      <c r="A126" s="65">
        <v>117</v>
      </c>
      <c r="B126" s="117" t="s">
        <v>1854</v>
      </c>
      <c r="C126" s="120">
        <v>484.7</v>
      </c>
      <c r="D126" s="118">
        <v>476.48333333333335</v>
      </c>
      <c r="E126" s="118">
        <v>468.26666666666671</v>
      </c>
      <c r="F126" s="118">
        <v>451.83333333333337</v>
      </c>
      <c r="G126" s="118">
        <v>443.61666666666673</v>
      </c>
      <c r="H126" s="118">
        <v>492.91666666666669</v>
      </c>
      <c r="I126" s="118">
        <v>501.13333333333338</v>
      </c>
      <c r="J126" s="118">
        <v>517.56666666666661</v>
      </c>
      <c r="K126" s="117">
        <v>484.7</v>
      </c>
      <c r="L126" s="117">
        <v>460.05</v>
      </c>
      <c r="M126" s="117">
        <v>3.2673000000000001</v>
      </c>
    </row>
    <row r="127" spans="1:13">
      <c r="A127" s="65">
        <v>118</v>
      </c>
      <c r="B127" s="117" t="s">
        <v>61</v>
      </c>
      <c r="C127" s="120">
        <v>34.799999999999997</v>
      </c>
      <c r="D127" s="118">
        <v>34.616666666666667</v>
      </c>
      <c r="E127" s="118">
        <v>33.833333333333336</v>
      </c>
      <c r="F127" s="118">
        <v>32.866666666666667</v>
      </c>
      <c r="G127" s="118">
        <v>32.083333333333336</v>
      </c>
      <c r="H127" s="118">
        <v>35.583333333333336</v>
      </c>
      <c r="I127" s="118">
        <v>36.366666666666667</v>
      </c>
      <c r="J127" s="118">
        <v>37.333333333333336</v>
      </c>
      <c r="K127" s="117">
        <v>35.4</v>
      </c>
      <c r="L127" s="117">
        <v>33.65</v>
      </c>
      <c r="M127" s="117">
        <v>215.17443</v>
      </c>
    </row>
    <row r="128" spans="1:13">
      <c r="A128" s="65">
        <v>119</v>
      </c>
      <c r="B128" s="117" t="s">
        <v>2191</v>
      </c>
      <c r="C128" s="120">
        <v>204.1</v>
      </c>
      <c r="D128" s="118">
        <v>204.93333333333331</v>
      </c>
      <c r="E128" s="118">
        <v>201.41666666666663</v>
      </c>
      <c r="F128" s="118">
        <v>198.73333333333332</v>
      </c>
      <c r="G128" s="118">
        <v>195.21666666666664</v>
      </c>
      <c r="H128" s="118">
        <v>207.61666666666662</v>
      </c>
      <c r="I128" s="118">
        <v>211.13333333333333</v>
      </c>
      <c r="J128" s="118">
        <v>213.81666666666661</v>
      </c>
      <c r="K128" s="117">
        <v>208.45</v>
      </c>
      <c r="L128" s="117">
        <v>202.25</v>
      </c>
      <c r="M128" s="117">
        <v>0.20211000000000001</v>
      </c>
    </row>
    <row r="129" spans="1:13">
      <c r="A129" s="65">
        <v>120</v>
      </c>
      <c r="B129" s="117" t="s">
        <v>62</v>
      </c>
      <c r="C129" s="120">
        <v>1650.35</v>
      </c>
      <c r="D129" s="118">
        <v>1637.05</v>
      </c>
      <c r="E129" s="118">
        <v>1616.3</v>
      </c>
      <c r="F129" s="118">
        <v>1582.25</v>
      </c>
      <c r="G129" s="118">
        <v>1561.5</v>
      </c>
      <c r="H129" s="118">
        <v>1671.1</v>
      </c>
      <c r="I129" s="118">
        <v>1691.85</v>
      </c>
      <c r="J129" s="118">
        <v>1725.8999999999999</v>
      </c>
      <c r="K129" s="117">
        <v>1657.8</v>
      </c>
      <c r="L129" s="117">
        <v>1603</v>
      </c>
      <c r="M129" s="117">
        <v>6.3711000000000002</v>
      </c>
    </row>
    <row r="130" spans="1:13">
      <c r="A130" s="65">
        <v>121</v>
      </c>
      <c r="B130" s="117" t="s">
        <v>2171</v>
      </c>
      <c r="C130" s="120">
        <v>2278.1999999999998</v>
      </c>
      <c r="D130" s="118">
        <v>2279.4666666666667</v>
      </c>
      <c r="E130" s="118">
        <v>2258.9333333333334</v>
      </c>
      <c r="F130" s="118">
        <v>2239.6666666666665</v>
      </c>
      <c r="G130" s="118">
        <v>2219.1333333333332</v>
      </c>
      <c r="H130" s="118">
        <v>2298.7333333333336</v>
      </c>
      <c r="I130" s="118">
        <v>2319.2666666666673</v>
      </c>
      <c r="J130" s="118">
        <v>2338.5333333333338</v>
      </c>
      <c r="K130" s="117">
        <v>2300</v>
      </c>
      <c r="L130" s="117">
        <v>2260.1999999999998</v>
      </c>
      <c r="M130" s="117">
        <v>1.223E-2</v>
      </c>
    </row>
    <row r="131" spans="1:13">
      <c r="A131" s="65">
        <v>122</v>
      </c>
      <c r="B131" s="117" t="s">
        <v>1060</v>
      </c>
      <c r="C131" s="120">
        <v>980.65</v>
      </c>
      <c r="D131" s="118">
        <v>979.51666666666654</v>
      </c>
      <c r="E131" s="118">
        <v>964.73333333333312</v>
      </c>
      <c r="F131" s="118">
        <v>948.81666666666661</v>
      </c>
      <c r="G131" s="118">
        <v>934.03333333333319</v>
      </c>
      <c r="H131" s="118">
        <v>995.43333333333305</v>
      </c>
      <c r="I131" s="118">
        <v>1010.2166666666666</v>
      </c>
      <c r="J131" s="118">
        <v>1026.133333333333</v>
      </c>
      <c r="K131" s="117">
        <v>994.3</v>
      </c>
      <c r="L131" s="117">
        <v>963.6</v>
      </c>
      <c r="M131" s="117">
        <v>0.30568000000000001</v>
      </c>
    </row>
    <row r="132" spans="1:13">
      <c r="A132" s="65">
        <v>123</v>
      </c>
      <c r="B132" s="117" t="s">
        <v>64</v>
      </c>
      <c r="C132" s="120">
        <v>2876.4</v>
      </c>
      <c r="D132" s="118">
        <v>2886.65</v>
      </c>
      <c r="E132" s="118">
        <v>2856.1000000000004</v>
      </c>
      <c r="F132" s="118">
        <v>2835.8</v>
      </c>
      <c r="G132" s="118">
        <v>2805.2500000000005</v>
      </c>
      <c r="H132" s="118">
        <v>2906.9500000000003</v>
      </c>
      <c r="I132" s="118">
        <v>2937.5000000000005</v>
      </c>
      <c r="J132" s="118">
        <v>2957.8</v>
      </c>
      <c r="K132" s="117">
        <v>2917.2</v>
      </c>
      <c r="L132" s="117">
        <v>2866.35</v>
      </c>
      <c r="M132" s="117">
        <v>3.3909199999999999</v>
      </c>
    </row>
    <row r="133" spans="1:13">
      <c r="A133" s="65">
        <v>124</v>
      </c>
      <c r="B133" s="117" t="s">
        <v>705</v>
      </c>
      <c r="C133" s="120">
        <v>187.05</v>
      </c>
      <c r="D133" s="118">
        <v>187.86666666666667</v>
      </c>
      <c r="E133" s="118">
        <v>185.18333333333334</v>
      </c>
      <c r="F133" s="118">
        <v>183.31666666666666</v>
      </c>
      <c r="G133" s="118">
        <v>180.63333333333333</v>
      </c>
      <c r="H133" s="118">
        <v>189.73333333333335</v>
      </c>
      <c r="I133" s="118">
        <v>192.41666666666669</v>
      </c>
      <c r="J133" s="118">
        <v>194.28333333333336</v>
      </c>
      <c r="K133" s="117">
        <v>190.55</v>
      </c>
      <c r="L133" s="117">
        <v>186</v>
      </c>
      <c r="M133" s="117">
        <v>0.49675999999999998</v>
      </c>
    </row>
    <row r="134" spans="1:13">
      <c r="A134" s="65">
        <v>125</v>
      </c>
      <c r="B134" s="117" t="s">
        <v>706</v>
      </c>
      <c r="C134" s="120">
        <v>173.95</v>
      </c>
      <c r="D134" s="118">
        <v>174.33333333333334</v>
      </c>
      <c r="E134" s="118">
        <v>172.66666666666669</v>
      </c>
      <c r="F134" s="118">
        <v>171.38333333333335</v>
      </c>
      <c r="G134" s="118">
        <v>169.7166666666667</v>
      </c>
      <c r="H134" s="118">
        <v>175.61666666666667</v>
      </c>
      <c r="I134" s="118">
        <v>177.28333333333336</v>
      </c>
      <c r="J134" s="118">
        <v>178.56666666666666</v>
      </c>
      <c r="K134" s="117">
        <v>176</v>
      </c>
      <c r="L134" s="117">
        <v>173.05</v>
      </c>
      <c r="M134" s="117">
        <v>0.68320000000000003</v>
      </c>
    </row>
    <row r="135" spans="1:13">
      <c r="A135" s="65">
        <v>126</v>
      </c>
      <c r="B135" s="117" t="s">
        <v>704</v>
      </c>
      <c r="C135" s="120">
        <v>158.75</v>
      </c>
      <c r="D135" s="118">
        <v>156.93333333333334</v>
      </c>
      <c r="E135" s="118">
        <v>154.36666666666667</v>
      </c>
      <c r="F135" s="118">
        <v>149.98333333333335</v>
      </c>
      <c r="G135" s="118">
        <v>147.41666666666669</v>
      </c>
      <c r="H135" s="118">
        <v>161.31666666666666</v>
      </c>
      <c r="I135" s="118">
        <v>163.88333333333333</v>
      </c>
      <c r="J135" s="118">
        <v>168.26666666666665</v>
      </c>
      <c r="K135" s="117">
        <v>159.5</v>
      </c>
      <c r="L135" s="117">
        <v>152.55000000000001</v>
      </c>
      <c r="M135" s="117">
        <v>19.783840000000001</v>
      </c>
    </row>
    <row r="136" spans="1:13">
      <c r="A136" s="65">
        <v>127</v>
      </c>
      <c r="B136" s="117" t="s">
        <v>65</v>
      </c>
      <c r="C136" s="120">
        <v>20354</v>
      </c>
      <c r="D136" s="118">
        <v>20357.516666666666</v>
      </c>
      <c r="E136" s="118">
        <v>20297.483333333334</v>
      </c>
      <c r="F136" s="118">
        <v>20240.966666666667</v>
      </c>
      <c r="G136" s="118">
        <v>20180.933333333334</v>
      </c>
      <c r="H136" s="118">
        <v>20414.033333333333</v>
      </c>
      <c r="I136" s="118">
        <v>20474.066666666666</v>
      </c>
      <c r="J136" s="118">
        <v>20530.583333333332</v>
      </c>
      <c r="K136" s="117">
        <v>20417.55</v>
      </c>
      <c r="L136" s="117">
        <v>20301</v>
      </c>
      <c r="M136" s="117">
        <v>0.54754999999999998</v>
      </c>
    </row>
    <row r="137" spans="1:13">
      <c r="A137" s="65">
        <v>128</v>
      </c>
      <c r="B137" s="117" t="s">
        <v>709</v>
      </c>
      <c r="C137" s="120">
        <v>256.95</v>
      </c>
      <c r="D137" s="118">
        <v>256.65000000000003</v>
      </c>
      <c r="E137" s="118">
        <v>254.30000000000007</v>
      </c>
      <c r="F137" s="118">
        <v>251.65000000000003</v>
      </c>
      <c r="G137" s="118">
        <v>249.30000000000007</v>
      </c>
      <c r="H137" s="118">
        <v>259.30000000000007</v>
      </c>
      <c r="I137" s="118">
        <v>261.65000000000009</v>
      </c>
      <c r="J137" s="118">
        <v>264.30000000000007</v>
      </c>
      <c r="K137" s="117">
        <v>259</v>
      </c>
      <c r="L137" s="117">
        <v>254</v>
      </c>
      <c r="M137" s="117">
        <v>9.7300000000000008E-3</v>
      </c>
    </row>
    <row r="138" spans="1:13">
      <c r="A138" s="65">
        <v>129</v>
      </c>
      <c r="B138" s="117" t="s">
        <v>195</v>
      </c>
      <c r="C138" s="120">
        <v>367.35</v>
      </c>
      <c r="D138" s="118">
        <v>366.41666666666669</v>
      </c>
      <c r="E138" s="118">
        <v>357.93333333333339</v>
      </c>
      <c r="F138" s="118">
        <v>348.51666666666671</v>
      </c>
      <c r="G138" s="118">
        <v>340.03333333333342</v>
      </c>
      <c r="H138" s="118">
        <v>375.83333333333337</v>
      </c>
      <c r="I138" s="118">
        <v>384.31666666666661</v>
      </c>
      <c r="J138" s="118">
        <v>393.73333333333335</v>
      </c>
      <c r="K138" s="117">
        <v>374.9</v>
      </c>
      <c r="L138" s="117">
        <v>357</v>
      </c>
      <c r="M138" s="117">
        <v>1.9280200000000001</v>
      </c>
    </row>
    <row r="139" spans="1:13">
      <c r="A139" s="65">
        <v>130</v>
      </c>
      <c r="B139" s="117" t="s">
        <v>1901</v>
      </c>
      <c r="C139" s="120">
        <v>1132.9000000000001</v>
      </c>
      <c r="D139" s="118">
        <v>1139.2833333333335</v>
      </c>
      <c r="E139" s="118">
        <v>1123.616666666667</v>
      </c>
      <c r="F139" s="118">
        <v>1114.3333333333335</v>
      </c>
      <c r="G139" s="118">
        <v>1098.666666666667</v>
      </c>
      <c r="H139" s="118">
        <v>1148.5666666666671</v>
      </c>
      <c r="I139" s="118">
        <v>1164.2333333333336</v>
      </c>
      <c r="J139" s="118">
        <v>1173.5166666666671</v>
      </c>
      <c r="K139" s="117">
        <v>1154.95</v>
      </c>
      <c r="L139" s="117">
        <v>1130</v>
      </c>
      <c r="M139" s="117">
        <v>0.10471</v>
      </c>
    </row>
    <row r="140" spans="1:13">
      <c r="A140" s="65">
        <v>131</v>
      </c>
      <c r="B140" s="117" t="s">
        <v>66</v>
      </c>
      <c r="C140" s="120">
        <v>109.35</v>
      </c>
      <c r="D140" s="118">
        <v>108.85000000000001</v>
      </c>
      <c r="E140" s="118">
        <v>108.00000000000001</v>
      </c>
      <c r="F140" s="118">
        <v>106.65</v>
      </c>
      <c r="G140" s="118">
        <v>105.80000000000001</v>
      </c>
      <c r="H140" s="118">
        <v>110.20000000000002</v>
      </c>
      <c r="I140" s="118">
        <v>111.05000000000001</v>
      </c>
      <c r="J140" s="118">
        <v>112.40000000000002</v>
      </c>
      <c r="K140" s="117">
        <v>109.7</v>
      </c>
      <c r="L140" s="117">
        <v>107.5</v>
      </c>
      <c r="M140" s="117">
        <v>7.2353500000000004</v>
      </c>
    </row>
    <row r="141" spans="1:13">
      <c r="A141" s="65">
        <v>132</v>
      </c>
      <c r="B141" s="117" t="s">
        <v>719</v>
      </c>
      <c r="C141" s="120">
        <v>125.2</v>
      </c>
      <c r="D141" s="118">
        <v>125.61666666666667</v>
      </c>
      <c r="E141" s="118">
        <v>122.88333333333335</v>
      </c>
      <c r="F141" s="118">
        <v>120.56666666666668</v>
      </c>
      <c r="G141" s="118">
        <v>117.83333333333336</v>
      </c>
      <c r="H141" s="118">
        <v>127.93333333333335</v>
      </c>
      <c r="I141" s="118">
        <v>130.66666666666669</v>
      </c>
      <c r="J141" s="118">
        <v>132.98333333333335</v>
      </c>
      <c r="K141" s="117">
        <v>128.35</v>
      </c>
      <c r="L141" s="117">
        <v>123.3</v>
      </c>
      <c r="M141" s="117">
        <v>21.901630000000001</v>
      </c>
    </row>
    <row r="142" spans="1:13">
      <c r="A142" s="65">
        <v>133</v>
      </c>
      <c r="B142" s="117" t="s">
        <v>2079</v>
      </c>
      <c r="C142" s="120">
        <v>629.54999999999995</v>
      </c>
      <c r="D142" s="118">
        <v>623.16666666666663</v>
      </c>
      <c r="E142" s="118">
        <v>610.18333333333328</v>
      </c>
      <c r="F142" s="118">
        <v>590.81666666666661</v>
      </c>
      <c r="G142" s="118">
        <v>577.83333333333326</v>
      </c>
      <c r="H142" s="118">
        <v>642.5333333333333</v>
      </c>
      <c r="I142" s="118">
        <v>655.51666666666665</v>
      </c>
      <c r="J142" s="118">
        <v>674.88333333333333</v>
      </c>
      <c r="K142" s="117">
        <v>636.15</v>
      </c>
      <c r="L142" s="117">
        <v>603.79999999999995</v>
      </c>
      <c r="M142" s="117">
        <v>0.1212</v>
      </c>
    </row>
    <row r="143" spans="1:13">
      <c r="A143" s="65">
        <v>134</v>
      </c>
      <c r="B143" s="117" t="s">
        <v>725</v>
      </c>
      <c r="C143" s="120">
        <v>598</v>
      </c>
      <c r="D143" s="118">
        <v>601.86666666666667</v>
      </c>
      <c r="E143" s="118">
        <v>588.73333333333335</v>
      </c>
      <c r="F143" s="118">
        <v>579.4666666666667</v>
      </c>
      <c r="G143" s="118">
        <v>566.33333333333337</v>
      </c>
      <c r="H143" s="118">
        <v>611.13333333333333</v>
      </c>
      <c r="I143" s="118">
        <v>624.26666666666677</v>
      </c>
      <c r="J143" s="118">
        <v>633.5333333333333</v>
      </c>
      <c r="K143" s="117">
        <v>615</v>
      </c>
      <c r="L143" s="117">
        <v>592.6</v>
      </c>
      <c r="M143" s="117">
        <v>16.59226</v>
      </c>
    </row>
    <row r="144" spans="1:13">
      <c r="A144" s="65">
        <v>135</v>
      </c>
      <c r="B144" s="117" t="s">
        <v>729</v>
      </c>
      <c r="C144" s="120">
        <v>132.85</v>
      </c>
      <c r="D144" s="118">
        <v>133.18333333333331</v>
      </c>
      <c r="E144" s="118">
        <v>132.26666666666662</v>
      </c>
      <c r="F144" s="118">
        <v>131.68333333333331</v>
      </c>
      <c r="G144" s="118">
        <v>130.76666666666662</v>
      </c>
      <c r="H144" s="118">
        <v>133.76666666666662</v>
      </c>
      <c r="I144" s="118">
        <v>134.68333333333331</v>
      </c>
      <c r="J144" s="118">
        <v>135.26666666666662</v>
      </c>
      <c r="K144" s="117">
        <v>134.1</v>
      </c>
      <c r="L144" s="117">
        <v>132.6</v>
      </c>
      <c r="M144" s="117">
        <v>4.0858499999999998</v>
      </c>
    </row>
    <row r="145" spans="1:13">
      <c r="A145" s="65">
        <v>136</v>
      </c>
      <c r="B145" s="117" t="s">
        <v>67</v>
      </c>
      <c r="C145" s="120">
        <v>210.2</v>
      </c>
      <c r="D145" s="118">
        <v>211.15</v>
      </c>
      <c r="E145" s="118">
        <v>208.3</v>
      </c>
      <c r="F145" s="118">
        <v>206.4</v>
      </c>
      <c r="G145" s="118">
        <v>203.55</v>
      </c>
      <c r="H145" s="118">
        <v>213.05</v>
      </c>
      <c r="I145" s="118">
        <v>215.89999999999998</v>
      </c>
      <c r="J145" s="118">
        <v>217.8</v>
      </c>
      <c r="K145" s="117">
        <v>214</v>
      </c>
      <c r="L145" s="117">
        <v>209.25</v>
      </c>
      <c r="M145" s="117">
        <v>16.635359999999999</v>
      </c>
    </row>
    <row r="146" spans="1:13">
      <c r="A146" s="65">
        <v>137</v>
      </c>
      <c r="B146" s="117" t="s">
        <v>2873</v>
      </c>
      <c r="C146" s="120">
        <v>165.45</v>
      </c>
      <c r="D146" s="118">
        <v>166.7</v>
      </c>
      <c r="E146" s="118">
        <v>163.79999999999998</v>
      </c>
      <c r="F146" s="118">
        <v>162.15</v>
      </c>
      <c r="G146" s="118">
        <v>159.25</v>
      </c>
      <c r="H146" s="118">
        <v>168.34999999999997</v>
      </c>
      <c r="I146" s="118">
        <v>171.24999999999994</v>
      </c>
      <c r="J146" s="118">
        <v>172.89999999999995</v>
      </c>
      <c r="K146" s="117">
        <v>169.6</v>
      </c>
      <c r="L146" s="117">
        <v>165.05</v>
      </c>
      <c r="M146" s="117">
        <v>0.18028</v>
      </c>
    </row>
    <row r="147" spans="1:13">
      <c r="A147" s="65">
        <v>138</v>
      </c>
      <c r="B147" s="117" t="s">
        <v>68</v>
      </c>
      <c r="C147" s="120">
        <v>97</v>
      </c>
      <c r="D147" s="118">
        <v>97.05</v>
      </c>
      <c r="E147" s="118">
        <v>96</v>
      </c>
      <c r="F147" s="118">
        <v>95</v>
      </c>
      <c r="G147" s="118">
        <v>93.95</v>
      </c>
      <c r="H147" s="118">
        <v>98.05</v>
      </c>
      <c r="I147" s="118">
        <v>99.09999999999998</v>
      </c>
      <c r="J147" s="118">
        <v>100.1</v>
      </c>
      <c r="K147" s="117">
        <v>98.1</v>
      </c>
      <c r="L147" s="117">
        <v>96.05</v>
      </c>
      <c r="M147" s="117">
        <v>167.57400000000001</v>
      </c>
    </row>
    <row r="148" spans="1:13">
      <c r="A148" s="65">
        <v>139</v>
      </c>
      <c r="B148" s="117" t="s">
        <v>2881</v>
      </c>
      <c r="C148" s="120">
        <v>1370.05</v>
      </c>
      <c r="D148" s="118">
        <v>1366.8500000000001</v>
      </c>
      <c r="E148" s="118">
        <v>1353.7000000000003</v>
      </c>
      <c r="F148" s="118">
        <v>1337.3500000000001</v>
      </c>
      <c r="G148" s="118">
        <v>1324.2000000000003</v>
      </c>
      <c r="H148" s="118">
        <v>1383.2000000000003</v>
      </c>
      <c r="I148" s="118">
        <v>1396.3500000000004</v>
      </c>
      <c r="J148" s="118">
        <v>1412.7000000000003</v>
      </c>
      <c r="K148" s="117">
        <v>1380</v>
      </c>
      <c r="L148" s="117">
        <v>1350.5</v>
      </c>
      <c r="M148" s="117">
        <v>2.9219999999999999E-2</v>
      </c>
    </row>
    <row r="149" spans="1:13">
      <c r="A149" s="65">
        <v>140</v>
      </c>
      <c r="B149" s="117" t="s">
        <v>742</v>
      </c>
      <c r="C149" s="120">
        <v>427.15</v>
      </c>
      <c r="D149" s="118">
        <v>424.7166666666667</v>
      </c>
      <c r="E149" s="118">
        <v>420.43333333333339</v>
      </c>
      <c r="F149" s="118">
        <v>413.7166666666667</v>
      </c>
      <c r="G149" s="118">
        <v>409.43333333333339</v>
      </c>
      <c r="H149" s="118">
        <v>431.43333333333339</v>
      </c>
      <c r="I149" s="118">
        <v>435.7166666666667</v>
      </c>
      <c r="J149" s="118">
        <v>442.43333333333339</v>
      </c>
      <c r="K149" s="117">
        <v>429</v>
      </c>
      <c r="L149" s="117">
        <v>418</v>
      </c>
      <c r="M149" s="117">
        <v>2.19895</v>
      </c>
    </row>
    <row r="150" spans="1:13">
      <c r="A150" s="65">
        <v>141</v>
      </c>
      <c r="B150" s="117" t="s">
        <v>743</v>
      </c>
      <c r="C150" s="120">
        <v>453.3</v>
      </c>
      <c r="D150" s="118">
        <v>451.26666666666671</v>
      </c>
      <c r="E150" s="118">
        <v>447.63333333333344</v>
      </c>
      <c r="F150" s="118">
        <v>441.96666666666675</v>
      </c>
      <c r="G150" s="118">
        <v>438.33333333333348</v>
      </c>
      <c r="H150" s="118">
        <v>456.93333333333339</v>
      </c>
      <c r="I150" s="118">
        <v>460.56666666666672</v>
      </c>
      <c r="J150" s="118">
        <v>466.23333333333335</v>
      </c>
      <c r="K150" s="117">
        <v>454.9</v>
      </c>
      <c r="L150" s="117">
        <v>445.6</v>
      </c>
      <c r="M150" s="117">
        <v>7.843E-2</v>
      </c>
    </row>
    <row r="151" spans="1:13">
      <c r="A151" s="65">
        <v>142</v>
      </c>
      <c r="B151" s="117" t="s">
        <v>751</v>
      </c>
      <c r="C151" s="120">
        <v>50.75</v>
      </c>
      <c r="D151" s="118">
        <v>50.566666666666663</v>
      </c>
      <c r="E151" s="118">
        <v>50.133333333333326</v>
      </c>
      <c r="F151" s="118">
        <v>49.516666666666666</v>
      </c>
      <c r="G151" s="118">
        <v>49.083333333333329</v>
      </c>
      <c r="H151" s="118">
        <v>51.183333333333323</v>
      </c>
      <c r="I151" s="118">
        <v>51.61666666666666</v>
      </c>
      <c r="J151" s="118">
        <v>52.23333333333332</v>
      </c>
      <c r="K151" s="117">
        <v>51</v>
      </c>
      <c r="L151" s="117">
        <v>49.95</v>
      </c>
      <c r="M151" s="117">
        <v>11.99616</v>
      </c>
    </row>
    <row r="152" spans="1:13">
      <c r="A152" s="65">
        <v>143</v>
      </c>
      <c r="B152" s="117" t="s">
        <v>747</v>
      </c>
      <c r="C152" s="120">
        <v>131.9</v>
      </c>
      <c r="D152" s="118">
        <v>132.16666666666666</v>
      </c>
      <c r="E152" s="118">
        <v>130.73333333333332</v>
      </c>
      <c r="F152" s="118">
        <v>129.56666666666666</v>
      </c>
      <c r="G152" s="118">
        <v>128.13333333333333</v>
      </c>
      <c r="H152" s="118">
        <v>133.33333333333331</v>
      </c>
      <c r="I152" s="118">
        <v>134.76666666666665</v>
      </c>
      <c r="J152" s="118">
        <v>135.93333333333331</v>
      </c>
      <c r="K152" s="117">
        <v>133.6</v>
      </c>
      <c r="L152" s="117">
        <v>131</v>
      </c>
      <c r="M152" s="117">
        <v>8.6877800000000001</v>
      </c>
    </row>
    <row r="153" spans="1:13">
      <c r="A153" s="65">
        <v>144</v>
      </c>
      <c r="B153" s="117" t="s">
        <v>1903</v>
      </c>
      <c r="C153" s="120">
        <v>40.15</v>
      </c>
      <c r="D153" s="118">
        <v>40.300000000000004</v>
      </c>
      <c r="E153" s="118">
        <v>39.850000000000009</v>
      </c>
      <c r="F153" s="118">
        <v>39.550000000000004</v>
      </c>
      <c r="G153" s="118">
        <v>39.100000000000009</v>
      </c>
      <c r="H153" s="118">
        <v>40.600000000000009</v>
      </c>
      <c r="I153" s="118">
        <v>41.050000000000011</v>
      </c>
      <c r="J153" s="118">
        <v>41.350000000000009</v>
      </c>
      <c r="K153" s="117">
        <v>40.75</v>
      </c>
      <c r="L153" s="117">
        <v>40</v>
      </c>
      <c r="M153" s="117">
        <v>5.2042400000000004</v>
      </c>
    </row>
    <row r="154" spans="1:13">
      <c r="A154" s="65">
        <v>145</v>
      </c>
      <c r="B154" s="117" t="s">
        <v>744</v>
      </c>
      <c r="C154" s="120">
        <v>462</v>
      </c>
      <c r="D154" s="118">
        <v>461.73333333333335</v>
      </c>
      <c r="E154" s="118">
        <v>457.31666666666672</v>
      </c>
      <c r="F154" s="118">
        <v>452.63333333333338</v>
      </c>
      <c r="G154" s="118">
        <v>448.21666666666675</v>
      </c>
      <c r="H154" s="118">
        <v>466.41666666666669</v>
      </c>
      <c r="I154" s="118">
        <v>470.83333333333331</v>
      </c>
      <c r="J154" s="118">
        <v>475.51666666666665</v>
      </c>
      <c r="K154" s="117">
        <v>466.15</v>
      </c>
      <c r="L154" s="117">
        <v>457.05</v>
      </c>
      <c r="M154" s="117">
        <v>1.7114</v>
      </c>
    </row>
    <row r="155" spans="1:13">
      <c r="A155" s="65">
        <v>146</v>
      </c>
      <c r="B155" s="117" t="s">
        <v>2285</v>
      </c>
      <c r="C155" s="120">
        <v>418.8</v>
      </c>
      <c r="D155" s="118">
        <v>418.73333333333329</v>
      </c>
      <c r="E155" s="118">
        <v>414.46666666666658</v>
      </c>
      <c r="F155" s="118">
        <v>410.13333333333327</v>
      </c>
      <c r="G155" s="118">
        <v>405.86666666666656</v>
      </c>
      <c r="H155" s="118">
        <v>423.06666666666661</v>
      </c>
      <c r="I155" s="118">
        <v>427.33333333333337</v>
      </c>
      <c r="J155" s="118">
        <v>431.66666666666663</v>
      </c>
      <c r="K155" s="117">
        <v>423</v>
      </c>
      <c r="L155" s="117">
        <v>414.4</v>
      </c>
      <c r="M155" s="117">
        <v>2.0310199999999998</v>
      </c>
    </row>
    <row r="156" spans="1:13">
      <c r="A156" s="65">
        <v>147</v>
      </c>
      <c r="B156" s="117" t="s">
        <v>69</v>
      </c>
      <c r="C156" s="120">
        <v>341.55</v>
      </c>
      <c r="D156" s="118">
        <v>341.18333333333334</v>
      </c>
      <c r="E156" s="118">
        <v>338.56666666666666</v>
      </c>
      <c r="F156" s="118">
        <v>335.58333333333331</v>
      </c>
      <c r="G156" s="118">
        <v>332.96666666666664</v>
      </c>
      <c r="H156" s="118">
        <v>344.16666666666669</v>
      </c>
      <c r="I156" s="118">
        <v>346.78333333333336</v>
      </c>
      <c r="J156" s="118">
        <v>349.76666666666671</v>
      </c>
      <c r="K156" s="117">
        <v>343.8</v>
      </c>
      <c r="L156" s="117">
        <v>338.2</v>
      </c>
      <c r="M156" s="117">
        <v>18.594560000000001</v>
      </c>
    </row>
    <row r="157" spans="1:13">
      <c r="A157" s="65">
        <v>148</v>
      </c>
      <c r="B157" s="117" t="s">
        <v>1878</v>
      </c>
      <c r="C157" s="120">
        <v>885.5</v>
      </c>
      <c r="D157" s="118">
        <v>893.71666666666658</v>
      </c>
      <c r="E157" s="118">
        <v>876.83333333333314</v>
      </c>
      <c r="F157" s="118">
        <v>868.16666666666652</v>
      </c>
      <c r="G157" s="118">
        <v>851.28333333333308</v>
      </c>
      <c r="H157" s="118">
        <v>902.38333333333321</v>
      </c>
      <c r="I157" s="118">
        <v>919.26666666666665</v>
      </c>
      <c r="J157" s="118">
        <v>927.93333333333328</v>
      </c>
      <c r="K157" s="117">
        <v>910.6</v>
      </c>
      <c r="L157" s="117">
        <v>885.05</v>
      </c>
      <c r="M157" s="117">
        <v>8.4580000000000002E-2</v>
      </c>
    </row>
    <row r="158" spans="1:13">
      <c r="A158" s="65">
        <v>149</v>
      </c>
      <c r="B158" s="117" t="s">
        <v>1879</v>
      </c>
      <c r="C158" s="120">
        <v>227.3</v>
      </c>
      <c r="D158" s="118">
        <v>228.61666666666667</v>
      </c>
      <c r="E158" s="118">
        <v>224.48333333333335</v>
      </c>
      <c r="F158" s="118">
        <v>221.66666666666669</v>
      </c>
      <c r="G158" s="118">
        <v>217.53333333333336</v>
      </c>
      <c r="H158" s="118">
        <v>231.43333333333334</v>
      </c>
      <c r="I158" s="118">
        <v>235.56666666666666</v>
      </c>
      <c r="J158" s="118">
        <v>238.38333333333333</v>
      </c>
      <c r="K158" s="117">
        <v>232.75</v>
      </c>
      <c r="L158" s="117">
        <v>225.8</v>
      </c>
      <c r="M158" s="117">
        <v>0.17659</v>
      </c>
    </row>
    <row r="159" spans="1:13">
      <c r="A159" s="65">
        <v>150</v>
      </c>
      <c r="B159" s="117" t="s">
        <v>770</v>
      </c>
      <c r="C159" s="120">
        <v>243.1</v>
      </c>
      <c r="D159" s="118">
        <v>242.56666666666669</v>
      </c>
      <c r="E159" s="118">
        <v>240.53333333333339</v>
      </c>
      <c r="F159" s="118">
        <v>237.9666666666667</v>
      </c>
      <c r="G159" s="118">
        <v>235.93333333333339</v>
      </c>
      <c r="H159" s="118">
        <v>245.13333333333338</v>
      </c>
      <c r="I159" s="118">
        <v>247.16666666666669</v>
      </c>
      <c r="J159" s="118">
        <v>249.73333333333338</v>
      </c>
      <c r="K159" s="117">
        <v>244.6</v>
      </c>
      <c r="L159" s="117">
        <v>240</v>
      </c>
      <c r="M159" s="117">
        <v>0.38824999999999998</v>
      </c>
    </row>
    <row r="160" spans="1:13">
      <c r="A160" s="65">
        <v>151</v>
      </c>
      <c r="B160" s="117" t="s">
        <v>71</v>
      </c>
      <c r="C160" s="120">
        <v>16.100000000000001</v>
      </c>
      <c r="D160" s="118">
        <v>16.083333333333336</v>
      </c>
      <c r="E160" s="118">
        <v>15.866666666666671</v>
      </c>
      <c r="F160" s="118">
        <v>15.633333333333335</v>
      </c>
      <c r="G160" s="118">
        <v>15.41666666666667</v>
      </c>
      <c r="H160" s="118">
        <v>16.31666666666667</v>
      </c>
      <c r="I160" s="118">
        <v>16.533333333333339</v>
      </c>
      <c r="J160" s="118">
        <v>16.766666666666673</v>
      </c>
      <c r="K160" s="117">
        <v>16.3</v>
      </c>
      <c r="L160" s="117">
        <v>15.85</v>
      </c>
      <c r="M160" s="117">
        <v>77.051370000000006</v>
      </c>
    </row>
    <row r="161" spans="1:13">
      <c r="A161" s="65">
        <v>152</v>
      </c>
      <c r="B161" s="117" t="s">
        <v>2479</v>
      </c>
      <c r="C161" s="120">
        <v>1016.9</v>
      </c>
      <c r="D161" s="118">
        <v>1012.6833333333334</v>
      </c>
      <c r="E161" s="118">
        <v>1001.3666666666668</v>
      </c>
      <c r="F161" s="118">
        <v>985.83333333333337</v>
      </c>
      <c r="G161" s="118">
        <v>974.51666666666677</v>
      </c>
      <c r="H161" s="118">
        <v>1028.2166666666667</v>
      </c>
      <c r="I161" s="118">
        <v>1039.5333333333333</v>
      </c>
      <c r="J161" s="118">
        <v>1055.0666666666668</v>
      </c>
      <c r="K161" s="117">
        <v>1024</v>
      </c>
      <c r="L161" s="117">
        <v>997.15</v>
      </c>
      <c r="M161" s="117">
        <v>7.9189999999999997E-2</v>
      </c>
    </row>
    <row r="162" spans="1:13">
      <c r="A162" s="65">
        <v>153</v>
      </c>
      <c r="B162" s="117" t="s">
        <v>377</v>
      </c>
      <c r="C162" s="120">
        <v>129.6</v>
      </c>
      <c r="D162" s="118">
        <v>130.30000000000001</v>
      </c>
      <c r="E162" s="118">
        <v>128.35000000000002</v>
      </c>
      <c r="F162" s="118">
        <v>127.10000000000002</v>
      </c>
      <c r="G162" s="118">
        <v>125.15000000000003</v>
      </c>
      <c r="H162" s="118">
        <v>131.55000000000001</v>
      </c>
      <c r="I162" s="118">
        <v>133.5</v>
      </c>
      <c r="J162" s="118">
        <v>134.75</v>
      </c>
      <c r="K162" s="117">
        <v>132.25</v>
      </c>
      <c r="L162" s="117">
        <v>129.05000000000001</v>
      </c>
      <c r="M162" s="117">
        <v>0.27415</v>
      </c>
    </row>
    <row r="163" spans="1:13">
      <c r="A163" s="65">
        <v>154</v>
      </c>
      <c r="B163" s="117" t="s">
        <v>2481</v>
      </c>
      <c r="C163" s="120">
        <v>157.80000000000001</v>
      </c>
      <c r="D163" s="118">
        <v>158.58333333333334</v>
      </c>
      <c r="E163" s="118">
        <v>155.7166666666667</v>
      </c>
      <c r="F163" s="118">
        <v>153.63333333333335</v>
      </c>
      <c r="G163" s="118">
        <v>150.76666666666671</v>
      </c>
      <c r="H163" s="118">
        <v>160.66666666666669</v>
      </c>
      <c r="I163" s="118">
        <v>163.5333333333333</v>
      </c>
      <c r="J163" s="118">
        <v>165.61666666666667</v>
      </c>
      <c r="K163" s="117">
        <v>161.44999999999999</v>
      </c>
      <c r="L163" s="117">
        <v>156.5</v>
      </c>
      <c r="M163" s="117">
        <v>0.15032999999999999</v>
      </c>
    </row>
    <row r="164" spans="1:13">
      <c r="A164" s="65">
        <v>155</v>
      </c>
      <c r="B164" s="117" t="s">
        <v>2213</v>
      </c>
      <c r="C164" s="120">
        <v>234.45</v>
      </c>
      <c r="D164" s="118">
        <v>236.46666666666667</v>
      </c>
      <c r="E164" s="118">
        <v>230.98333333333335</v>
      </c>
      <c r="F164" s="118">
        <v>227.51666666666668</v>
      </c>
      <c r="G164" s="118">
        <v>222.03333333333336</v>
      </c>
      <c r="H164" s="118">
        <v>239.93333333333334</v>
      </c>
      <c r="I164" s="118">
        <v>245.41666666666663</v>
      </c>
      <c r="J164" s="118">
        <v>248.88333333333333</v>
      </c>
      <c r="K164" s="117">
        <v>241.95</v>
      </c>
      <c r="L164" s="117">
        <v>233</v>
      </c>
      <c r="M164" s="117">
        <v>0.64278999999999997</v>
      </c>
    </row>
    <row r="165" spans="1:13">
      <c r="A165" s="65">
        <v>156</v>
      </c>
      <c r="B165" s="117" t="s">
        <v>774</v>
      </c>
      <c r="C165" s="120">
        <v>6922</v>
      </c>
      <c r="D165" s="118">
        <v>6926.333333333333</v>
      </c>
      <c r="E165" s="118">
        <v>6817.6666666666661</v>
      </c>
      <c r="F165" s="118">
        <v>6713.333333333333</v>
      </c>
      <c r="G165" s="118">
        <v>6604.6666666666661</v>
      </c>
      <c r="H165" s="118">
        <v>7030.6666666666661</v>
      </c>
      <c r="I165" s="118">
        <v>7139.3333333333321</v>
      </c>
      <c r="J165" s="118">
        <v>7243.6666666666661</v>
      </c>
      <c r="K165" s="117">
        <v>7035</v>
      </c>
      <c r="L165" s="117">
        <v>6822</v>
      </c>
      <c r="M165" s="117">
        <v>8.7540000000000007E-2</v>
      </c>
    </row>
    <row r="166" spans="1:13">
      <c r="A166" s="65">
        <v>157</v>
      </c>
      <c r="B166" s="117" t="s">
        <v>181</v>
      </c>
      <c r="C166" s="120">
        <v>7049.25</v>
      </c>
      <c r="D166" s="118">
        <v>7057.05</v>
      </c>
      <c r="E166" s="118">
        <v>6995.2000000000007</v>
      </c>
      <c r="F166" s="118">
        <v>6941.1500000000005</v>
      </c>
      <c r="G166" s="118">
        <v>6879.3000000000011</v>
      </c>
      <c r="H166" s="118">
        <v>7111.1</v>
      </c>
      <c r="I166" s="118">
        <v>7172.9500000000007</v>
      </c>
      <c r="J166" s="118">
        <v>7227</v>
      </c>
      <c r="K166" s="117">
        <v>7118.9</v>
      </c>
      <c r="L166" s="117">
        <v>7003</v>
      </c>
      <c r="M166" s="117">
        <v>9.2219999999999996E-2</v>
      </c>
    </row>
    <row r="167" spans="1:13">
      <c r="A167" s="65">
        <v>158</v>
      </c>
      <c r="B167" s="117" t="s">
        <v>780</v>
      </c>
      <c r="C167" s="120">
        <v>1274.8499999999999</v>
      </c>
      <c r="D167" s="118">
        <v>1268.2833333333333</v>
      </c>
      <c r="E167" s="118">
        <v>1256.5666666666666</v>
      </c>
      <c r="F167" s="118">
        <v>1238.2833333333333</v>
      </c>
      <c r="G167" s="118">
        <v>1226.5666666666666</v>
      </c>
      <c r="H167" s="118">
        <v>1286.5666666666666</v>
      </c>
      <c r="I167" s="118">
        <v>1298.2833333333333</v>
      </c>
      <c r="J167" s="118">
        <v>1316.5666666666666</v>
      </c>
      <c r="K167" s="117">
        <v>1280</v>
      </c>
      <c r="L167" s="117">
        <v>1250</v>
      </c>
      <c r="M167" s="117">
        <v>0.1087</v>
      </c>
    </row>
    <row r="168" spans="1:13">
      <c r="A168" s="65">
        <v>159</v>
      </c>
      <c r="B168" s="117" t="s">
        <v>70</v>
      </c>
      <c r="C168" s="120">
        <v>617.25</v>
      </c>
      <c r="D168" s="118">
        <v>617.16666666666663</v>
      </c>
      <c r="E168" s="118">
        <v>607.33333333333326</v>
      </c>
      <c r="F168" s="118">
        <v>597.41666666666663</v>
      </c>
      <c r="G168" s="118">
        <v>587.58333333333326</v>
      </c>
      <c r="H168" s="118">
        <v>627.08333333333326</v>
      </c>
      <c r="I168" s="118">
        <v>636.91666666666652</v>
      </c>
      <c r="J168" s="118">
        <v>646.83333333333326</v>
      </c>
      <c r="K168" s="117">
        <v>627</v>
      </c>
      <c r="L168" s="117">
        <v>607.25</v>
      </c>
      <c r="M168" s="117">
        <v>5.2449500000000002</v>
      </c>
    </row>
    <row r="169" spans="1:13">
      <c r="A169" s="65">
        <v>160</v>
      </c>
      <c r="B169" s="117" t="s">
        <v>794</v>
      </c>
      <c r="C169" s="120">
        <v>1031.8</v>
      </c>
      <c r="D169" s="118">
        <v>1027.55</v>
      </c>
      <c r="E169" s="118">
        <v>1015.1999999999998</v>
      </c>
      <c r="F169" s="118">
        <v>998.59999999999991</v>
      </c>
      <c r="G169" s="118">
        <v>986.24999999999977</v>
      </c>
      <c r="H169" s="118">
        <v>1044.1499999999999</v>
      </c>
      <c r="I169" s="118">
        <v>1056.4999999999998</v>
      </c>
      <c r="J169" s="118">
        <v>1073.0999999999999</v>
      </c>
      <c r="K169" s="117">
        <v>1039.9000000000001</v>
      </c>
      <c r="L169" s="117">
        <v>1010.95</v>
      </c>
      <c r="M169" s="117">
        <v>0.89097000000000004</v>
      </c>
    </row>
    <row r="170" spans="1:13">
      <c r="A170" s="65">
        <v>161</v>
      </c>
      <c r="B170" s="117" t="s">
        <v>2203</v>
      </c>
      <c r="C170" s="120">
        <v>498.5</v>
      </c>
      <c r="D170" s="118">
        <v>500.4666666666667</v>
      </c>
      <c r="E170" s="118">
        <v>494.23333333333341</v>
      </c>
      <c r="F170" s="118">
        <v>489.9666666666667</v>
      </c>
      <c r="G170" s="118">
        <v>483.73333333333341</v>
      </c>
      <c r="H170" s="118">
        <v>504.73333333333341</v>
      </c>
      <c r="I170" s="118">
        <v>510.96666666666675</v>
      </c>
      <c r="J170" s="118">
        <v>515.23333333333335</v>
      </c>
      <c r="K170" s="117">
        <v>506.7</v>
      </c>
      <c r="L170" s="117">
        <v>496.2</v>
      </c>
      <c r="M170" s="117">
        <v>0.28538000000000002</v>
      </c>
    </row>
    <row r="171" spans="1:13">
      <c r="A171" s="65">
        <v>162</v>
      </c>
      <c r="B171" s="117" t="s">
        <v>340</v>
      </c>
      <c r="C171" s="120">
        <v>644.54999999999995</v>
      </c>
      <c r="D171" s="118">
        <v>641.76666666666665</v>
      </c>
      <c r="E171" s="118">
        <v>636.83333333333326</v>
      </c>
      <c r="F171" s="118">
        <v>629.11666666666656</v>
      </c>
      <c r="G171" s="118">
        <v>624.18333333333317</v>
      </c>
      <c r="H171" s="118">
        <v>649.48333333333335</v>
      </c>
      <c r="I171" s="118">
        <v>654.41666666666674</v>
      </c>
      <c r="J171" s="118">
        <v>662.13333333333344</v>
      </c>
      <c r="K171" s="117">
        <v>646.70000000000005</v>
      </c>
      <c r="L171" s="117">
        <v>634.04999999999995</v>
      </c>
      <c r="M171" s="117">
        <v>19.63889</v>
      </c>
    </row>
    <row r="172" spans="1:13">
      <c r="A172" s="65">
        <v>163</v>
      </c>
      <c r="B172" s="117" t="s">
        <v>72</v>
      </c>
      <c r="C172" s="120">
        <v>471.2</v>
      </c>
      <c r="D172" s="118">
        <v>472.5333333333333</v>
      </c>
      <c r="E172" s="118">
        <v>466.56666666666661</v>
      </c>
      <c r="F172" s="118">
        <v>461.93333333333328</v>
      </c>
      <c r="G172" s="118">
        <v>455.96666666666658</v>
      </c>
      <c r="H172" s="118">
        <v>477.16666666666663</v>
      </c>
      <c r="I172" s="118">
        <v>483.13333333333333</v>
      </c>
      <c r="J172" s="118">
        <v>487.76666666666665</v>
      </c>
      <c r="K172" s="117">
        <v>478.5</v>
      </c>
      <c r="L172" s="117">
        <v>467.9</v>
      </c>
      <c r="M172" s="117">
        <v>1.6292500000000001</v>
      </c>
    </row>
    <row r="173" spans="1:13">
      <c r="A173" s="65">
        <v>164</v>
      </c>
      <c r="B173" s="117" t="s">
        <v>798</v>
      </c>
      <c r="C173" s="120">
        <v>789.2</v>
      </c>
      <c r="D173" s="118">
        <v>795.30000000000007</v>
      </c>
      <c r="E173" s="118">
        <v>776.90000000000009</v>
      </c>
      <c r="F173" s="118">
        <v>764.6</v>
      </c>
      <c r="G173" s="118">
        <v>746.2</v>
      </c>
      <c r="H173" s="118">
        <v>807.60000000000014</v>
      </c>
      <c r="I173" s="118">
        <v>826</v>
      </c>
      <c r="J173" s="118">
        <v>838.30000000000018</v>
      </c>
      <c r="K173" s="117">
        <v>813.7</v>
      </c>
      <c r="L173" s="117">
        <v>783</v>
      </c>
      <c r="M173" s="117">
        <v>2.2818399999999999</v>
      </c>
    </row>
    <row r="174" spans="1:13">
      <c r="A174" s="65">
        <v>165</v>
      </c>
      <c r="B174" s="117" t="s">
        <v>345</v>
      </c>
      <c r="C174" s="120">
        <v>110.15</v>
      </c>
      <c r="D174" s="118">
        <v>111.26666666666667</v>
      </c>
      <c r="E174" s="118">
        <v>107.43333333333334</v>
      </c>
      <c r="F174" s="118">
        <v>104.71666666666667</v>
      </c>
      <c r="G174" s="118">
        <v>100.88333333333334</v>
      </c>
      <c r="H174" s="118">
        <v>113.98333333333333</v>
      </c>
      <c r="I174" s="118">
        <v>117.81666666666668</v>
      </c>
      <c r="J174" s="118">
        <v>120.53333333333333</v>
      </c>
      <c r="K174" s="117">
        <v>115.1</v>
      </c>
      <c r="L174" s="117">
        <v>108.55</v>
      </c>
      <c r="M174" s="117">
        <v>19.359870000000001</v>
      </c>
    </row>
    <row r="175" spans="1:13">
      <c r="A175" s="65">
        <v>166</v>
      </c>
      <c r="B175" s="117" t="s">
        <v>801</v>
      </c>
      <c r="C175" s="120">
        <v>364.85</v>
      </c>
      <c r="D175" s="118">
        <v>367.8</v>
      </c>
      <c r="E175" s="118">
        <v>358.05</v>
      </c>
      <c r="F175" s="118">
        <v>351.25</v>
      </c>
      <c r="G175" s="118">
        <v>341.5</v>
      </c>
      <c r="H175" s="118">
        <v>374.6</v>
      </c>
      <c r="I175" s="118">
        <v>384.35</v>
      </c>
      <c r="J175" s="118">
        <v>391.15000000000003</v>
      </c>
      <c r="K175" s="117">
        <v>377.55</v>
      </c>
      <c r="L175" s="117">
        <v>361</v>
      </c>
      <c r="M175" s="117">
        <v>10.69042</v>
      </c>
    </row>
    <row r="176" spans="1:13">
      <c r="A176" s="65">
        <v>167</v>
      </c>
      <c r="B176" s="117" t="s">
        <v>73</v>
      </c>
      <c r="C176" s="120">
        <v>857.6</v>
      </c>
      <c r="D176" s="118">
        <v>861.96666666666658</v>
      </c>
      <c r="E176" s="118">
        <v>848.93333333333317</v>
      </c>
      <c r="F176" s="118">
        <v>840.26666666666654</v>
      </c>
      <c r="G176" s="118">
        <v>827.23333333333312</v>
      </c>
      <c r="H176" s="118">
        <v>870.63333333333321</v>
      </c>
      <c r="I176" s="118">
        <v>883.66666666666674</v>
      </c>
      <c r="J176" s="118">
        <v>892.33333333333326</v>
      </c>
      <c r="K176" s="117">
        <v>875</v>
      </c>
      <c r="L176" s="117">
        <v>853.3</v>
      </c>
      <c r="M176" s="117">
        <v>6.33012</v>
      </c>
    </row>
    <row r="177" spans="1:13">
      <c r="A177" s="65">
        <v>168</v>
      </c>
      <c r="B177" s="117" t="s">
        <v>196</v>
      </c>
      <c r="C177" s="120">
        <v>265.25</v>
      </c>
      <c r="D177" s="118">
        <v>267.09999999999997</v>
      </c>
      <c r="E177" s="118">
        <v>261.79999999999995</v>
      </c>
      <c r="F177" s="118">
        <v>258.34999999999997</v>
      </c>
      <c r="G177" s="118">
        <v>253.04999999999995</v>
      </c>
      <c r="H177" s="118">
        <v>270.54999999999995</v>
      </c>
      <c r="I177" s="118">
        <v>275.85000000000002</v>
      </c>
      <c r="J177" s="118">
        <v>279.29999999999995</v>
      </c>
      <c r="K177" s="117">
        <v>272.39999999999998</v>
      </c>
      <c r="L177" s="117">
        <v>263.64999999999998</v>
      </c>
      <c r="M177" s="117">
        <v>0.19391</v>
      </c>
    </row>
    <row r="178" spans="1:13">
      <c r="A178" s="65">
        <v>169</v>
      </c>
      <c r="B178" s="117" t="s">
        <v>804</v>
      </c>
      <c r="C178" s="120">
        <v>141.5</v>
      </c>
      <c r="D178" s="118">
        <v>141</v>
      </c>
      <c r="E178" s="118">
        <v>139.55000000000001</v>
      </c>
      <c r="F178" s="118">
        <v>137.60000000000002</v>
      </c>
      <c r="G178" s="118">
        <v>136.15000000000003</v>
      </c>
      <c r="H178" s="118">
        <v>142.94999999999999</v>
      </c>
      <c r="I178" s="118">
        <v>144.39999999999998</v>
      </c>
      <c r="J178" s="118">
        <v>146.34999999999997</v>
      </c>
      <c r="K178" s="117">
        <v>142.44999999999999</v>
      </c>
      <c r="L178" s="117">
        <v>139.05000000000001</v>
      </c>
      <c r="M178" s="117">
        <v>1.7058800000000001</v>
      </c>
    </row>
    <row r="179" spans="1:13">
      <c r="A179" s="65">
        <v>170</v>
      </c>
      <c r="B179" s="117" t="s">
        <v>812</v>
      </c>
      <c r="C179" s="120">
        <v>593.1</v>
      </c>
      <c r="D179" s="118">
        <v>591.54999999999995</v>
      </c>
      <c r="E179" s="118">
        <v>587.59999999999991</v>
      </c>
      <c r="F179" s="118">
        <v>582.09999999999991</v>
      </c>
      <c r="G179" s="118">
        <v>578.14999999999986</v>
      </c>
      <c r="H179" s="118">
        <v>597.04999999999995</v>
      </c>
      <c r="I179" s="118">
        <v>601</v>
      </c>
      <c r="J179" s="118">
        <v>606.5</v>
      </c>
      <c r="K179" s="117">
        <v>595.5</v>
      </c>
      <c r="L179" s="117">
        <v>586.04999999999995</v>
      </c>
      <c r="M179" s="117">
        <v>0.26019999999999999</v>
      </c>
    </row>
    <row r="180" spans="1:13">
      <c r="A180" s="65">
        <v>171</v>
      </c>
      <c r="B180" s="117" t="s">
        <v>814</v>
      </c>
      <c r="C180" s="120">
        <v>306.2</v>
      </c>
      <c r="D180" s="118">
        <v>306.16666666666669</v>
      </c>
      <c r="E180" s="118">
        <v>302.78333333333336</v>
      </c>
      <c r="F180" s="118">
        <v>299.36666666666667</v>
      </c>
      <c r="G180" s="118">
        <v>295.98333333333335</v>
      </c>
      <c r="H180" s="118">
        <v>309.58333333333337</v>
      </c>
      <c r="I180" s="118">
        <v>312.9666666666667</v>
      </c>
      <c r="J180" s="118">
        <v>316.38333333333338</v>
      </c>
      <c r="K180" s="117">
        <v>309.55</v>
      </c>
      <c r="L180" s="117">
        <v>302.75</v>
      </c>
      <c r="M180" s="117">
        <v>3.1900599999999999</v>
      </c>
    </row>
    <row r="181" spans="1:13">
      <c r="A181" s="65">
        <v>172</v>
      </c>
      <c r="B181" s="117" t="s">
        <v>822</v>
      </c>
      <c r="C181" s="120">
        <v>505.05</v>
      </c>
      <c r="D181" s="118">
        <v>509.01666666666665</v>
      </c>
      <c r="E181" s="118">
        <v>499.0333333333333</v>
      </c>
      <c r="F181" s="118">
        <v>493.01666666666665</v>
      </c>
      <c r="G181" s="118">
        <v>483.0333333333333</v>
      </c>
      <c r="H181" s="118">
        <v>515.0333333333333</v>
      </c>
      <c r="I181" s="118">
        <v>525.01666666666665</v>
      </c>
      <c r="J181" s="118">
        <v>531.0333333333333</v>
      </c>
      <c r="K181" s="117">
        <v>519</v>
      </c>
      <c r="L181" s="117">
        <v>503</v>
      </c>
      <c r="M181" s="117">
        <v>0.30720999999999998</v>
      </c>
    </row>
    <row r="182" spans="1:13">
      <c r="A182" s="65">
        <v>173</v>
      </c>
      <c r="B182" s="117" t="s">
        <v>824</v>
      </c>
      <c r="C182" s="120">
        <v>946.4</v>
      </c>
      <c r="D182" s="118">
        <v>939.7833333333333</v>
      </c>
      <c r="E182" s="118">
        <v>919.61666666666656</v>
      </c>
      <c r="F182" s="118">
        <v>892.83333333333326</v>
      </c>
      <c r="G182" s="118">
        <v>872.66666666666652</v>
      </c>
      <c r="H182" s="118">
        <v>966.56666666666661</v>
      </c>
      <c r="I182" s="118">
        <v>986.73333333333335</v>
      </c>
      <c r="J182" s="118">
        <v>1013.5166666666667</v>
      </c>
      <c r="K182" s="117">
        <v>959.95</v>
      </c>
      <c r="L182" s="117">
        <v>913</v>
      </c>
      <c r="M182" s="117">
        <v>0.81667000000000001</v>
      </c>
    </row>
    <row r="183" spans="1:13">
      <c r="A183" s="65">
        <v>174</v>
      </c>
      <c r="B183" s="117" t="s">
        <v>826</v>
      </c>
      <c r="C183" s="120">
        <v>163.9</v>
      </c>
      <c r="D183" s="118">
        <v>164.48333333333335</v>
      </c>
      <c r="E183" s="118">
        <v>162.16666666666669</v>
      </c>
      <c r="F183" s="118">
        <v>160.43333333333334</v>
      </c>
      <c r="G183" s="118">
        <v>158.11666666666667</v>
      </c>
      <c r="H183" s="118">
        <v>166.2166666666667</v>
      </c>
      <c r="I183" s="118">
        <v>168.53333333333336</v>
      </c>
      <c r="J183" s="118">
        <v>170.26666666666671</v>
      </c>
      <c r="K183" s="117">
        <v>166.8</v>
      </c>
      <c r="L183" s="117">
        <v>162.75</v>
      </c>
      <c r="M183" s="117">
        <v>12.530860000000001</v>
      </c>
    </row>
    <row r="184" spans="1:13">
      <c r="A184" s="65">
        <v>175</v>
      </c>
      <c r="B184" s="117" t="s">
        <v>787</v>
      </c>
      <c r="C184" s="120">
        <v>73.75</v>
      </c>
      <c r="D184" s="118">
        <v>73.8</v>
      </c>
      <c r="E184" s="118">
        <v>72.849999999999994</v>
      </c>
      <c r="F184" s="118">
        <v>71.95</v>
      </c>
      <c r="G184" s="118">
        <v>71</v>
      </c>
      <c r="H184" s="118">
        <v>74.699999999999989</v>
      </c>
      <c r="I184" s="118">
        <v>75.650000000000006</v>
      </c>
      <c r="J184" s="118">
        <v>76.549999999999983</v>
      </c>
      <c r="K184" s="117">
        <v>74.75</v>
      </c>
      <c r="L184" s="117">
        <v>72.900000000000006</v>
      </c>
      <c r="M184" s="117">
        <v>3.76667</v>
      </c>
    </row>
    <row r="185" spans="1:13">
      <c r="A185" s="65">
        <v>176</v>
      </c>
      <c r="B185" s="117" t="s">
        <v>790</v>
      </c>
      <c r="C185" s="120">
        <v>292.7</v>
      </c>
      <c r="D185" s="118">
        <v>293.2</v>
      </c>
      <c r="E185" s="118">
        <v>290.5</v>
      </c>
      <c r="F185" s="118">
        <v>288.3</v>
      </c>
      <c r="G185" s="118">
        <v>285.60000000000002</v>
      </c>
      <c r="H185" s="118">
        <v>295.39999999999998</v>
      </c>
      <c r="I185" s="118">
        <v>298.09999999999991</v>
      </c>
      <c r="J185" s="118">
        <v>300.29999999999995</v>
      </c>
      <c r="K185" s="117">
        <v>295.89999999999998</v>
      </c>
      <c r="L185" s="117">
        <v>291</v>
      </c>
      <c r="M185" s="117">
        <v>1.3067299999999999</v>
      </c>
    </row>
    <row r="186" spans="1:13">
      <c r="A186" s="65">
        <v>177</v>
      </c>
      <c r="B186" s="117" t="s">
        <v>310</v>
      </c>
      <c r="C186" s="120">
        <v>85</v>
      </c>
      <c r="D186" s="118">
        <v>84.816666666666663</v>
      </c>
      <c r="E186" s="118">
        <v>84.23333333333332</v>
      </c>
      <c r="F186" s="118">
        <v>83.466666666666654</v>
      </c>
      <c r="G186" s="118">
        <v>82.883333333333312</v>
      </c>
      <c r="H186" s="118">
        <v>85.583333333333329</v>
      </c>
      <c r="I186" s="118">
        <v>86.166666666666671</v>
      </c>
      <c r="J186" s="118">
        <v>86.933333333333337</v>
      </c>
      <c r="K186" s="117">
        <v>85.4</v>
      </c>
      <c r="L186" s="117">
        <v>84.05</v>
      </c>
      <c r="M186" s="117">
        <v>5.2544599999999999</v>
      </c>
    </row>
    <row r="187" spans="1:13">
      <c r="A187" s="65">
        <v>178</v>
      </c>
      <c r="B187" s="117" t="s">
        <v>308</v>
      </c>
      <c r="C187" s="120">
        <v>96.8</v>
      </c>
      <c r="D187" s="118">
        <v>95.899999999999991</v>
      </c>
      <c r="E187" s="118">
        <v>94.34999999999998</v>
      </c>
      <c r="F187" s="118">
        <v>91.899999999999991</v>
      </c>
      <c r="G187" s="118">
        <v>90.34999999999998</v>
      </c>
      <c r="H187" s="118">
        <v>98.34999999999998</v>
      </c>
      <c r="I187" s="118">
        <v>99.899999999999991</v>
      </c>
      <c r="J187" s="118">
        <v>102.34999999999998</v>
      </c>
      <c r="K187" s="117">
        <v>97.45</v>
      </c>
      <c r="L187" s="117">
        <v>93.45</v>
      </c>
      <c r="M187" s="117">
        <v>9.2605400000000007</v>
      </c>
    </row>
    <row r="188" spans="1:13">
      <c r="A188" s="65">
        <v>179</v>
      </c>
      <c r="B188" s="117" t="s">
        <v>197</v>
      </c>
      <c r="C188" s="120">
        <v>175.15</v>
      </c>
      <c r="D188" s="118">
        <v>176.08333333333334</v>
      </c>
      <c r="E188" s="118">
        <v>171.26666666666668</v>
      </c>
      <c r="F188" s="118">
        <v>167.38333333333333</v>
      </c>
      <c r="G188" s="118">
        <v>162.56666666666666</v>
      </c>
      <c r="H188" s="118">
        <v>179.9666666666667</v>
      </c>
      <c r="I188" s="118">
        <v>184.78333333333336</v>
      </c>
      <c r="J188" s="118">
        <v>188.66666666666671</v>
      </c>
      <c r="K188" s="117">
        <v>180.9</v>
      </c>
      <c r="L188" s="117">
        <v>172.2</v>
      </c>
      <c r="M188" s="117">
        <v>13.44462</v>
      </c>
    </row>
    <row r="189" spans="1:13">
      <c r="A189" s="65">
        <v>180</v>
      </c>
      <c r="B189" s="117" t="s">
        <v>827</v>
      </c>
      <c r="C189" s="120">
        <v>829.95</v>
      </c>
      <c r="D189" s="118">
        <v>835.31666666666661</v>
      </c>
      <c r="E189" s="118">
        <v>818.63333333333321</v>
      </c>
      <c r="F189" s="118">
        <v>807.31666666666661</v>
      </c>
      <c r="G189" s="118">
        <v>790.63333333333321</v>
      </c>
      <c r="H189" s="118">
        <v>846.63333333333321</v>
      </c>
      <c r="I189" s="118">
        <v>863.31666666666661</v>
      </c>
      <c r="J189" s="118">
        <v>874.63333333333321</v>
      </c>
      <c r="K189" s="117">
        <v>852</v>
      </c>
      <c r="L189" s="117">
        <v>824</v>
      </c>
      <c r="M189" s="117">
        <v>2.9850000000000002E-2</v>
      </c>
    </row>
    <row r="190" spans="1:13">
      <c r="A190" s="65">
        <v>181</v>
      </c>
      <c r="B190" s="117" t="s">
        <v>852</v>
      </c>
      <c r="C190" s="120">
        <v>1662.4</v>
      </c>
      <c r="D190" s="118">
        <v>1665.1499999999999</v>
      </c>
      <c r="E190" s="118">
        <v>1640.2999999999997</v>
      </c>
      <c r="F190" s="118">
        <v>1618.1999999999998</v>
      </c>
      <c r="G190" s="118">
        <v>1593.3499999999997</v>
      </c>
      <c r="H190" s="118">
        <v>1687.2499999999998</v>
      </c>
      <c r="I190" s="118">
        <v>1712.0999999999997</v>
      </c>
      <c r="J190" s="118">
        <v>1734.1999999999998</v>
      </c>
      <c r="K190" s="117">
        <v>1690</v>
      </c>
      <c r="L190" s="117">
        <v>1643.05</v>
      </c>
      <c r="M190" s="117">
        <v>2.3378899999999998</v>
      </c>
    </row>
    <row r="191" spans="1:13">
      <c r="A191" s="65">
        <v>182</v>
      </c>
      <c r="B191" s="117" t="s">
        <v>75</v>
      </c>
      <c r="C191" s="120">
        <v>1086.6500000000001</v>
      </c>
      <c r="D191" s="118">
        <v>1090.1499999999999</v>
      </c>
      <c r="E191" s="118">
        <v>1069.2999999999997</v>
      </c>
      <c r="F191" s="118">
        <v>1051.9499999999998</v>
      </c>
      <c r="G191" s="118">
        <v>1031.0999999999997</v>
      </c>
      <c r="H191" s="118">
        <v>1107.4999999999998</v>
      </c>
      <c r="I191" s="118">
        <v>1128.3499999999997</v>
      </c>
      <c r="J191" s="118">
        <v>1145.6999999999998</v>
      </c>
      <c r="K191" s="117">
        <v>1111</v>
      </c>
      <c r="L191" s="117">
        <v>1072.8</v>
      </c>
      <c r="M191" s="117">
        <v>77.677250000000001</v>
      </c>
    </row>
    <row r="192" spans="1:13">
      <c r="A192" s="65">
        <v>183</v>
      </c>
      <c r="B192" s="117" t="s">
        <v>2723</v>
      </c>
      <c r="C192" s="120">
        <v>1643.55</v>
      </c>
      <c r="D192" s="118">
        <v>1638.6833333333334</v>
      </c>
      <c r="E192" s="118">
        <v>1630.4166666666667</v>
      </c>
      <c r="F192" s="118">
        <v>1617.2833333333333</v>
      </c>
      <c r="G192" s="118">
        <v>1609.0166666666667</v>
      </c>
      <c r="H192" s="118">
        <v>1651.8166666666668</v>
      </c>
      <c r="I192" s="118">
        <v>1660.0833333333333</v>
      </c>
      <c r="J192" s="118">
        <v>1673.2166666666669</v>
      </c>
      <c r="K192" s="117">
        <v>1646.95</v>
      </c>
      <c r="L192" s="117">
        <v>1625.55</v>
      </c>
      <c r="M192" s="117">
        <v>0.83604000000000001</v>
      </c>
    </row>
    <row r="193" spans="1:13">
      <c r="A193" s="65">
        <v>184</v>
      </c>
      <c r="B193" s="117" t="s">
        <v>77</v>
      </c>
      <c r="C193" s="120">
        <v>2296.5</v>
      </c>
      <c r="D193" s="118">
        <v>2304.25</v>
      </c>
      <c r="E193" s="118">
        <v>2283.6</v>
      </c>
      <c r="F193" s="118">
        <v>2270.6999999999998</v>
      </c>
      <c r="G193" s="118">
        <v>2250.0499999999997</v>
      </c>
      <c r="H193" s="118">
        <v>2317.15</v>
      </c>
      <c r="I193" s="118">
        <v>2337.7999999999997</v>
      </c>
      <c r="J193" s="118">
        <v>2350.7000000000003</v>
      </c>
      <c r="K193" s="117">
        <v>2324.9</v>
      </c>
      <c r="L193" s="117">
        <v>2291.35</v>
      </c>
      <c r="M193" s="117">
        <v>26.485499999999998</v>
      </c>
    </row>
    <row r="194" spans="1:13">
      <c r="A194" s="65">
        <v>185</v>
      </c>
      <c r="B194" s="117" t="s">
        <v>2275</v>
      </c>
      <c r="C194" s="120">
        <v>410.05</v>
      </c>
      <c r="D194" s="118">
        <v>410.31666666666666</v>
      </c>
      <c r="E194" s="118">
        <v>408.68333333333334</v>
      </c>
      <c r="F194" s="118">
        <v>407.31666666666666</v>
      </c>
      <c r="G194" s="118">
        <v>405.68333333333334</v>
      </c>
      <c r="H194" s="118">
        <v>411.68333333333334</v>
      </c>
      <c r="I194" s="118">
        <v>413.31666666666666</v>
      </c>
      <c r="J194" s="118">
        <v>414.68333333333334</v>
      </c>
      <c r="K194" s="117">
        <v>411.95</v>
      </c>
      <c r="L194" s="117">
        <v>408.95</v>
      </c>
      <c r="M194" s="117">
        <v>23.931139999999999</v>
      </c>
    </row>
    <row r="195" spans="1:13">
      <c r="A195" s="65">
        <v>186</v>
      </c>
      <c r="B195" s="117" t="s">
        <v>832</v>
      </c>
      <c r="C195" s="120">
        <v>29</v>
      </c>
      <c r="D195" s="118">
        <v>29.033333333333331</v>
      </c>
      <c r="E195" s="118">
        <v>28.466666666666661</v>
      </c>
      <c r="F195" s="118">
        <v>27.93333333333333</v>
      </c>
      <c r="G195" s="118">
        <v>27.36666666666666</v>
      </c>
      <c r="H195" s="118">
        <v>29.566666666666663</v>
      </c>
      <c r="I195" s="118">
        <v>30.133333333333333</v>
      </c>
      <c r="J195" s="118">
        <v>30.666666666666664</v>
      </c>
      <c r="K195" s="117">
        <v>29.6</v>
      </c>
      <c r="L195" s="117">
        <v>28.5</v>
      </c>
      <c r="M195" s="117">
        <v>1.8992500000000001</v>
      </c>
    </row>
    <row r="196" spans="1:13">
      <c r="A196" s="65">
        <v>187</v>
      </c>
      <c r="B196" s="117" t="s">
        <v>834</v>
      </c>
      <c r="C196" s="120">
        <v>728.7</v>
      </c>
      <c r="D196" s="118">
        <v>726.65</v>
      </c>
      <c r="E196" s="118">
        <v>723.3</v>
      </c>
      <c r="F196" s="118">
        <v>717.9</v>
      </c>
      <c r="G196" s="118">
        <v>714.55</v>
      </c>
      <c r="H196" s="118">
        <v>732.05</v>
      </c>
      <c r="I196" s="118">
        <v>735.40000000000009</v>
      </c>
      <c r="J196" s="118">
        <v>740.8</v>
      </c>
      <c r="K196" s="117">
        <v>730</v>
      </c>
      <c r="L196" s="117">
        <v>721.25</v>
      </c>
      <c r="M196" s="117">
        <v>2.8459999999999999E-2</v>
      </c>
    </row>
    <row r="197" spans="1:13">
      <c r="A197" s="65">
        <v>188</v>
      </c>
      <c r="B197" s="117" t="s">
        <v>74</v>
      </c>
      <c r="C197" s="120">
        <v>739</v>
      </c>
      <c r="D197" s="118">
        <v>735.6</v>
      </c>
      <c r="E197" s="118">
        <v>728.65000000000009</v>
      </c>
      <c r="F197" s="118">
        <v>718.30000000000007</v>
      </c>
      <c r="G197" s="118">
        <v>711.35000000000014</v>
      </c>
      <c r="H197" s="118">
        <v>745.95</v>
      </c>
      <c r="I197" s="118">
        <v>752.90000000000009</v>
      </c>
      <c r="J197" s="118">
        <v>763.25</v>
      </c>
      <c r="K197" s="117">
        <v>742.55</v>
      </c>
      <c r="L197" s="117">
        <v>725.25</v>
      </c>
      <c r="M197" s="117">
        <v>11.93585</v>
      </c>
    </row>
    <row r="198" spans="1:13">
      <c r="A198" s="65">
        <v>189</v>
      </c>
      <c r="B198" s="117" t="s">
        <v>853</v>
      </c>
      <c r="C198" s="120">
        <v>180.1</v>
      </c>
      <c r="D198" s="118">
        <v>178.6</v>
      </c>
      <c r="E198" s="118">
        <v>176.5</v>
      </c>
      <c r="F198" s="118">
        <v>172.9</v>
      </c>
      <c r="G198" s="118">
        <v>170.8</v>
      </c>
      <c r="H198" s="118">
        <v>182.2</v>
      </c>
      <c r="I198" s="118">
        <v>184.29999999999995</v>
      </c>
      <c r="J198" s="118">
        <v>187.89999999999998</v>
      </c>
      <c r="K198" s="117">
        <v>180.7</v>
      </c>
      <c r="L198" s="117">
        <v>175</v>
      </c>
      <c r="M198" s="117">
        <v>1.6229800000000001</v>
      </c>
    </row>
    <row r="199" spans="1:13">
      <c r="A199" s="65">
        <v>190</v>
      </c>
      <c r="B199" s="117" t="s">
        <v>856</v>
      </c>
      <c r="C199" s="120">
        <v>438.1</v>
      </c>
      <c r="D199" s="118">
        <v>439.48333333333335</v>
      </c>
      <c r="E199" s="118">
        <v>429.61666666666667</v>
      </c>
      <c r="F199" s="118">
        <v>421.13333333333333</v>
      </c>
      <c r="G199" s="118">
        <v>411.26666666666665</v>
      </c>
      <c r="H199" s="118">
        <v>447.9666666666667</v>
      </c>
      <c r="I199" s="118">
        <v>457.83333333333337</v>
      </c>
      <c r="J199" s="118">
        <v>466.31666666666672</v>
      </c>
      <c r="K199" s="117">
        <v>449.35</v>
      </c>
      <c r="L199" s="117">
        <v>431</v>
      </c>
      <c r="M199" s="117">
        <v>0.24376</v>
      </c>
    </row>
    <row r="200" spans="1:13">
      <c r="A200" s="65">
        <v>191</v>
      </c>
      <c r="B200" s="117" t="s">
        <v>79</v>
      </c>
      <c r="C200" s="120">
        <v>2507.3000000000002</v>
      </c>
      <c r="D200" s="118">
        <v>2522.4500000000003</v>
      </c>
      <c r="E200" s="118">
        <v>2484.9000000000005</v>
      </c>
      <c r="F200" s="118">
        <v>2462.5000000000005</v>
      </c>
      <c r="G200" s="118">
        <v>2424.9500000000007</v>
      </c>
      <c r="H200" s="118">
        <v>2544.8500000000004</v>
      </c>
      <c r="I200" s="118">
        <v>2582.4000000000005</v>
      </c>
      <c r="J200" s="118">
        <v>2604.8000000000002</v>
      </c>
      <c r="K200" s="117">
        <v>2560</v>
      </c>
      <c r="L200" s="117">
        <v>2500.0500000000002</v>
      </c>
      <c r="M200" s="117">
        <v>3.3277100000000002</v>
      </c>
    </row>
    <row r="201" spans="1:13">
      <c r="A201" s="65">
        <v>192</v>
      </c>
      <c r="B201" s="117" t="s">
        <v>80</v>
      </c>
      <c r="C201" s="120">
        <v>346.65</v>
      </c>
      <c r="D201" s="118">
        <v>346.58333333333331</v>
      </c>
      <c r="E201" s="118">
        <v>343.56666666666661</v>
      </c>
      <c r="F201" s="118">
        <v>340.48333333333329</v>
      </c>
      <c r="G201" s="118">
        <v>337.46666666666658</v>
      </c>
      <c r="H201" s="118">
        <v>349.66666666666663</v>
      </c>
      <c r="I201" s="118">
        <v>352.68333333333339</v>
      </c>
      <c r="J201" s="118">
        <v>355.76666666666665</v>
      </c>
      <c r="K201" s="117">
        <v>349.6</v>
      </c>
      <c r="L201" s="117">
        <v>343.5</v>
      </c>
      <c r="M201" s="117">
        <v>5.1165399999999996</v>
      </c>
    </row>
    <row r="202" spans="1:13">
      <c r="A202" s="65">
        <v>193</v>
      </c>
      <c r="B202" s="117" t="s">
        <v>861</v>
      </c>
      <c r="C202" s="120">
        <v>21.8</v>
      </c>
      <c r="D202" s="118">
        <v>21.866666666666664</v>
      </c>
      <c r="E202" s="118">
        <v>21.583333333333329</v>
      </c>
      <c r="F202" s="118">
        <v>21.366666666666664</v>
      </c>
      <c r="G202" s="118">
        <v>21.083333333333329</v>
      </c>
      <c r="H202" s="118">
        <v>22.083333333333329</v>
      </c>
      <c r="I202" s="118">
        <v>22.366666666666667</v>
      </c>
      <c r="J202" s="118">
        <v>22.583333333333329</v>
      </c>
      <c r="K202" s="117">
        <v>22.15</v>
      </c>
      <c r="L202" s="117">
        <v>21.65</v>
      </c>
      <c r="M202" s="117">
        <v>9.7772100000000002</v>
      </c>
    </row>
    <row r="203" spans="1:13">
      <c r="A203" s="65">
        <v>194</v>
      </c>
      <c r="B203" s="117" t="s">
        <v>1857</v>
      </c>
      <c r="C203" s="120">
        <v>100.2</v>
      </c>
      <c r="D203" s="118">
        <v>101.36666666666667</v>
      </c>
      <c r="E203" s="118">
        <v>98.833333333333343</v>
      </c>
      <c r="F203" s="118">
        <v>97.466666666666669</v>
      </c>
      <c r="G203" s="118">
        <v>94.933333333333337</v>
      </c>
      <c r="H203" s="118">
        <v>102.73333333333335</v>
      </c>
      <c r="I203" s="118">
        <v>105.26666666666668</v>
      </c>
      <c r="J203" s="118">
        <v>106.63333333333335</v>
      </c>
      <c r="K203" s="117">
        <v>103.9</v>
      </c>
      <c r="L203" s="117">
        <v>100</v>
      </c>
      <c r="M203" s="117">
        <v>2.3455300000000001</v>
      </c>
    </row>
    <row r="204" spans="1:13">
      <c r="A204" s="65">
        <v>195</v>
      </c>
      <c r="B204" s="117" t="s">
        <v>868</v>
      </c>
      <c r="C204" s="120">
        <v>200.9</v>
      </c>
      <c r="D204" s="118">
        <v>202.51666666666665</v>
      </c>
      <c r="E204" s="118">
        <v>198.3833333333333</v>
      </c>
      <c r="F204" s="118">
        <v>195.86666666666665</v>
      </c>
      <c r="G204" s="118">
        <v>191.73333333333329</v>
      </c>
      <c r="H204" s="118">
        <v>205.0333333333333</v>
      </c>
      <c r="I204" s="118">
        <v>209.16666666666663</v>
      </c>
      <c r="J204" s="118">
        <v>211.68333333333331</v>
      </c>
      <c r="K204" s="117">
        <v>206.65</v>
      </c>
      <c r="L204" s="117">
        <v>200</v>
      </c>
      <c r="M204" s="117">
        <v>0.24379999999999999</v>
      </c>
    </row>
    <row r="205" spans="1:13">
      <c r="A205" s="65">
        <v>196</v>
      </c>
      <c r="B205" s="117" t="s">
        <v>81</v>
      </c>
      <c r="C205" s="120">
        <v>195.8</v>
      </c>
      <c r="D205" s="118">
        <v>196.81666666666669</v>
      </c>
      <c r="E205" s="118">
        <v>192.58333333333337</v>
      </c>
      <c r="F205" s="118">
        <v>189.36666666666667</v>
      </c>
      <c r="G205" s="118">
        <v>185.13333333333335</v>
      </c>
      <c r="H205" s="118">
        <v>200.03333333333339</v>
      </c>
      <c r="I205" s="118">
        <v>204.26666666666668</v>
      </c>
      <c r="J205" s="118">
        <v>207.48333333333341</v>
      </c>
      <c r="K205" s="117">
        <v>201.05</v>
      </c>
      <c r="L205" s="117">
        <v>193.6</v>
      </c>
      <c r="M205" s="117">
        <v>88.216499999999996</v>
      </c>
    </row>
    <row r="206" spans="1:13">
      <c r="A206" s="65">
        <v>197</v>
      </c>
      <c r="B206" s="117" t="s">
        <v>2501</v>
      </c>
      <c r="C206" s="120">
        <v>640.5</v>
      </c>
      <c r="D206" s="118">
        <v>640.81666666666672</v>
      </c>
      <c r="E206" s="118">
        <v>634.68333333333339</v>
      </c>
      <c r="F206" s="118">
        <v>628.86666666666667</v>
      </c>
      <c r="G206" s="118">
        <v>622.73333333333335</v>
      </c>
      <c r="H206" s="118">
        <v>646.63333333333344</v>
      </c>
      <c r="I206" s="118">
        <v>652.76666666666688</v>
      </c>
      <c r="J206" s="118">
        <v>658.58333333333348</v>
      </c>
      <c r="K206" s="117">
        <v>646.95000000000005</v>
      </c>
      <c r="L206" s="117">
        <v>635</v>
      </c>
      <c r="M206" s="117">
        <v>5.015E-2</v>
      </c>
    </row>
    <row r="207" spans="1:13">
      <c r="A207" s="65">
        <v>198</v>
      </c>
      <c r="B207" s="117" t="s">
        <v>872</v>
      </c>
      <c r="C207" s="120">
        <v>42.9</v>
      </c>
      <c r="D207" s="118">
        <v>43.133333333333326</v>
      </c>
      <c r="E207" s="118">
        <v>42.566666666666649</v>
      </c>
      <c r="F207" s="118">
        <v>42.23333333333332</v>
      </c>
      <c r="G207" s="118">
        <v>41.666666666666643</v>
      </c>
      <c r="H207" s="118">
        <v>43.466666666666654</v>
      </c>
      <c r="I207" s="118">
        <v>44.033333333333331</v>
      </c>
      <c r="J207" s="118">
        <v>44.36666666666666</v>
      </c>
      <c r="K207" s="117">
        <v>43.7</v>
      </c>
      <c r="L207" s="117">
        <v>42.8</v>
      </c>
      <c r="M207" s="117">
        <v>5.0487299999999999</v>
      </c>
    </row>
    <row r="208" spans="1:13">
      <c r="A208" s="65">
        <v>199</v>
      </c>
      <c r="B208" s="117" t="s">
        <v>82</v>
      </c>
      <c r="C208" s="120">
        <v>272.14999999999998</v>
      </c>
      <c r="D208" s="118">
        <v>272.31666666666666</v>
      </c>
      <c r="E208" s="118">
        <v>269.63333333333333</v>
      </c>
      <c r="F208" s="118">
        <v>267.11666666666667</v>
      </c>
      <c r="G208" s="118">
        <v>264.43333333333334</v>
      </c>
      <c r="H208" s="118">
        <v>274.83333333333331</v>
      </c>
      <c r="I208" s="118">
        <v>277.51666666666659</v>
      </c>
      <c r="J208" s="118">
        <v>280.0333333333333</v>
      </c>
      <c r="K208" s="117">
        <v>275</v>
      </c>
      <c r="L208" s="117">
        <v>269.8</v>
      </c>
      <c r="M208" s="117">
        <v>49.471299999999999</v>
      </c>
    </row>
    <row r="209" spans="1:13">
      <c r="A209" s="65">
        <v>200</v>
      </c>
      <c r="B209" s="117" t="s">
        <v>83</v>
      </c>
      <c r="C209" s="120">
        <v>1687.45</v>
      </c>
      <c r="D209" s="118">
        <v>1691.6499999999999</v>
      </c>
      <c r="E209" s="118">
        <v>1674.2999999999997</v>
      </c>
      <c r="F209" s="118">
        <v>1661.1499999999999</v>
      </c>
      <c r="G209" s="118">
        <v>1643.7999999999997</v>
      </c>
      <c r="H209" s="118">
        <v>1704.7999999999997</v>
      </c>
      <c r="I209" s="118">
        <v>1722.1499999999996</v>
      </c>
      <c r="J209" s="118">
        <v>1735.2999999999997</v>
      </c>
      <c r="K209" s="117">
        <v>1709</v>
      </c>
      <c r="L209" s="117">
        <v>1678.5</v>
      </c>
      <c r="M209" s="117">
        <v>10.006959999999999</v>
      </c>
    </row>
    <row r="210" spans="1:13">
      <c r="A210" s="65">
        <v>201</v>
      </c>
      <c r="B210" s="117" t="s">
        <v>84</v>
      </c>
      <c r="C210" s="120">
        <v>260.39999999999998</v>
      </c>
      <c r="D210" s="118">
        <v>261.33333333333331</v>
      </c>
      <c r="E210" s="118">
        <v>258.06666666666661</v>
      </c>
      <c r="F210" s="118">
        <v>255.73333333333329</v>
      </c>
      <c r="G210" s="118">
        <v>252.46666666666658</v>
      </c>
      <c r="H210" s="118">
        <v>263.66666666666663</v>
      </c>
      <c r="I210" s="118">
        <v>266.93333333333339</v>
      </c>
      <c r="J210" s="118">
        <v>269.26666666666665</v>
      </c>
      <c r="K210" s="117">
        <v>264.60000000000002</v>
      </c>
      <c r="L210" s="117">
        <v>259</v>
      </c>
      <c r="M210" s="117">
        <v>3.35568</v>
      </c>
    </row>
    <row r="211" spans="1:13">
      <c r="A211" s="65">
        <v>202</v>
      </c>
      <c r="B211" s="117" t="s">
        <v>886</v>
      </c>
      <c r="C211" s="120">
        <v>24006.9</v>
      </c>
      <c r="D211" s="118">
        <v>23952.633333333331</v>
      </c>
      <c r="E211" s="118">
        <v>23855.266666666663</v>
      </c>
      <c r="F211" s="118">
        <v>23703.633333333331</v>
      </c>
      <c r="G211" s="118">
        <v>23606.266666666663</v>
      </c>
      <c r="H211" s="118">
        <v>24104.266666666663</v>
      </c>
      <c r="I211" s="118">
        <v>24201.633333333331</v>
      </c>
      <c r="J211" s="118">
        <v>24353.266666666663</v>
      </c>
      <c r="K211" s="117">
        <v>24050</v>
      </c>
      <c r="L211" s="117">
        <v>23801</v>
      </c>
      <c r="M211" s="117">
        <v>4.5199999999999997E-3</v>
      </c>
    </row>
    <row r="212" spans="1:13">
      <c r="A212" s="65">
        <v>203</v>
      </c>
      <c r="B212" s="117" t="s">
        <v>2035</v>
      </c>
      <c r="C212" s="120">
        <v>39.049999999999997</v>
      </c>
      <c r="D212" s="118">
        <v>38.983333333333327</v>
      </c>
      <c r="E212" s="118">
        <v>38.816666666666656</v>
      </c>
      <c r="F212" s="118">
        <v>38.583333333333329</v>
      </c>
      <c r="G212" s="118">
        <v>38.416666666666657</v>
      </c>
      <c r="H212" s="118">
        <v>39.216666666666654</v>
      </c>
      <c r="I212" s="118">
        <v>39.383333333333326</v>
      </c>
      <c r="J212" s="118">
        <v>39.616666666666653</v>
      </c>
      <c r="K212" s="117">
        <v>39.15</v>
      </c>
      <c r="L212" s="117">
        <v>38.75</v>
      </c>
      <c r="M212" s="117">
        <v>4.9620199999999999</v>
      </c>
    </row>
    <row r="213" spans="1:13">
      <c r="A213" s="65">
        <v>204</v>
      </c>
      <c r="B213" s="117" t="s">
        <v>76</v>
      </c>
      <c r="C213" s="120">
        <v>1931.7</v>
      </c>
      <c r="D213" s="118">
        <v>1932.8166666666666</v>
      </c>
      <c r="E213" s="118">
        <v>1909.6333333333332</v>
      </c>
      <c r="F213" s="118">
        <v>1887.5666666666666</v>
      </c>
      <c r="G213" s="118">
        <v>1864.3833333333332</v>
      </c>
      <c r="H213" s="118">
        <v>1954.8833333333332</v>
      </c>
      <c r="I213" s="118">
        <v>1978.0666666666666</v>
      </c>
      <c r="J213" s="118">
        <v>2000.1333333333332</v>
      </c>
      <c r="K213" s="117">
        <v>1956</v>
      </c>
      <c r="L213" s="117">
        <v>1910.75</v>
      </c>
      <c r="M213" s="117">
        <v>16.28923</v>
      </c>
    </row>
    <row r="214" spans="1:13">
      <c r="A214" s="65">
        <v>205</v>
      </c>
      <c r="B214" s="117" t="s">
        <v>87</v>
      </c>
      <c r="C214" s="120">
        <v>385.1</v>
      </c>
      <c r="D214" s="118">
        <v>385.51666666666665</v>
      </c>
      <c r="E214" s="118">
        <v>381.83333333333331</v>
      </c>
      <c r="F214" s="118">
        <v>378.56666666666666</v>
      </c>
      <c r="G214" s="118">
        <v>374.88333333333333</v>
      </c>
      <c r="H214" s="118">
        <v>388.7833333333333</v>
      </c>
      <c r="I214" s="118">
        <v>392.4666666666667</v>
      </c>
      <c r="J214" s="118">
        <v>395.73333333333329</v>
      </c>
      <c r="K214" s="117">
        <v>389.2</v>
      </c>
      <c r="L214" s="117">
        <v>382.25</v>
      </c>
      <c r="M214" s="117">
        <v>183.61700999999999</v>
      </c>
    </row>
    <row r="215" spans="1:13">
      <c r="A215" s="65">
        <v>206</v>
      </c>
      <c r="B215" s="117" t="s">
        <v>2182</v>
      </c>
      <c r="C215" s="120">
        <v>1085.2</v>
      </c>
      <c r="D215" s="118">
        <v>1084.7333333333333</v>
      </c>
      <c r="E215" s="118">
        <v>1070.4666666666667</v>
      </c>
      <c r="F215" s="118">
        <v>1055.7333333333333</v>
      </c>
      <c r="G215" s="118">
        <v>1041.4666666666667</v>
      </c>
      <c r="H215" s="118">
        <v>1099.4666666666667</v>
      </c>
      <c r="I215" s="118">
        <v>1113.7333333333336</v>
      </c>
      <c r="J215" s="118">
        <v>1128.4666666666667</v>
      </c>
      <c r="K215" s="117">
        <v>1099</v>
      </c>
      <c r="L215" s="117">
        <v>1070</v>
      </c>
      <c r="M215" s="117">
        <v>2.6474299999999999</v>
      </c>
    </row>
    <row r="216" spans="1:13">
      <c r="A216" s="65">
        <v>207</v>
      </c>
      <c r="B216" s="117" t="s">
        <v>1890</v>
      </c>
      <c r="C216" s="120">
        <v>352.1</v>
      </c>
      <c r="D216" s="118">
        <v>354.93333333333334</v>
      </c>
      <c r="E216" s="118">
        <v>348.16666666666669</v>
      </c>
      <c r="F216" s="118">
        <v>344.23333333333335</v>
      </c>
      <c r="G216" s="118">
        <v>337.4666666666667</v>
      </c>
      <c r="H216" s="118">
        <v>358.86666666666667</v>
      </c>
      <c r="I216" s="118">
        <v>365.63333333333333</v>
      </c>
      <c r="J216" s="118">
        <v>369.56666666666666</v>
      </c>
      <c r="K216" s="117">
        <v>361.7</v>
      </c>
      <c r="L216" s="117">
        <v>351</v>
      </c>
      <c r="M216" s="117">
        <v>12.8157</v>
      </c>
    </row>
    <row r="217" spans="1:13">
      <c r="A217" s="65">
        <v>208</v>
      </c>
      <c r="B217" s="117" t="s">
        <v>2509</v>
      </c>
      <c r="C217" s="120">
        <v>217.9</v>
      </c>
      <c r="D217" s="118">
        <v>217.65</v>
      </c>
      <c r="E217" s="118">
        <v>215.3</v>
      </c>
      <c r="F217" s="118">
        <v>212.70000000000002</v>
      </c>
      <c r="G217" s="118">
        <v>210.35000000000002</v>
      </c>
      <c r="H217" s="118">
        <v>220.25</v>
      </c>
      <c r="I217" s="118">
        <v>222.59999999999997</v>
      </c>
      <c r="J217" s="118">
        <v>225.2</v>
      </c>
      <c r="K217" s="117">
        <v>220</v>
      </c>
      <c r="L217" s="117">
        <v>215.05</v>
      </c>
      <c r="M217" s="117">
        <v>0.47275</v>
      </c>
    </row>
    <row r="218" spans="1:13">
      <c r="A218" s="65">
        <v>209</v>
      </c>
      <c r="B218" s="117" t="s">
        <v>903</v>
      </c>
      <c r="C218" s="120">
        <v>2949.7</v>
      </c>
      <c r="D218" s="118">
        <v>2924.5666666666671</v>
      </c>
      <c r="E218" s="118">
        <v>2875.1333333333341</v>
      </c>
      <c r="F218" s="118">
        <v>2800.5666666666671</v>
      </c>
      <c r="G218" s="118">
        <v>2751.1333333333341</v>
      </c>
      <c r="H218" s="118">
        <v>2999.1333333333341</v>
      </c>
      <c r="I218" s="118">
        <v>3048.5666666666675</v>
      </c>
      <c r="J218" s="118">
        <v>3123.1333333333341</v>
      </c>
      <c r="K218" s="117">
        <v>2974</v>
      </c>
      <c r="L218" s="117">
        <v>2850</v>
      </c>
      <c r="M218" s="117">
        <v>1.5679999999999999E-2</v>
      </c>
    </row>
    <row r="219" spans="1:13">
      <c r="A219" s="65">
        <v>210</v>
      </c>
      <c r="B219" s="117" t="s">
        <v>88</v>
      </c>
      <c r="C219" s="120">
        <v>37.25</v>
      </c>
      <c r="D219" s="118">
        <v>37.466666666666669</v>
      </c>
      <c r="E219" s="118">
        <v>36.533333333333339</v>
      </c>
      <c r="F219" s="118">
        <v>35.81666666666667</v>
      </c>
      <c r="G219" s="118">
        <v>34.88333333333334</v>
      </c>
      <c r="H219" s="118">
        <v>38.183333333333337</v>
      </c>
      <c r="I219" s="118">
        <v>39.116666666666674</v>
      </c>
      <c r="J219" s="118">
        <v>39.833333333333336</v>
      </c>
      <c r="K219" s="117">
        <v>38.4</v>
      </c>
      <c r="L219" s="117">
        <v>36.75</v>
      </c>
      <c r="M219" s="117">
        <v>52.338999999999999</v>
      </c>
    </row>
    <row r="220" spans="1:13">
      <c r="A220" s="65">
        <v>211</v>
      </c>
      <c r="B220" s="117" t="s">
        <v>3282</v>
      </c>
      <c r="C220" s="120">
        <v>49.15</v>
      </c>
      <c r="D220" s="118">
        <v>49.18333333333333</v>
      </c>
      <c r="E220" s="118">
        <v>48.566666666666663</v>
      </c>
      <c r="F220" s="118">
        <v>47.983333333333334</v>
      </c>
      <c r="G220" s="118">
        <v>47.366666666666667</v>
      </c>
      <c r="H220" s="118">
        <v>49.766666666666659</v>
      </c>
      <c r="I220" s="118">
        <v>50.383333333333319</v>
      </c>
      <c r="J220" s="118">
        <v>50.966666666666654</v>
      </c>
      <c r="K220" s="117">
        <v>49.8</v>
      </c>
      <c r="L220" s="117">
        <v>48.6</v>
      </c>
      <c r="M220" s="117">
        <v>130.93764999999999</v>
      </c>
    </row>
    <row r="221" spans="1:13">
      <c r="A221" s="65">
        <v>212</v>
      </c>
      <c r="B221" s="117" t="s">
        <v>90</v>
      </c>
      <c r="C221" s="120">
        <v>38.1</v>
      </c>
      <c r="D221" s="118">
        <v>37.85</v>
      </c>
      <c r="E221" s="118">
        <v>37.5</v>
      </c>
      <c r="F221" s="118">
        <v>36.9</v>
      </c>
      <c r="G221" s="118">
        <v>36.549999999999997</v>
      </c>
      <c r="H221" s="118">
        <v>38.450000000000003</v>
      </c>
      <c r="I221" s="118">
        <v>38.800000000000011</v>
      </c>
      <c r="J221" s="118">
        <v>39.400000000000006</v>
      </c>
      <c r="K221" s="117">
        <v>38.200000000000003</v>
      </c>
      <c r="L221" s="117">
        <v>37.25</v>
      </c>
      <c r="M221" s="117">
        <v>26.260940000000002</v>
      </c>
    </row>
    <row r="222" spans="1:13">
      <c r="A222" s="65">
        <v>213</v>
      </c>
      <c r="B222" s="117" t="s">
        <v>908</v>
      </c>
      <c r="C222" s="120">
        <v>811.65</v>
      </c>
      <c r="D222" s="118">
        <v>801.93333333333339</v>
      </c>
      <c r="E222" s="118">
        <v>781.91666666666674</v>
      </c>
      <c r="F222" s="118">
        <v>752.18333333333339</v>
      </c>
      <c r="G222" s="118">
        <v>732.16666666666674</v>
      </c>
      <c r="H222" s="118">
        <v>831.66666666666674</v>
      </c>
      <c r="I222" s="118">
        <v>851.68333333333339</v>
      </c>
      <c r="J222" s="118">
        <v>881.41666666666674</v>
      </c>
      <c r="K222" s="117">
        <v>821.95</v>
      </c>
      <c r="L222" s="117">
        <v>772.2</v>
      </c>
      <c r="M222" s="117">
        <v>4.1980000000000003E-2</v>
      </c>
    </row>
    <row r="223" spans="1:13">
      <c r="A223" s="65">
        <v>214</v>
      </c>
      <c r="B223" s="117" t="s">
        <v>91</v>
      </c>
      <c r="C223" s="120">
        <v>9.5</v>
      </c>
      <c r="D223" s="118">
        <v>9.4833333333333343</v>
      </c>
      <c r="E223" s="118">
        <v>9.3666666666666689</v>
      </c>
      <c r="F223" s="118">
        <v>9.2333333333333343</v>
      </c>
      <c r="G223" s="118">
        <v>9.1166666666666689</v>
      </c>
      <c r="H223" s="118">
        <v>9.6166666666666689</v>
      </c>
      <c r="I223" s="118">
        <v>9.7333333333333361</v>
      </c>
      <c r="J223" s="118">
        <v>9.8666666666666689</v>
      </c>
      <c r="K223" s="117">
        <v>9.6</v>
      </c>
      <c r="L223" s="117">
        <v>9.35</v>
      </c>
      <c r="M223" s="117">
        <v>51.142589999999998</v>
      </c>
    </row>
    <row r="224" spans="1:13">
      <c r="A224" s="65">
        <v>215</v>
      </c>
      <c r="B224" s="117" t="s">
        <v>98</v>
      </c>
      <c r="C224" s="120">
        <v>123.3</v>
      </c>
      <c r="D224" s="118">
        <v>120.73333333333333</v>
      </c>
      <c r="E224" s="118">
        <v>117.06666666666666</v>
      </c>
      <c r="F224" s="118">
        <v>110.83333333333333</v>
      </c>
      <c r="G224" s="118">
        <v>107.16666666666666</v>
      </c>
      <c r="H224" s="118">
        <v>126.96666666666667</v>
      </c>
      <c r="I224" s="118">
        <v>130.63333333333333</v>
      </c>
      <c r="J224" s="118">
        <v>136.86666666666667</v>
      </c>
      <c r="K224" s="117">
        <v>124.4</v>
      </c>
      <c r="L224" s="117">
        <v>114.5</v>
      </c>
      <c r="M224" s="117">
        <v>54.80986</v>
      </c>
    </row>
    <row r="225" spans="1:13">
      <c r="A225" s="65">
        <v>216</v>
      </c>
      <c r="B225" s="117" t="s">
        <v>3065</v>
      </c>
      <c r="C225" s="120">
        <v>395.45</v>
      </c>
      <c r="D225" s="118">
        <v>396.41666666666669</v>
      </c>
      <c r="E225" s="118">
        <v>393.03333333333336</v>
      </c>
      <c r="F225" s="118">
        <v>390.61666666666667</v>
      </c>
      <c r="G225" s="118">
        <v>387.23333333333335</v>
      </c>
      <c r="H225" s="118">
        <v>398.83333333333337</v>
      </c>
      <c r="I225" s="118">
        <v>402.2166666666667</v>
      </c>
      <c r="J225" s="118">
        <v>404.63333333333338</v>
      </c>
      <c r="K225" s="117">
        <v>399.8</v>
      </c>
      <c r="L225" s="117">
        <v>394</v>
      </c>
      <c r="M225" s="117">
        <v>8.7609999999999993E-2</v>
      </c>
    </row>
    <row r="226" spans="1:13">
      <c r="A226" s="65">
        <v>217</v>
      </c>
      <c r="B226" s="117" t="s">
        <v>99</v>
      </c>
      <c r="C226" s="120">
        <v>297.75</v>
      </c>
      <c r="D226" s="118">
        <v>298.36666666666667</v>
      </c>
      <c r="E226" s="118">
        <v>296.28333333333336</v>
      </c>
      <c r="F226" s="118">
        <v>294.81666666666666</v>
      </c>
      <c r="G226" s="118">
        <v>292.73333333333335</v>
      </c>
      <c r="H226" s="118">
        <v>299.83333333333337</v>
      </c>
      <c r="I226" s="118">
        <v>301.91666666666663</v>
      </c>
      <c r="J226" s="118">
        <v>303.38333333333338</v>
      </c>
      <c r="K226" s="117">
        <v>300.45</v>
      </c>
      <c r="L226" s="117">
        <v>296.89999999999998</v>
      </c>
      <c r="M226" s="117">
        <v>69.046570000000003</v>
      </c>
    </row>
    <row r="227" spans="1:13">
      <c r="A227" s="65">
        <v>218</v>
      </c>
      <c r="B227" s="117" t="s">
        <v>951</v>
      </c>
      <c r="C227" s="120">
        <v>112.55</v>
      </c>
      <c r="D227" s="118">
        <v>112.93333333333334</v>
      </c>
      <c r="E227" s="118">
        <v>111.36666666666667</v>
      </c>
      <c r="F227" s="118">
        <v>110.18333333333334</v>
      </c>
      <c r="G227" s="118">
        <v>108.61666666666667</v>
      </c>
      <c r="H227" s="118">
        <v>114.11666666666667</v>
      </c>
      <c r="I227" s="118">
        <v>115.68333333333334</v>
      </c>
      <c r="J227" s="118">
        <v>116.86666666666667</v>
      </c>
      <c r="K227" s="117">
        <v>114.5</v>
      </c>
      <c r="L227" s="117">
        <v>111.75</v>
      </c>
      <c r="M227" s="117">
        <v>0.46442</v>
      </c>
    </row>
    <row r="228" spans="1:13">
      <c r="A228" s="65">
        <v>219</v>
      </c>
      <c r="B228" s="117" t="s">
        <v>953</v>
      </c>
      <c r="C228" s="120">
        <v>85.4</v>
      </c>
      <c r="D228" s="118">
        <v>85.55</v>
      </c>
      <c r="E228" s="118">
        <v>84.6</v>
      </c>
      <c r="F228" s="118">
        <v>83.8</v>
      </c>
      <c r="G228" s="118">
        <v>82.85</v>
      </c>
      <c r="H228" s="118">
        <v>86.35</v>
      </c>
      <c r="I228" s="118">
        <v>87.300000000000011</v>
      </c>
      <c r="J228" s="118">
        <v>88.1</v>
      </c>
      <c r="K228" s="117">
        <v>86.5</v>
      </c>
      <c r="L228" s="117">
        <v>84.75</v>
      </c>
      <c r="M228" s="117">
        <v>2.34762</v>
      </c>
    </row>
    <row r="229" spans="1:13">
      <c r="A229" s="65">
        <v>220</v>
      </c>
      <c r="B229" s="117" t="s">
        <v>93</v>
      </c>
      <c r="C229" s="120">
        <v>99.65</v>
      </c>
      <c r="D229" s="118">
        <v>99.5</v>
      </c>
      <c r="E229" s="118">
        <v>98.25</v>
      </c>
      <c r="F229" s="118">
        <v>96.85</v>
      </c>
      <c r="G229" s="118">
        <v>95.6</v>
      </c>
      <c r="H229" s="118">
        <v>100.9</v>
      </c>
      <c r="I229" s="118">
        <v>102.15</v>
      </c>
      <c r="J229" s="118">
        <v>103.55000000000001</v>
      </c>
      <c r="K229" s="117">
        <v>100.75</v>
      </c>
      <c r="L229" s="117">
        <v>98.1</v>
      </c>
      <c r="M229" s="117">
        <v>65.018730000000005</v>
      </c>
    </row>
    <row r="230" spans="1:13">
      <c r="A230" s="65">
        <v>221</v>
      </c>
      <c r="B230" s="117" t="s">
        <v>1968</v>
      </c>
      <c r="C230" s="120">
        <v>251.15</v>
      </c>
      <c r="D230" s="118">
        <v>250.96666666666667</v>
      </c>
      <c r="E230" s="118">
        <v>245.93333333333334</v>
      </c>
      <c r="F230" s="118">
        <v>240.71666666666667</v>
      </c>
      <c r="G230" s="118">
        <v>235.68333333333334</v>
      </c>
      <c r="H230" s="118">
        <v>256.18333333333334</v>
      </c>
      <c r="I230" s="118">
        <v>261.2166666666667</v>
      </c>
      <c r="J230" s="118">
        <v>266.43333333333334</v>
      </c>
      <c r="K230" s="117">
        <v>256</v>
      </c>
      <c r="L230" s="117">
        <v>245.75</v>
      </c>
      <c r="M230" s="117">
        <v>0.10113999999999999</v>
      </c>
    </row>
    <row r="231" spans="1:13">
      <c r="A231" s="65">
        <v>222</v>
      </c>
      <c r="B231" s="117" t="s">
        <v>86</v>
      </c>
      <c r="C231" s="120">
        <v>698.05</v>
      </c>
      <c r="D231" s="118">
        <v>697.5</v>
      </c>
      <c r="E231" s="118">
        <v>686.55</v>
      </c>
      <c r="F231" s="118">
        <v>675.05</v>
      </c>
      <c r="G231" s="118">
        <v>664.09999999999991</v>
      </c>
      <c r="H231" s="118">
        <v>709</v>
      </c>
      <c r="I231" s="118">
        <v>719.95</v>
      </c>
      <c r="J231" s="118">
        <v>731.45</v>
      </c>
      <c r="K231" s="117">
        <v>708.45</v>
      </c>
      <c r="L231" s="117">
        <v>686</v>
      </c>
      <c r="M231" s="117">
        <v>90.527900000000002</v>
      </c>
    </row>
    <row r="232" spans="1:13">
      <c r="A232" s="65">
        <v>223</v>
      </c>
      <c r="B232" s="117" t="s">
        <v>2677</v>
      </c>
      <c r="C232" s="120">
        <v>260.35000000000002</v>
      </c>
      <c r="D232" s="118">
        <v>262.68333333333334</v>
      </c>
      <c r="E232" s="118">
        <v>255.9666666666667</v>
      </c>
      <c r="F232" s="118">
        <v>251.58333333333337</v>
      </c>
      <c r="G232" s="118">
        <v>244.86666666666673</v>
      </c>
      <c r="H232" s="118">
        <v>267.06666666666666</v>
      </c>
      <c r="I232" s="118">
        <v>273.78333333333325</v>
      </c>
      <c r="J232" s="118">
        <v>278.16666666666663</v>
      </c>
      <c r="K232" s="117">
        <v>269.39999999999998</v>
      </c>
      <c r="L232" s="117">
        <v>258.3</v>
      </c>
      <c r="M232" s="117">
        <v>0.39340999999999998</v>
      </c>
    </row>
    <row r="233" spans="1:13">
      <c r="A233" s="65">
        <v>224</v>
      </c>
      <c r="B233" s="117" t="s">
        <v>85</v>
      </c>
      <c r="C233" s="120">
        <v>101.15</v>
      </c>
      <c r="D233" s="118">
        <v>101.96666666666665</v>
      </c>
      <c r="E233" s="118">
        <v>99.183333333333309</v>
      </c>
      <c r="F233" s="118">
        <v>97.216666666666654</v>
      </c>
      <c r="G233" s="118">
        <v>94.433333333333309</v>
      </c>
      <c r="H233" s="118">
        <v>103.93333333333331</v>
      </c>
      <c r="I233" s="118">
        <v>106.71666666666664</v>
      </c>
      <c r="J233" s="118">
        <v>108.68333333333331</v>
      </c>
      <c r="K233" s="117">
        <v>104.75</v>
      </c>
      <c r="L233" s="117">
        <v>100</v>
      </c>
      <c r="M233" s="117">
        <v>39.687570000000001</v>
      </c>
    </row>
    <row r="234" spans="1:13">
      <c r="A234" s="65">
        <v>225</v>
      </c>
      <c r="B234" s="117" t="s">
        <v>899</v>
      </c>
      <c r="C234" s="120">
        <v>263.75</v>
      </c>
      <c r="D234" s="118">
        <v>264.55</v>
      </c>
      <c r="E234" s="118">
        <v>261.10000000000002</v>
      </c>
      <c r="F234" s="118">
        <v>258.45</v>
      </c>
      <c r="G234" s="118">
        <v>255</v>
      </c>
      <c r="H234" s="118">
        <v>267.20000000000005</v>
      </c>
      <c r="I234" s="118">
        <v>270.64999999999998</v>
      </c>
      <c r="J234" s="118">
        <v>273.30000000000007</v>
      </c>
      <c r="K234" s="117">
        <v>268</v>
      </c>
      <c r="L234" s="117">
        <v>261.89999999999998</v>
      </c>
      <c r="M234" s="117">
        <v>5.3819100000000004</v>
      </c>
    </row>
    <row r="235" spans="1:13">
      <c r="A235" s="65">
        <v>226</v>
      </c>
      <c r="B235" s="117" t="s">
        <v>919</v>
      </c>
      <c r="C235" s="120">
        <v>243.65</v>
      </c>
      <c r="D235" s="118">
        <v>242.58333333333334</v>
      </c>
      <c r="E235" s="118">
        <v>238.4666666666667</v>
      </c>
      <c r="F235" s="118">
        <v>233.28333333333336</v>
      </c>
      <c r="G235" s="118">
        <v>229.16666666666671</v>
      </c>
      <c r="H235" s="118">
        <v>247.76666666666668</v>
      </c>
      <c r="I235" s="118">
        <v>251.8833333333333</v>
      </c>
      <c r="J235" s="118">
        <v>257.06666666666666</v>
      </c>
      <c r="K235" s="117">
        <v>246.7</v>
      </c>
      <c r="L235" s="117">
        <v>237.4</v>
      </c>
      <c r="M235" s="117">
        <v>21.0336</v>
      </c>
    </row>
    <row r="236" spans="1:13">
      <c r="A236" s="65">
        <v>227</v>
      </c>
      <c r="B236" s="117" t="s">
        <v>2210</v>
      </c>
      <c r="C236" s="120">
        <v>155.4</v>
      </c>
      <c r="D236" s="118">
        <v>155.25</v>
      </c>
      <c r="E236" s="118">
        <v>153.4</v>
      </c>
      <c r="F236" s="118">
        <v>151.4</v>
      </c>
      <c r="G236" s="118">
        <v>149.55000000000001</v>
      </c>
      <c r="H236" s="118">
        <v>157.25</v>
      </c>
      <c r="I236" s="118">
        <v>159.10000000000002</v>
      </c>
      <c r="J236" s="118">
        <v>161.1</v>
      </c>
      <c r="K236" s="117">
        <v>157.1</v>
      </c>
      <c r="L236" s="117">
        <v>153.25</v>
      </c>
      <c r="M236" s="117">
        <v>1.7446999999999999</v>
      </c>
    </row>
    <row r="237" spans="1:13">
      <c r="A237" s="65">
        <v>228</v>
      </c>
      <c r="B237" s="117" t="s">
        <v>198</v>
      </c>
      <c r="C237" s="120">
        <v>146.6</v>
      </c>
      <c r="D237" s="118">
        <v>147.16666666666666</v>
      </c>
      <c r="E237" s="118">
        <v>145.43333333333331</v>
      </c>
      <c r="F237" s="118">
        <v>144.26666666666665</v>
      </c>
      <c r="G237" s="118">
        <v>142.5333333333333</v>
      </c>
      <c r="H237" s="118">
        <v>148.33333333333331</v>
      </c>
      <c r="I237" s="118">
        <v>150.06666666666666</v>
      </c>
      <c r="J237" s="118">
        <v>151.23333333333332</v>
      </c>
      <c r="K237" s="117">
        <v>148.9</v>
      </c>
      <c r="L237" s="117">
        <v>146</v>
      </c>
      <c r="M237" s="117">
        <v>2.1057399999999999</v>
      </c>
    </row>
    <row r="238" spans="1:13">
      <c r="A238" s="65">
        <v>229</v>
      </c>
      <c r="B238" s="117" t="s">
        <v>97</v>
      </c>
      <c r="C238" s="120">
        <v>147.6</v>
      </c>
      <c r="D238" s="118">
        <v>148.30000000000001</v>
      </c>
      <c r="E238" s="118">
        <v>146.35000000000002</v>
      </c>
      <c r="F238" s="118">
        <v>145.10000000000002</v>
      </c>
      <c r="G238" s="118">
        <v>143.15000000000003</v>
      </c>
      <c r="H238" s="118">
        <v>149.55000000000001</v>
      </c>
      <c r="I238" s="118">
        <v>151.5</v>
      </c>
      <c r="J238" s="118">
        <v>152.75</v>
      </c>
      <c r="K238" s="117">
        <v>150.25</v>
      </c>
      <c r="L238" s="117">
        <v>147.05000000000001</v>
      </c>
      <c r="M238" s="117">
        <v>72.208410000000001</v>
      </c>
    </row>
    <row r="239" spans="1:13">
      <c r="A239" s="65">
        <v>230</v>
      </c>
      <c r="B239" s="117" t="s">
        <v>96</v>
      </c>
      <c r="C239" s="120">
        <v>13.15</v>
      </c>
      <c r="D239" s="118">
        <v>13.166666666666666</v>
      </c>
      <c r="E239" s="118">
        <v>13.033333333333331</v>
      </c>
      <c r="F239" s="118">
        <v>12.916666666666666</v>
      </c>
      <c r="G239" s="118">
        <v>12.783333333333331</v>
      </c>
      <c r="H239" s="118">
        <v>13.283333333333331</v>
      </c>
      <c r="I239" s="118">
        <v>13.416666666666668</v>
      </c>
      <c r="J239" s="118">
        <v>13.533333333333331</v>
      </c>
      <c r="K239" s="117">
        <v>13.3</v>
      </c>
      <c r="L239" s="117">
        <v>13.05</v>
      </c>
      <c r="M239" s="117">
        <v>7.1146000000000003</v>
      </c>
    </row>
    <row r="240" spans="1:13">
      <c r="A240" s="65">
        <v>231</v>
      </c>
      <c r="B240" s="117" t="s">
        <v>2666</v>
      </c>
      <c r="C240" s="120">
        <v>363.6</v>
      </c>
      <c r="D240" s="118">
        <v>361.75</v>
      </c>
      <c r="E240" s="118">
        <v>357.85</v>
      </c>
      <c r="F240" s="118">
        <v>352.1</v>
      </c>
      <c r="G240" s="118">
        <v>348.20000000000005</v>
      </c>
      <c r="H240" s="118">
        <v>367.5</v>
      </c>
      <c r="I240" s="118">
        <v>371.4</v>
      </c>
      <c r="J240" s="118">
        <v>377.15</v>
      </c>
      <c r="K240" s="117">
        <v>365.65</v>
      </c>
      <c r="L240" s="117">
        <v>356</v>
      </c>
      <c r="M240" s="117">
        <v>0.11526</v>
      </c>
    </row>
    <row r="241" spans="1:13">
      <c r="A241" s="65">
        <v>232</v>
      </c>
      <c r="B241" s="117" t="s">
        <v>925</v>
      </c>
      <c r="C241" s="120">
        <v>185.75</v>
      </c>
      <c r="D241" s="118">
        <v>185.65</v>
      </c>
      <c r="E241" s="118">
        <v>183.25</v>
      </c>
      <c r="F241" s="118">
        <v>180.75</v>
      </c>
      <c r="G241" s="118">
        <v>178.35</v>
      </c>
      <c r="H241" s="118">
        <v>188.15</v>
      </c>
      <c r="I241" s="118">
        <v>190.55000000000004</v>
      </c>
      <c r="J241" s="118">
        <v>193.05</v>
      </c>
      <c r="K241" s="117">
        <v>188.05</v>
      </c>
      <c r="L241" s="117">
        <v>183.15</v>
      </c>
      <c r="M241" s="117">
        <v>3.3570000000000003E-2</v>
      </c>
    </row>
    <row r="242" spans="1:13">
      <c r="A242" s="65">
        <v>233</v>
      </c>
      <c r="B242" s="117" t="s">
        <v>92</v>
      </c>
      <c r="C242" s="120">
        <v>311.5</v>
      </c>
      <c r="D242" s="118">
        <v>314.03333333333336</v>
      </c>
      <c r="E242" s="118">
        <v>306.56666666666672</v>
      </c>
      <c r="F242" s="118">
        <v>301.63333333333338</v>
      </c>
      <c r="G242" s="118">
        <v>294.16666666666674</v>
      </c>
      <c r="H242" s="118">
        <v>318.9666666666667</v>
      </c>
      <c r="I242" s="118">
        <v>326.43333333333328</v>
      </c>
      <c r="J242" s="118">
        <v>331.36666666666667</v>
      </c>
      <c r="K242" s="117">
        <v>321.5</v>
      </c>
      <c r="L242" s="117">
        <v>309.10000000000002</v>
      </c>
      <c r="M242" s="117">
        <v>31.194900000000001</v>
      </c>
    </row>
    <row r="243" spans="1:13">
      <c r="A243" s="65">
        <v>234</v>
      </c>
      <c r="B243" s="117" t="s">
        <v>94</v>
      </c>
      <c r="C243" s="120">
        <v>1439.9</v>
      </c>
      <c r="D243" s="118">
        <v>1454.1333333333332</v>
      </c>
      <c r="E243" s="118">
        <v>1415.7666666666664</v>
      </c>
      <c r="F243" s="118">
        <v>1391.6333333333332</v>
      </c>
      <c r="G243" s="118">
        <v>1353.2666666666664</v>
      </c>
      <c r="H243" s="118">
        <v>1478.2666666666664</v>
      </c>
      <c r="I243" s="118">
        <v>1516.6333333333332</v>
      </c>
      <c r="J243" s="118">
        <v>1540.7666666666664</v>
      </c>
      <c r="K243" s="117">
        <v>1492.5</v>
      </c>
      <c r="L243" s="117">
        <v>1430</v>
      </c>
      <c r="M243" s="117">
        <v>23.04082</v>
      </c>
    </row>
    <row r="244" spans="1:13">
      <c r="A244" s="65">
        <v>235</v>
      </c>
      <c r="B244" s="117" t="s">
        <v>936</v>
      </c>
      <c r="C244" s="120">
        <v>43.2</v>
      </c>
      <c r="D244" s="118">
        <v>43.383333333333333</v>
      </c>
      <c r="E244" s="118">
        <v>42.316666666666663</v>
      </c>
      <c r="F244" s="118">
        <v>41.43333333333333</v>
      </c>
      <c r="G244" s="118">
        <v>40.36666666666666</v>
      </c>
      <c r="H244" s="118">
        <v>44.266666666666666</v>
      </c>
      <c r="I244" s="118">
        <v>45.333333333333343</v>
      </c>
      <c r="J244" s="118">
        <v>46.216666666666669</v>
      </c>
      <c r="K244" s="117">
        <v>44.45</v>
      </c>
      <c r="L244" s="117">
        <v>42.5</v>
      </c>
      <c r="M244" s="117">
        <v>66.512230000000002</v>
      </c>
    </row>
    <row r="245" spans="1:13">
      <c r="A245" s="65">
        <v>236</v>
      </c>
      <c r="B245" s="117" t="s">
        <v>1218</v>
      </c>
      <c r="C245" s="120">
        <v>1942.85</v>
      </c>
      <c r="D245" s="118">
        <v>1946.95</v>
      </c>
      <c r="E245" s="118">
        <v>1909.9</v>
      </c>
      <c r="F245" s="118">
        <v>1876.95</v>
      </c>
      <c r="G245" s="118">
        <v>1839.9</v>
      </c>
      <c r="H245" s="118">
        <v>1979.9</v>
      </c>
      <c r="I245" s="118">
        <v>2016.9499999999998</v>
      </c>
      <c r="J245" s="118">
        <v>2049.9</v>
      </c>
      <c r="K245" s="117">
        <v>1984</v>
      </c>
      <c r="L245" s="117">
        <v>1914</v>
      </c>
      <c r="M245" s="117">
        <v>3.3610699999999998</v>
      </c>
    </row>
    <row r="246" spans="1:13">
      <c r="A246" s="65">
        <v>237</v>
      </c>
      <c r="B246" s="117" t="s">
        <v>95</v>
      </c>
      <c r="C246" s="120">
        <v>716.85</v>
      </c>
      <c r="D246" s="118">
        <v>719.2833333333333</v>
      </c>
      <c r="E246" s="118">
        <v>712.56666666666661</v>
      </c>
      <c r="F246" s="118">
        <v>708.2833333333333</v>
      </c>
      <c r="G246" s="118">
        <v>701.56666666666661</v>
      </c>
      <c r="H246" s="118">
        <v>723.56666666666661</v>
      </c>
      <c r="I246" s="118">
        <v>730.2833333333333</v>
      </c>
      <c r="J246" s="118">
        <v>734.56666666666661</v>
      </c>
      <c r="K246" s="117">
        <v>726</v>
      </c>
      <c r="L246" s="117">
        <v>715</v>
      </c>
      <c r="M246" s="117">
        <v>83.523349999999994</v>
      </c>
    </row>
    <row r="247" spans="1:13">
      <c r="A247" s="65">
        <v>238</v>
      </c>
      <c r="B247" s="117" t="s">
        <v>942</v>
      </c>
      <c r="C247" s="120">
        <v>306.89999999999998</v>
      </c>
      <c r="D247" s="118">
        <v>311.3</v>
      </c>
      <c r="E247" s="118">
        <v>301.60000000000002</v>
      </c>
      <c r="F247" s="118">
        <v>296.3</v>
      </c>
      <c r="G247" s="118">
        <v>286.60000000000002</v>
      </c>
      <c r="H247" s="118">
        <v>316.60000000000002</v>
      </c>
      <c r="I247" s="118">
        <v>326.29999999999995</v>
      </c>
      <c r="J247" s="118">
        <v>331.6</v>
      </c>
      <c r="K247" s="117">
        <v>321</v>
      </c>
      <c r="L247" s="117">
        <v>306</v>
      </c>
      <c r="M247" s="117">
        <v>1.93302</v>
      </c>
    </row>
    <row r="248" spans="1:13">
      <c r="A248" s="65">
        <v>239</v>
      </c>
      <c r="B248" s="117" t="s">
        <v>944</v>
      </c>
      <c r="C248" s="120">
        <v>60.4</v>
      </c>
      <c r="D248" s="118">
        <v>60.166666666666664</v>
      </c>
      <c r="E248" s="118">
        <v>59.43333333333333</v>
      </c>
      <c r="F248" s="118">
        <v>58.466666666666669</v>
      </c>
      <c r="G248" s="118">
        <v>57.733333333333334</v>
      </c>
      <c r="H248" s="118">
        <v>61.133333333333326</v>
      </c>
      <c r="I248" s="118">
        <v>61.86666666666666</v>
      </c>
      <c r="J248" s="118">
        <v>62.833333333333321</v>
      </c>
      <c r="K248" s="117">
        <v>60.9</v>
      </c>
      <c r="L248" s="117">
        <v>59.2</v>
      </c>
      <c r="M248" s="117">
        <v>0.28959000000000001</v>
      </c>
    </row>
    <row r="249" spans="1:13">
      <c r="A249" s="65">
        <v>240</v>
      </c>
      <c r="B249" s="117" t="s">
        <v>948</v>
      </c>
      <c r="C249" s="120">
        <v>225</v>
      </c>
      <c r="D249" s="118">
        <v>225.93333333333331</v>
      </c>
      <c r="E249" s="118">
        <v>223.06666666666661</v>
      </c>
      <c r="F249" s="118">
        <v>221.1333333333333</v>
      </c>
      <c r="G249" s="118">
        <v>218.26666666666659</v>
      </c>
      <c r="H249" s="118">
        <v>227.86666666666662</v>
      </c>
      <c r="I249" s="118">
        <v>230.73333333333335</v>
      </c>
      <c r="J249" s="118">
        <v>232.66666666666663</v>
      </c>
      <c r="K249" s="117">
        <v>228.8</v>
      </c>
      <c r="L249" s="117">
        <v>224</v>
      </c>
      <c r="M249" s="117">
        <v>1.7157899999999999</v>
      </c>
    </row>
    <row r="250" spans="1:13">
      <c r="A250" s="65">
        <v>241</v>
      </c>
      <c r="B250" s="117" t="s">
        <v>922</v>
      </c>
      <c r="C250" s="120">
        <v>1536.3</v>
      </c>
      <c r="D250" s="118">
        <v>1533.4333333333332</v>
      </c>
      <c r="E250" s="118">
        <v>1514.9666666666662</v>
      </c>
      <c r="F250" s="118">
        <v>1493.633333333333</v>
      </c>
      <c r="G250" s="118">
        <v>1475.1666666666661</v>
      </c>
      <c r="H250" s="118">
        <v>1554.7666666666664</v>
      </c>
      <c r="I250" s="118">
        <v>1573.2333333333331</v>
      </c>
      <c r="J250" s="118">
        <v>1594.5666666666666</v>
      </c>
      <c r="K250" s="117">
        <v>1551.9</v>
      </c>
      <c r="L250" s="117">
        <v>1512.1</v>
      </c>
      <c r="M250" s="117">
        <v>15.10984</v>
      </c>
    </row>
    <row r="251" spans="1:13">
      <c r="A251" s="65">
        <v>242</v>
      </c>
      <c r="B251" s="117" t="s">
        <v>199</v>
      </c>
      <c r="C251" s="120">
        <v>973.15</v>
      </c>
      <c r="D251" s="118">
        <v>972.69999999999993</v>
      </c>
      <c r="E251" s="118">
        <v>960.44999999999982</v>
      </c>
      <c r="F251" s="118">
        <v>947.74999999999989</v>
      </c>
      <c r="G251" s="118">
        <v>935.49999999999977</v>
      </c>
      <c r="H251" s="118">
        <v>985.39999999999986</v>
      </c>
      <c r="I251" s="118">
        <v>997.65000000000009</v>
      </c>
      <c r="J251" s="118">
        <v>1010.3499999999999</v>
      </c>
      <c r="K251" s="117">
        <v>984.95</v>
      </c>
      <c r="L251" s="117">
        <v>960</v>
      </c>
      <c r="M251" s="117">
        <v>0.49662000000000001</v>
      </c>
    </row>
    <row r="252" spans="1:13">
      <c r="A252" s="65">
        <v>243</v>
      </c>
      <c r="B252" s="117" t="s">
        <v>969</v>
      </c>
      <c r="C252" s="120">
        <v>324.75</v>
      </c>
      <c r="D252" s="118">
        <v>324.09999999999997</v>
      </c>
      <c r="E252" s="118">
        <v>321.84999999999991</v>
      </c>
      <c r="F252" s="118">
        <v>318.94999999999993</v>
      </c>
      <c r="G252" s="118">
        <v>316.69999999999987</v>
      </c>
      <c r="H252" s="118">
        <v>326.99999999999994</v>
      </c>
      <c r="I252" s="118">
        <v>329.25000000000006</v>
      </c>
      <c r="J252" s="118">
        <v>332.15</v>
      </c>
      <c r="K252" s="117">
        <v>326.35000000000002</v>
      </c>
      <c r="L252" s="117">
        <v>321.2</v>
      </c>
      <c r="M252" s="117">
        <v>0.14732000000000001</v>
      </c>
    </row>
    <row r="253" spans="1:13">
      <c r="A253" s="65">
        <v>244</v>
      </c>
      <c r="B253" s="117" t="s">
        <v>978</v>
      </c>
      <c r="C253" s="120">
        <v>844.35</v>
      </c>
      <c r="D253" s="118">
        <v>844.71666666666658</v>
      </c>
      <c r="E253" s="118">
        <v>833.43333333333317</v>
      </c>
      <c r="F253" s="118">
        <v>822.51666666666654</v>
      </c>
      <c r="G253" s="118">
        <v>811.23333333333312</v>
      </c>
      <c r="H253" s="118">
        <v>855.63333333333321</v>
      </c>
      <c r="I253" s="118">
        <v>866.91666666666674</v>
      </c>
      <c r="J253" s="118">
        <v>877.83333333333326</v>
      </c>
      <c r="K253" s="117">
        <v>856</v>
      </c>
      <c r="L253" s="117">
        <v>833.8</v>
      </c>
      <c r="M253" s="117">
        <v>0.29288999999999998</v>
      </c>
    </row>
    <row r="254" spans="1:13">
      <c r="A254" s="65">
        <v>245</v>
      </c>
      <c r="B254" s="117" t="s">
        <v>980</v>
      </c>
      <c r="C254" s="120">
        <v>342.1</v>
      </c>
      <c r="D254" s="118">
        <v>345.56666666666666</v>
      </c>
      <c r="E254" s="118">
        <v>337.0333333333333</v>
      </c>
      <c r="F254" s="118">
        <v>331.96666666666664</v>
      </c>
      <c r="G254" s="118">
        <v>323.43333333333328</v>
      </c>
      <c r="H254" s="118">
        <v>350.63333333333333</v>
      </c>
      <c r="I254" s="118">
        <v>359.16666666666674</v>
      </c>
      <c r="J254" s="118">
        <v>364.23333333333335</v>
      </c>
      <c r="K254" s="117">
        <v>354.1</v>
      </c>
      <c r="L254" s="117">
        <v>340.5</v>
      </c>
      <c r="M254" s="117">
        <v>0.42126999999999998</v>
      </c>
    </row>
    <row r="255" spans="1:13">
      <c r="A255" s="65">
        <v>246</v>
      </c>
      <c r="B255" s="117" t="s">
        <v>2943</v>
      </c>
      <c r="C255" s="120">
        <v>135.85</v>
      </c>
      <c r="D255" s="118">
        <v>136.5</v>
      </c>
      <c r="E255" s="118">
        <v>134.69999999999999</v>
      </c>
      <c r="F255" s="118">
        <v>133.54999999999998</v>
      </c>
      <c r="G255" s="118">
        <v>131.74999999999997</v>
      </c>
      <c r="H255" s="118">
        <v>137.65</v>
      </c>
      <c r="I255" s="118">
        <v>139.45000000000002</v>
      </c>
      <c r="J255" s="118">
        <v>140.60000000000002</v>
      </c>
      <c r="K255" s="117">
        <v>138.30000000000001</v>
      </c>
      <c r="L255" s="117">
        <v>135.35</v>
      </c>
      <c r="M255" s="117">
        <v>4.2117500000000003</v>
      </c>
    </row>
    <row r="256" spans="1:13">
      <c r="A256" s="65">
        <v>247</v>
      </c>
      <c r="B256" s="117" t="s">
        <v>981</v>
      </c>
      <c r="C256" s="120">
        <v>84.05</v>
      </c>
      <c r="D256" s="118">
        <v>83.983333333333334</v>
      </c>
      <c r="E256" s="118">
        <v>83.366666666666674</v>
      </c>
      <c r="F256" s="118">
        <v>82.683333333333337</v>
      </c>
      <c r="G256" s="118">
        <v>82.066666666666677</v>
      </c>
      <c r="H256" s="118">
        <v>84.666666666666671</v>
      </c>
      <c r="I256" s="118">
        <v>85.283333333333317</v>
      </c>
      <c r="J256" s="118">
        <v>85.966666666666669</v>
      </c>
      <c r="K256" s="117">
        <v>84.6</v>
      </c>
      <c r="L256" s="117">
        <v>83.3</v>
      </c>
      <c r="M256" s="117">
        <v>2.6756700000000002</v>
      </c>
    </row>
    <row r="257" spans="1:13">
      <c r="A257" s="65">
        <v>248</v>
      </c>
      <c r="B257" s="117" t="s">
        <v>984</v>
      </c>
      <c r="C257" s="120">
        <v>80.7</v>
      </c>
      <c r="D257" s="118">
        <v>80.8</v>
      </c>
      <c r="E257" s="118">
        <v>79.149999999999991</v>
      </c>
      <c r="F257" s="118">
        <v>77.599999999999994</v>
      </c>
      <c r="G257" s="118">
        <v>75.949999999999989</v>
      </c>
      <c r="H257" s="118">
        <v>82.35</v>
      </c>
      <c r="I257" s="118">
        <v>84</v>
      </c>
      <c r="J257" s="118">
        <v>85.55</v>
      </c>
      <c r="K257" s="117">
        <v>82.45</v>
      </c>
      <c r="L257" s="117">
        <v>79.25</v>
      </c>
      <c r="M257" s="117">
        <v>5.9428099999999997</v>
      </c>
    </row>
    <row r="258" spans="1:13">
      <c r="A258" s="65">
        <v>249</v>
      </c>
      <c r="B258" s="117" t="s">
        <v>103</v>
      </c>
      <c r="C258" s="120">
        <v>67.3</v>
      </c>
      <c r="D258" s="118">
        <v>67.466666666666654</v>
      </c>
      <c r="E258" s="118">
        <v>66.833333333333314</v>
      </c>
      <c r="F258" s="118">
        <v>66.36666666666666</v>
      </c>
      <c r="G258" s="118">
        <v>65.73333333333332</v>
      </c>
      <c r="H258" s="118">
        <v>67.933333333333309</v>
      </c>
      <c r="I258" s="118">
        <v>68.566666666666663</v>
      </c>
      <c r="J258" s="118">
        <v>69.033333333333303</v>
      </c>
      <c r="K258" s="117">
        <v>68.099999999999994</v>
      </c>
      <c r="L258" s="117">
        <v>67</v>
      </c>
      <c r="M258" s="117">
        <v>2.81752</v>
      </c>
    </row>
    <row r="259" spans="1:13">
      <c r="A259" s="65">
        <v>250</v>
      </c>
      <c r="B259" s="117" t="s">
        <v>104</v>
      </c>
      <c r="C259" s="120">
        <v>287.35000000000002</v>
      </c>
      <c r="D259" s="118">
        <v>286.55</v>
      </c>
      <c r="E259" s="118">
        <v>283.8</v>
      </c>
      <c r="F259" s="118">
        <v>280.25</v>
      </c>
      <c r="G259" s="118">
        <v>277.5</v>
      </c>
      <c r="H259" s="118">
        <v>290.10000000000002</v>
      </c>
      <c r="I259" s="118">
        <v>292.85000000000002</v>
      </c>
      <c r="J259" s="118">
        <v>296.40000000000003</v>
      </c>
      <c r="K259" s="117">
        <v>289.3</v>
      </c>
      <c r="L259" s="117">
        <v>283</v>
      </c>
      <c r="M259" s="117">
        <v>70.762510000000006</v>
      </c>
    </row>
    <row r="260" spans="1:13">
      <c r="A260" s="65">
        <v>251</v>
      </c>
      <c r="B260" s="117" t="s">
        <v>958</v>
      </c>
      <c r="C260" s="120">
        <v>110.2</v>
      </c>
      <c r="D260" s="118">
        <v>110.93333333333334</v>
      </c>
      <c r="E260" s="118">
        <v>109.01666666666668</v>
      </c>
      <c r="F260" s="118">
        <v>107.83333333333334</v>
      </c>
      <c r="G260" s="118">
        <v>105.91666666666669</v>
      </c>
      <c r="H260" s="118">
        <v>112.11666666666667</v>
      </c>
      <c r="I260" s="118">
        <v>114.03333333333333</v>
      </c>
      <c r="J260" s="118">
        <v>115.21666666666667</v>
      </c>
      <c r="K260" s="117">
        <v>112.85</v>
      </c>
      <c r="L260" s="117">
        <v>109.75</v>
      </c>
      <c r="M260" s="117">
        <v>0.18021000000000001</v>
      </c>
    </row>
    <row r="261" spans="1:13">
      <c r="A261" s="65">
        <v>252</v>
      </c>
      <c r="B261" s="117" t="s">
        <v>962</v>
      </c>
      <c r="C261" s="120">
        <v>104.95</v>
      </c>
      <c r="D261" s="118">
        <v>104.73333333333335</v>
      </c>
      <c r="E261" s="118">
        <v>102.81666666666669</v>
      </c>
      <c r="F261" s="118">
        <v>100.68333333333334</v>
      </c>
      <c r="G261" s="118">
        <v>98.76666666666668</v>
      </c>
      <c r="H261" s="118">
        <v>106.8666666666667</v>
      </c>
      <c r="I261" s="118">
        <v>108.78333333333336</v>
      </c>
      <c r="J261" s="118">
        <v>110.91666666666671</v>
      </c>
      <c r="K261" s="117">
        <v>106.65</v>
      </c>
      <c r="L261" s="117">
        <v>102.6</v>
      </c>
      <c r="M261" s="117">
        <v>9.1393900000000006</v>
      </c>
    </row>
    <row r="262" spans="1:13">
      <c r="A262" s="65">
        <v>253</v>
      </c>
      <c r="B262" s="117" t="s">
        <v>101</v>
      </c>
      <c r="C262" s="120">
        <v>50.55</v>
      </c>
      <c r="D262" s="118">
        <v>50.066666666666663</v>
      </c>
      <c r="E262" s="118">
        <v>49.133333333333326</v>
      </c>
      <c r="F262" s="118">
        <v>47.716666666666661</v>
      </c>
      <c r="G262" s="118">
        <v>46.783333333333324</v>
      </c>
      <c r="H262" s="118">
        <v>51.483333333333327</v>
      </c>
      <c r="I262" s="118">
        <v>52.416666666666664</v>
      </c>
      <c r="J262" s="118">
        <v>53.833333333333329</v>
      </c>
      <c r="K262" s="117">
        <v>51</v>
      </c>
      <c r="L262" s="117">
        <v>48.65</v>
      </c>
      <c r="M262" s="117">
        <v>58.441229999999997</v>
      </c>
    </row>
    <row r="263" spans="1:13">
      <c r="A263" s="65">
        <v>254</v>
      </c>
      <c r="B263" s="117" t="s">
        <v>102</v>
      </c>
      <c r="C263" s="120">
        <v>4.9000000000000004</v>
      </c>
      <c r="D263" s="118">
        <v>4.916666666666667</v>
      </c>
      <c r="E263" s="118">
        <v>4.8333333333333339</v>
      </c>
      <c r="F263" s="118">
        <v>4.7666666666666666</v>
      </c>
      <c r="G263" s="118">
        <v>4.6833333333333336</v>
      </c>
      <c r="H263" s="118">
        <v>4.9833333333333343</v>
      </c>
      <c r="I263" s="118">
        <v>5.0666666666666682</v>
      </c>
      <c r="J263" s="118">
        <v>5.1333333333333346</v>
      </c>
      <c r="K263" s="117">
        <v>5</v>
      </c>
      <c r="L263" s="117">
        <v>4.8499999999999996</v>
      </c>
      <c r="M263" s="117">
        <v>66.406090000000006</v>
      </c>
    </row>
    <row r="264" spans="1:13">
      <c r="A264" s="65">
        <v>255</v>
      </c>
      <c r="B264" s="117" t="s">
        <v>200</v>
      </c>
      <c r="C264" s="120">
        <v>54.15</v>
      </c>
      <c r="D264" s="118">
        <v>54.816666666666663</v>
      </c>
      <c r="E264" s="118">
        <v>51.983333333333327</v>
      </c>
      <c r="F264" s="118">
        <v>49.816666666666663</v>
      </c>
      <c r="G264" s="118">
        <v>46.983333333333327</v>
      </c>
      <c r="H264" s="118">
        <v>56.983333333333327</v>
      </c>
      <c r="I264" s="118">
        <v>59.81666666666667</v>
      </c>
      <c r="J264" s="118">
        <v>61.983333333333327</v>
      </c>
      <c r="K264" s="117">
        <v>57.65</v>
      </c>
      <c r="L264" s="117">
        <v>52.65</v>
      </c>
      <c r="M264" s="117">
        <v>16.40465</v>
      </c>
    </row>
    <row r="265" spans="1:13">
      <c r="A265" s="65">
        <v>256</v>
      </c>
      <c r="B265" s="117" t="s">
        <v>964</v>
      </c>
      <c r="C265" s="120">
        <v>51.8</v>
      </c>
      <c r="D265" s="118">
        <v>52.066666666666663</v>
      </c>
      <c r="E265" s="118">
        <v>51.433333333333323</v>
      </c>
      <c r="F265" s="118">
        <v>51.066666666666663</v>
      </c>
      <c r="G265" s="118">
        <v>50.433333333333323</v>
      </c>
      <c r="H265" s="118">
        <v>52.433333333333323</v>
      </c>
      <c r="I265" s="118">
        <v>53.066666666666663</v>
      </c>
      <c r="J265" s="118">
        <v>53.433333333333323</v>
      </c>
      <c r="K265" s="117">
        <v>52.7</v>
      </c>
      <c r="L265" s="117">
        <v>51.7</v>
      </c>
      <c r="M265" s="117">
        <v>2.0463300000000002</v>
      </c>
    </row>
    <row r="266" spans="1:13">
      <c r="A266" s="65">
        <v>257</v>
      </c>
      <c r="B266" s="117" t="s">
        <v>339</v>
      </c>
      <c r="C266" s="120">
        <v>151.75</v>
      </c>
      <c r="D266" s="118">
        <v>151.65</v>
      </c>
      <c r="E266" s="118">
        <v>145.4</v>
      </c>
      <c r="F266" s="118">
        <v>139.05000000000001</v>
      </c>
      <c r="G266" s="118">
        <v>132.80000000000001</v>
      </c>
      <c r="H266" s="118">
        <v>158</v>
      </c>
      <c r="I266" s="118">
        <v>164.25</v>
      </c>
      <c r="J266" s="118">
        <v>170.6</v>
      </c>
      <c r="K266" s="117">
        <v>157.9</v>
      </c>
      <c r="L266" s="117">
        <v>145.30000000000001</v>
      </c>
      <c r="M266" s="117">
        <v>222.74234000000001</v>
      </c>
    </row>
    <row r="267" spans="1:13">
      <c r="A267" s="65">
        <v>258</v>
      </c>
      <c r="B267" s="117" t="s">
        <v>1875</v>
      </c>
      <c r="C267" s="120">
        <v>77.099999999999994</v>
      </c>
      <c r="D267" s="118">
        <v>77.399999999999991</v>
      </c>
      <c r="E267" s="118">
        <v>76.399999999999977</v>
      </c>
      <c r="F267" s="118">
        <v>75.699999999999989</v>
      </c>
      <c r="G267" s="118">
        <v>74.699999999999974</v>
      </c>
      <c r="H267" s="118">
        <v>78.09999999999998</v>
      </c>
      <c r="I267" s="118">
        <v>79.100000000000009</v>
      </c>
      <c r="J267" s="118">
        <v>79.799999999999983</v>
      </c>
      <c r="K267" s="117">
        <v>78.400000000000006</v>
      </c>
      <c r="L267" s="117">
        <v>76.7</v>
      </c>
      <c r="M267" s="117">
        <v>9.5529799999999998</v>
      </c>
    </row>
    <row r="268" spans="1:13">
      <c r="A268" s="65">
        <v>259</v>
      </c>
      <c r="B268" s="117" t="s">
        <v>988</v>
      </c>
      <c r="C268" s="120">
        <v>79.599999999999994</v>
      </c>
      <c r="D268" s="118">
        <v>79.88333333333334</v>
      </c>
      <c r="E268" s="118">
        <v>78.366666666666674</v>
      </c>
      <c r="F268" s="118">
        <v>77.13333333333334</v>
      </c>
      <c r="G268" s="118">
        <v>75.616666666666674</v>
      </c>
      <c r="H268" s="118">
        <v>81.116666666666674</v>
      </c>
      <c r="I268" s="118">
        <v>82.633333333333354</v>
      </c>
      <c r="J268" s="118">
        <v>83.866666666666674</v>
      </c>
      <c r="K268" s="117">
        <v>81.400000000000006</v>
      </c>
      <c r="L268" s="117">
        <v>78.650000000000006</v>
      </c>
      <c r="M268" s="117">
        <v>2.0188000000000001</v>
      </c>
    </row>
    <row r="269" spans="1:13">
      <c r="A269" s="65">
        <v>260</v>
      </c>
      <c r="B269" s="117" t="s">
        <v>987</v>
      </c>
      <c r="C269" s="120">
        <v>38.1</v>
      </c>
      <c r="D269" s="118">
        <v>37.050000000000004</v>
      </c>
      <c r="E269" s="118">
        <v>35.300000000000011</v>
      </c>
      <c r="F269" s="118">
        <v>32.500000000000007</v>
      </c>
      <c r="G269" s="118">
        <v>30.750000000000014</v>
      </c>
      <c r="H269" s="118">
        <v>39.850000000000009</v>
      </c>
      <c r="I269" s="118">
        <v>41.599999999999994</v>
      </c>
      <c r="J269" s="118">
        <v>44.400000000000006</v>
      </c>
      <c r="K269" s="117">
        <v>38.799999999999997</v>
      </c>
      <c r="L269" s="117">
        <v>34.25</v>
      </c>
      <c r="M269" s="117">
        <v>12.11378</v>
      </c>
    </row>
    <row r="270" spans="1:13">
      <c r="A270" s="65">
        <v>261</v>
      </c>
      <c r="B270" s="117" t="s">
        <v>100</v>
      </c>
      <c r="C270" s="120">
        <v>163.25</v>
      </c>
      <c r="D270" s="118">
        <v>163.78333333333333</v>
      </c>
      <c r="E270" s="118">
        <v>160.56666666666666</v>
      </c>
      <c r="F270" s="118">
        <v>157.88333333333333</v>
      </c>
      <c r="G270" s="118">
        <v>154.66666666666666</v>
      </c>
      <c r="H270" s="118">
        <v>166.46666666666667</v>
      </c>
      <c r="I270" s="118">
        <v>169.68333333333331</v>
      </c>
      <c r="J270" s="118">
        <v>172.36666666666667</v>
      </c>
      <c r="K270" s="117">
        <v>167</v>
      </c>
      <c r="L270" s="117">
        <v>161.1</v>
      </c>
      <c r="M270" s="117">
        <v>119.84102</v>
      </c>
    </row>
    <row r="271" spans="1:13">
      <c r="A271" s="65">
        <v>262</v>
      </c>
      <c r="B271" s="117" t="s">
        <v>105</v>
      </c>
      <c r="C271" s="120">
        <v>1264.5</v>
      </c>
      <c r="D271" s="118">
        <v>1272.7</v>
      </c>
      <c r="E271" s="118">
        <v>1250.6000000000001</v>
      </c>
      <c r="F271" s="118">
        <v>1236.7</v>
      </c>
      <c r="G271" s="118">
        <v>1214.6000000000001</v>
      </c>
      <c r="H271" s="118">
        <v>1286.6000000000001</v>
      </c>
      <c r="I271" s="118">
        <v>1308.7</v>
      </c>
      <c r="J271" s="118">
        <v>1322.6000000000001</v>
      </c>
      <c r="K271" s="117">
        <v>1294.8</v>
      </c>
      <c r="L271" s="117">
        <v>1258.8</v>
      </c>
      <c r="M271" s="117">
        <v>8.92408</v>
      </c>
    </row>
    <row r="272" spans="1:13">
      <c r="A272" s="65">
        <v>263</v>
      </c>
      <c r="B272" s="117" t="s">
        <v>992</v>
      </c>
      <c r="C272" s="120">
        <v>617.29999999999995</v>
      </c>
      <c r="D272" s="118">
        <v>619.13333333333333</v>
      </c>
      <c r="E272" s="118">
        <v>610.36666666666667</v>
      </c>
      <c r="F272" s="118">
        <v>603.43333333333339</v>
      </c>
      <c r="G272" s="118">
        <v>594.66666666666674</v>
      </c>
      <c r="H272" s="118">
        <v>626.06666666666661</v>
      </c>
      <c r="I272" s="118">
        <v>634.83333333333326</v>
      </c>
      <c r="J272" s="118">
        <v>641.76666666666654</v>
      </c>
      <c r="K272" s="117">
        <v>627.9</v>
      </c>
      <c r="L272" s="117">
        <v>612.20000000000005</v>
      </c>
      <c r="M272" s="117">
        <v>1.9553499999999999</v>
      </c>
    </row>
    <row r="273" spans="1:13">
      <c r="A273" s="65">
        <v>264</v>
      </c>
      <c r="B273" s="117" t="s">
        <v>106</v>
      </c>
      <c r="C273" s="120">
        <v>566.15</v>
      </c>
      <c r="D273" s="118">
        <v>562.7166666666667</v>
      </c>
      <c r="E273" s="118">
        <v>556.43333333333339</v>
      </c>
      <c r="F273" s="118">
        <v>546.7166666666667</v>
      </c>
      <c r="G273" s="118">
        <v>540.43333333333339</v>
      </c>
      <c r="H273" s="118">
        <v>572.43333333333339</v>
      </c>
      <c r="I273" s="118">
        <v>578.7166666666667</v>
      </c>
      <c r="J273" s="118">
        <v>588.43333333333339</v>
      </c>
      <c r="K273" s="117">
        <v>569</v>
      </c>
      <c r="L273" s="117">
        <v>553</v>
      </c>
      <c r="M273" s="117">
        <v>16.124790000000001</v>
      </c>
    </row>
    <row r="274" spans="1:13">
      <c r="A274" s="65">
        <v>265</v>
      </c>
      <c r="B274" s="117" t="s">
        <v>1000</v>
      </c>
      <c r="C274" s="120">
        <v>155.9</v>
      </c>
      <c r="D274" s="118">
        <v>157.51666666666665</v>
      </c>
      <c r="E274" s="118">
        <v>154.0333333333333</v>
      </c>
      <c r="F274" s="118">
        <v>152.16666666666666</v>
      </c>
      <c r="G274" s="118">
        <v>148.68333333333331</v>
      </c>
      <c r="H274" s="118">
        <v>159.3833333333333</v>
      </c>
      <c r="I274" s="118">
        <v>162.86666666666665</v>
      </c>
      <c r="J274" s="118">
        <v>164.73333333333329</v>
      </c>
      <c r="K274" s="117">
        <v>161</v>
      </c>
      <c r="L274" s="117">
        <v>155.65</v>
      </c>
      <c r="M274" s="117">
        <v>2.0540600000000002</v>
      </c>
    </row>
    <row r="275" spans="1:13">
      <c r="A275" s="65">
        <v>266</v>
      </c>
      <c r="B275" s="117" t="s">
        <v>1046</v>
      </c>
      <c r="C275" s="120">
        <v>599.45000000000005</v>
      </c>
      <c r="D275" s="118">
        <v>597.48333333333346</v>
      </c>
      <c r="E275" s="118">
        <v>593.6166666666669</v>
      </c>
      <c r="F275" s="118">
        <v>587.78333333333342</v>
      </c>
      <c r="G275" s="118">
        <v>583.91666666666686</v>
      </c>
      <c r="H275" s="118">
        <v>603.31666666666695</v>
      </c>
      <c r="I275" s="118">
        <v>607.18333333333351</v>
      </c>
      <c r="J275" s="118">
        <v>613.01666666666699</v>
      </c>
      <c r="K275" s="117">
        <v>601.35</v>
      </c>
      <c r="L275" s="117">
        <v>591.65</v>
      </c>
      <c r="M275" s="117">
        <v>7.9049999999999995E-2</v>
      </c>
    </row>
    <row r="276" spans="1:13">
      <c r="A276" s="65">
        <v>267</v>
      </c>
      <c r="B276" s="117" t="s">
        <v>2955</v>
      </c>
      <c r="C276" s="120">
        <v>376.9</v>
      </c>
      <c r="D276" s="118">
        <v>372.41666666666669</v>
      </c>
      <c r="E276" s="118">
        <v>367.83333333333337</v>
      </c>
      <c r="F276" s="118">
        <v>358.76666666666671</v>
      </c>
      <c r="G276" s="118">
        <v>354.18333333333339</v>
      </c>
      <c r="H276" s="118">
        <v>381.48333333333335</v>
      </c>
      <c r="I276" s="118">
        <v>386.06666666666672</v>
      </c>
      <c r="J276" s="118">
        <v>395.13333333333333</v>
      </c>
      <c r="K276" s="117">
        <v>377</v>
      </c>
      <c r="L276" s="117">
        <v>363.35</v>
      </c>
      <c r="M276" s="117">
        <v>0.58862999999999999</v>
      </c>
    </row>
    <row r="277" spans="1:13">
      <c r="A277" s="65">
        <v>268</v>
      </c>
      <c r="B277" s="117" t="s">
        <v>2033</v>
      </c>
      <c r="C277" s="120">
        <v>122.1</v>
      </c>
      <c r="D277" s="118">
        <v>122.36666666666667</v>
      </c>
      <c r="E277" s="118">
        <v>120.73333333333335</v>
      </c>
      <c r="F277" s="118">
        <v>119.36666666666667</v>
      </c>
      <c r="G277" s="118">
        <v>117.73333333333335</v>
      </c>
      <c r="H277" s="118">
        <v>123.73333333333335</v>
      </c>
      <c r="I277" s="118">
        <v>125.36666666666667</v>
      </c>
      <c r="J277" s="118">
        <v>126.73333333333335</v>
      </c>
      <c r="K277" s="117">
        <v>124</v>
      </c>
      <c r="L277" s="117">
        <v>121</v>
      </c>
      <c r="M277" s="117">
        <v>0.10145999999999999</v>
      </c>
    </row>
    <row r="278" spans="1:13">
      <c r="A278" s="65">
        <v>269</v>
      </c>
      <c r="B278" s="117" t="s">
        <v>1034</v>
      </c>
      <c r="C278" s="120">
        <v>231.3</v>
      </c>
      <c r="D278" s="118">
        <v>230.20000000000002</v>
      </c>
      <c r="E278" s="118">
        <v>224.40000000000003</v>
      </c>
      <c r="F278" s="118">
        <v>217.50000000000003</v>
      </c>
      <c r="G278" s="118">
        <v>211.70000000000005</v>
      </c>
      <c r="H278" s="118">
        <v>237.10000000000002</v>
      </c>
      <c r="I278" s="118">
        <v>242.90000000000003</v>
      </c>
      <c r="J278" s="118">
        <v>249.8</v>
      </c>
      <c r="K278" s="117">
        <v>236</v>
      </c>
      <c r="L278" s="117">
        <v>223.3</v>
      </c>
      <c r="M278" s="117">
        <v>0.47841</v>
      </c>
    </row>
    <row r="279" spans="1:13">
      <c r="A279" s="65">
        <v>270</v>
      </c>
      <c r="B279" s="117" t="s">
        <v>1047</v>
      </c>
      <c r="C279" s="120">
        <v>325.25</v>
      </c>
      <c r="D279" s="118">
        <v>323.11666666666662</v>
      </c>
      <c r="E279" s="118">
        <v>318.68333333333322</v>
      </c>
      <c r="F279" s="118">
        <v>312.11666666666662</v>
      </c>
      <c r="G279" s="118">
        <v>307.68333333333322</v>
      </c>
      <c r="H279" s="118">
        <v>329.68333333333322</v>
      </c>
      <c r="I279" s="118">
        <v>334.11666666666662</v>
      </c>
      <c r="J279" s="118">
        <v>340.68333333333322</v>
      </c>
      <c r="K279" s="117">
        <v>327.55</v>
      </c>
      <c r="L279" s="117">
        <v>316.55</v>
      </c>
      <c r="M279" s="117">
        <v>0.61873999999999996</v>
      </c>
    </row>
    <row r="280" spans="1:13">
      <c r="A280" s="65">
        <v>271</v>
      </c>
      <c r="B280" s="117" t="s">
        <v>1004</v>
      </c>
      <c r="C280" s="120">
        <v>583.4</v>
      </c>
      <c r="D280" s="118">
        <v>572.51666666666677</v>
      </c>
      <c r="E280" s="118">
        <v>554.03333333333353</v>
      </c>
      <c r="F280" s="118">
        <v>524.66666666666674</v>
      </c>
      <c r="G280" s="118">
        <v>506.18333333333351</v>
      </c>
      <c r="H280" s="118">
        <v>601.88333333333355</v>
      </c>
      <c r="I280" s="118">
        <v>620.3666666666669</v>
      </c>
      <c r="J280" s="118">
        <v>649.73333333333358</v>
      </c>
      <c r="K280" s="117">
        <v>591</v>
      </c>
      <c r="L280" s="117">
        <v>543.15</v>
      </c>
      <c r="M280" s="117">
        <v>37.76923</v>
      </c>
    </row>
    <row r="281" spans="1:13">
      <c r="A281" s="65">
        <v>272</v>
      </c>
      <c r="B281" s="117" t="s">
        <v>1007</v>
      </c>
      <c r="C281" s="120">
        <v>460.15</v>
      </c>
      <c r="D281" s="118">
        <v>463.31666666666666</v>
      </c>
      <c r="E281" s="118">
        <v>452.83333333333331</v>
      </c>
      <c r="F281" s="118">
        <v>445.51666666666665</v>
      </c>
      <c r="G281" s="118">
        <v>435.0333333333333</v>
      </c>
      <c r="H281" s="118">
        <v>470.63333333333333</v>
      </c>
      <c r="I281" s="118">
        <v>481.11666666666667</v>
      </c>
      <c r="J281" s="118">
        <v>488.43333333333334</v>
      </c>
      <c r="K281" s="117">
        <v>473.8</v>
      </c>
      <c r="L281" s="117">
        <v>456</v>
      </c>
      <c r="M281" s="117">
        <v>1.6467000000000001</v>
      </c>
    </row>
    <row r="282" spans="1:13">
      <c r="A282" s="65">
        <v>273</v>
      </c>
      <c r="B282" s="117" t="s">
        <v>201</v>
      </c>
      <c r="C282" s="120">
        <v>414.3</v>
      </c>
      <c r="D282" s="118">
        <v>417.75</v>
      </c>
      <c r="E282" s="118">
        <v>409.6</v>
      </c>
      <c r="F282" s="118">
        <v>404.90000000000003</v>
      </c>
      <c r="G282" s="118">
        <v>396.75000000000006</v>
      </c>
      <c r="H282" s="118">
        <v>422.45</v>
      </c>
      <c r="I282" s="118">
        <v>430.59999999999997</v>
      </c>
      <c r="J282" s="118">
        <v>435.29999999999995</v>
      </c>
      <c r="K282" s="117">
        <v>425.9</v>
      </c>
      <c r="L282" s="117">
        <v>413.05</v>
      </c>
      <c r="M282" s="117">
        <v>3.33256</v>
      </c>
    </row>
    <row r="283" spans="1:13">
      <c r="A283" s="65">
        <v>274</v>
      </c>
      <c r="B283" s="117" t="s">
        <v>108</v>
      </c>
      <c r="C283" s="120">
        <v>122.95</v>
      </c>
      <c r="D283" s="118">
        <v>122.39999999999999</v>
      </c>
      <c r="E283" s="118">
        <v>121.34999999999998</v>
      </c>
      <c r="F283" s="118">
        <v>119.74999999999999</v>
      </c>
      <c r="G283" s="118">
        <v>118.69999999999997</v>
      </c>
      <c r="H283" s="118">
        <v>123.99999999999999</v>
      </c>
      <c r="I283" s="118">
        <v>125.05</v>
      </c>
      <c r="J283" s="118">
        <v>126.64999999999999</v>
      </c>
      <c r="K283" s="117">
        <v>123.45</v>
      </c>
      <c r="L283" s="117">
        <v>120.8</v>
      </c>
      <c r="M283" s="117">
        <v>14.48199</v>
      </c>
    </row>
    <row r="284" spans="1:13">
      <c r="A284" s="65">
        <v>275</v>
      </c>
      <c r="B284" s="117" t="s">
        <v>202</v>
      </c>
      <c r="C284" s="120">
        <v>80.8</v>
      </c>
      <c r="D284" s="118">
        <v>80.55</v>
      </c>
      <c r="E284" s="118">
        <v>79.599999999999994</v>
      </c>
      <c r="F284" s="118">
        <v>78.399999999999991</v>
      </c>
      <c r="G284" s="118">
        <v>77.449999999999989</v>
      </c>
      <c r="H284" s="118">
        <v>81.75</v>
      </c>
      <c r="I284" s="118">
        <v>82.700000000000017</v>
      </c>
      <c r="J284" s="118">
        <v>83.9</v>
      </c>
      <c r="K284" s="117">
        <v>81.5</v>
      </c>
      <c r="L284" s="117">
        <v>79.349999999999994</v>
      </c>
      <c r="M284" s="117">
        <v>17.56062</v>
      </c>
    </row>
    <row r="285" spans="1:13">
      <c r="A285" s="65">
        <v>276</v>
      </c>
      <c r="B285" s="117" t="s">
        <v>226</v>
      </c>
      <c r="C285" s="120">
        <v>447.65</v>
      </c>
      <c r="D285" s="118">
        <v>447.05</v>
      </c>
      <c r="E285" s="118">
        <v>444.1</v>
      </c>
      <c r="F285" s="118">
        <v>440.55</v>
      </c>
      <c r="G285" s="118">
        <v>437.6</v>
      </c>
      <c r="H285" s="118">
        <v>450.6</v>
      </c>
      <c r="I285" s="118">
        <v>453.54999999999995</v>
      </c>
      <c r="J285" s="118">
        <v>457.1</v>
      </c>
      <c r="K285" s="117">
        <v>450</v>
      </c>
      <c r="L285" s="117">
        <v>443.5</v>
      </c>
      <c r="M285" s="117">
        <v>0.96213000000000004</v>
      </c>
    </row>
    <row r="286" spans="1:13">
      <c r="A286" s="65">
        <v>277</v>
      </c>
      <c r="B286" s="117" t="s">
        <v>1019</v>
      </c>
      <c r="C286" s="120">
        <v>286.25</v>
      </c>
      <c r="D286" s="118">
        <v>288.96666666666664</v>
      </c>
      <c r="E286" s="118">
        <v>282.93333333333328</v>
      </c>
      <c r="F286" s="118">
        <v>279.61666666666662</v>
      </c>
      <c r="G286" s="118">
        <v>273.58333333333326</v>
      </c>
      <c r="H286" s="118">
        <v>292.2833333333333</v>
      </c>
      <c r="I286" s="118">
        <v>298.31666666666672</v>
      </c>
      <c r="J286" s="118">
        <v>301.63333333333333</v>
      </c>
      <c r="K286" s="117">
        <v>295</v>
      </c>
      <c r="L286" s="117">
        <v>285.64999999999998</v>
      </c>
      <c r="M286" s="117">
        <v>2.8221799999999999</v>
      </c>
    </row>
    <row r="287" spans="1:13">
      <c r="A287" s="65">
        <v>278</v>
      </c>
      <c r="B287" s="117" t="s">
        <v>1031</v>
      </c>
      <c r="C287" s="120">
        <v>161.30000000000001</v>
      </c>
      <c r="D287" s="118">
        <v>161.28333333333333</v>
      </c>
      <c r="E287" s="118">
        <v>159.36666666666667</v>
      </c>
      <c r="F287" s="118">
        <v>157.43333333333334</v>
      </c>
      <c r="G287" s="118">
        <v>155.51666666666668</v>
      </c>
      <c r="H287" s="118">
        <v>163.21666666666667</v>
      </c>
      <c r="I287" s="118">
        <v>165.13333333333335</v>
      </c>
      <c r="J287" s="118">
        <v>167.06666666666666</v>
      </c>
      <c r="K287" s="117">
        <v>163.19999999999999</v>
      </c>
      <c r="L287" s="117">
        <v>159.35</v>
      </c>
      <c r="M287" s="117">
        <v>5.2920000000000002E-2</v>
      </c>
    </row>
    <row r="288" spans="1:13">
      <c r="A288" s="65">
        <v>279</v>
      </c>
      <c r="B288" s="117" t="s">
        <v>1035</v>
      </c>
      <c r="C288" s="120">
        <v>226.5</v>
      </c>
      <c r="D288" s="118">
        <v>224.33333333333334</v>
      </c>
      <c r="E288" s="118">
        <v>220.31666666666669</v>
      </c>
      <c r="F288" s="118">
        <v>214.13333333333335</v>
      </c>
      <c r="G288" s="118">
        <v>210.1166666666667</v>
      </c>
      <c r="H288" s="118">
        <v>230.51666666666668</v>
      </c>
      <c r="I288" s="118">
        <v>234.53333333333333</v>
      </c>
      <c r="J288" s="118">
        <v>240.71666666666667</v>
      </c>
      <c r="K288" s="117">
        <v>228.35</v>
      </c>
      <c r="L288" s="117">
        <v>218.15</v>
      </c>
      <c r="M288" s="117">
        <v>0.23477999999999999</v>
      </c>
    </row>
    <row r="289" spans="1:13">
      <c r="A289" s="65">
        <v>280</v>
      </c>
      <c r="B289" s="117" t="s">
        <v>107</v>
      </c>
      <c r="C289" s="120">
        <v>1398.15</v>
      </c>
      <c r="D289" s="118">
        <v>1390.9166666666667</v>
      </c>
      <c r="E289" s="118">
        <v>1375.3333333333335</v>
      </c>
      <c r="F289" s="118">
        <v>1352.5166666666667</v>
      </c>
      <c r="G289" s="118">
        <v>1336.9333333333334</v>
      </c>
      <c r="H289" s="118">
        <v>1413.7333333333336</v>
      </c>
      <c r="I289" s="118">
        <v>1429.3166666666671</v>
      </c>
      <c r="J289" s="118">
        <v>1452.1333333333337</v>
      </c>
      <c r="K289" s="117">
        <v>1406.5</v>
      </c>
      <c r="L289" s="117">
        <v>1368.1</v>
      </c>
      <c r="M289" s="117">
        <v>41.49709</v>
      </c>
    </row>
    <row r="290" spans="1:13">
      <c r="A290" s="65">
        <v>281</v>
      </c>
      <c r="B290" s="117" t="s">
        <v>109</v>
      </c>
      <c r="C290" s="120">
        <v>120.75</v>
      </c>
      <c r="D290" s="118">
        <v>121.09999999999998</v>
      </c>
      <c r="E290" s="118">
        <v>119.24999999999996</v>
      </c>
      <c r="F290" s="118">
        <v>117.74999999999997</v>
      </c>
      <c r="G290" s="118">
        <v>115.89999999999995</v>
      </c>
      <c r="H290" s="118">
        <v>122.59999999999997</v>
      </c>
      <c r="I290" s="118">
        <v>124.44999999999999</v>
      </c>
      <c r="J290" s="118">
        <v>125.94999999999997</v>
      </c>
      <c r="K290" s="117">
        <v>122.95</v>
      </c>
      <c r="L290" s="117">
        <v>119.6</v>
      </c>
      <c r="M290" s="117">
        <v>64.393410000000003</v>
      </c>
    </row>
    <row r="291" spans="1:13">
      <c r="A291" s="65">
        <v>282</v>
      </c>
      <c r="B291" s="117" t="s">
        <v>1888</v>
      </c>
      <c r="C291" s="120">
        <v>1695.2</v>
      </c>
      <c r="D291" s="118">
        <v>1696.0666666666666</v>
      </c>
      <c r="E291" s="118">
        <v>1683.1333333333332</v>
      </c>
      <c r="F291" s="118">
        <v>1671.0666666666666</v>
      </c>
      <c r="G291" s="118">
        <v>1658.1333333333332</v>
      </c>
      <c r="H291" s="118">
        <v>1708.1333333333332</v>
      </c>
      <c r="I291" s="118">
        <v>1721.0666666666666</v>
      </c>
      <c r="J291" s="118">
        <v>1733.1333333333332</v>
      </c>
      <c r="K291" s="117">
        <v>1709</v>
      </c>
      <c r="L291" s="117">
        <v>1684</v>
      </c>
      <c r="M291" s="117">
        <v>0.95299999999999996</v>
      </c>
    </row>
    <row r="292" spans="1:13">
      <c r="A292" s="65">
        <v>283</v>
      </c>
      <c r="B292" s="117" t="s">
        <v>110</v>
      </c>
      <c r="C292" s="120">
        <v>475.75</v>
      </c>
      <c r="D292" s="118">
        <v>478</v>
      </c>
      <c r="E292" s="118">
        <v>471</v>
      </c>
      <c r="F292" s="118">
        <v>466.25</v>
      </c>
      <c r="G292" s="118">
        <v>459.25</v>
      </c>
      <c r="H292" s="118">
        <v>482.75</v>
      </c>
      <c r="I292" s="118">
        <v>489.75</v>
      </c>
      <c r="J292" s="118">
        <v>494.5</v>
      </c>
      <c r="K292" s="117">
        <v>485</v>
      </c>
      <c r="L292" s="117">
        <v>473.25</v>
      </c>
      <c r="M292" s="117">
        <v>9.8540500000000009</v>
      </c>
    </row>
    <row r="293" spans="1:13">
      <c r="A293" s="65">
        <v>284</v>
      </c>
      <c r="B293" s="117" t="s">
        <v>1066</v>
      </c>
      <c r="C293" s="120">
        <v>5505.15</v>
      </c>
      <c r="D293" s="118">
        <v>5542.05</v>
      </c>
      <c r="E293" s="118">
        <v>5414.1</v>
      </c>
      <c r="F293" s="118">
        <v>5323.05</v>
      </c>
      <c r="G293" s="118">
        <v>5195.1000000000004</v>
      </c>
      <c r="H293" s="118">
        <v>5633.1</v>
      </c>
      <c r="I293" s="118">
        <v>5761.0499999999993</v>
      </c>
      <c r="J293" s="118">
        <v>5852.1</v>
      </c>
      <c r="K293" s="117">
        <v>5670</v>
      </c>
      <c r="L293" s="117">
        <v>5451</v>
      </c>
      <c r="M293" s="117">
        <v>2.1499999999999998E-2</v>
      </c>
    </row>
    <row r="294" spans="1:13">
      <c r="A294" s="65">
        <v>285</v>
      </c>
      <c r="B294" s="117" t="s">
        <v>1058</v>
      </c>
      <c r="C294" s="120">
        <v>76.05</v>
      </c>
      <c r="D294" s="118">
        <v>76.25</v>
      </c>
      <c r="E294" s="118">
        <v>74.75</v>
      </c>
      <c r="F294" s="118">
        <v>73.45</v>
      </c>
      <c r="G294" s="118">
        <v>71.95</v>
      </c>
      <c r="H294" s="118">
        <v>77.55</v>
      </c>
      <c r="I294" s="118">
        <v>79.05</v>
      </c>
      <c r="J294" s="118">
        <v>80.349999999999994</v>
      </c>
      <c r="K294" s="117">
        <v>77.75</v>
      </c>
      <c r="L294" s="117">
        <v>74.95</v>
      </c>
      <c r="M294" s="117">
        <v>8.7822700000000005</v>
      </c>
    </row>
    <row r="295" spans="1:13">
      <c r="A295" s="65">
        <v>286</v>
      </c>
      <c r="B295" s="117" t="s">
        <v>1842</v>
      </c>
      <c r="C295" s="120">
        <v>1697.45</v>
      </c>
      <c r="D295" s="118">
        <v>1694.6666666666667</v>
      </c>
      <c r="E295" s="118">
        <v>1684.3333333333335</v>
      </c>
      <c r="F295" s="118">
        <v>1671.2166666666667</v>
      </c>
      <c r="G295" s="118">
        <v>1660.8833333333334</v>
      </c>
      <c r="H295" s="118">
        <v>1707.7833333333335</v>
      </c>
      <c r="I295" s="118">
        <v>1718.116666666667</v>
      </c>
      <c r="J295" s="118">
        <v>1731.2333333333336</v>
      </c>
      <c r="K295" s="117">
        <v>1705</v>
      </c>
      <c r="L295" s="117">
        <v>1681.55</v>
      </c>
      <c r="M295" s="117">
        <v>1.1002099999999999</v>
      </c>
    </row>
    <row r="296" spans="1:13">
      <c r="A296" s="65">
        <v>287</v>
      </c>
      <c r="B296" s="117" t="s">
        <v>111</v>
      </c>
      <c r="C296" s="120">
        <v>1355.5</v>
      </c>
      <c r="D296" s="118">
        <v>1354.3666666666666</v>
      </c>
      <c r="E296" s="118">
        <v>1346.2333333333331</v>
      </c>
      <c r="F296" s="118">
        <v>1336.9666666666665</v>
      </c>
      <c r="G296" s="118">
        <v>1328.833333333333</v>
      </c>
      <c r="H296" s="118">
        <v>1363.6333333333332</v>
      </c>
      <c r="I296" s="118">
        <v>1371.7666666666669</v>
      </c>
      <c r="J296" s="118">
        <v>1381.0333333333333</v>
      </c>
      <c r="K296" s="117">
        <v>1362.5</v>
      </c>
      <c r="L296" s="117">
        <v>1345.1</v>
      </c>
      <c r="M296" s="117">
        <v>14.66154</v>
      </c>
    </row>
    <row r="297" spans="1:13">
      <c r="A297" s="65">
        <v>288</v>
      </c>
      <c r="B297" s="117" t="s">
        <v>1960</v>
      </c>
      <c r="C297" s="120">
        <v>386.15</v>
      </c>
      <c r="D297" s="118">
        <v>385.76666666666665</v>
      </c>
      <c r="E297" s="118">
        <v>382.43333333333328</v>
      </c>
      <c r="F297" s="118">
        <v>378.71666666666664</v>
      </c>
      <c r="G297" s="118">
        <v>375.38333333333327</v>
      </c>
      <c r="H297" s="118">
        <v>389.48333333333329</v>
      </c>
      <c r="I297" s="118">
        <v>392.81666666666666</v>
      </c>
      <c r="J297" s="118">
        <v>396.5333333333333</v>
      </c>
      <c r="K297" s="117">
        <v>389.1</v>
      </c>
      <c r="L297" s="117">
        <v>382.05</v>
      </c>
      <c r="M297" s="117">
        <v>0.14817</v>
      </c>
    </row>
    <row r="298" spans="1:13">
      <c r="A298" s="65">
        <v>289</v>
      </c>
      <c r="B298" s="117" t="s">
        <v>2515</v>
      </c>
      <c r="C298" s="120">
        <v>71.349999999999994</v>
      </c>
      <c r="D298" s="118">
        <v>71.683333333333337</v>
      </c>
      <c r="E298" s="118">
        <v>70.466666666666669</v>
      </c>
      <c r="F298" s="118">
        <v>69.583333333333329</v>
      </c>
      <c r="G298" s="118">
        <v>68.36666666666666</v>
      </c>
      <c r="H298" s="118">
        <v>72.566666666666677</v>
      </c>
      <c r="I298" s="118">
        <v>73.783333333333346</v>
      </c>
      <c r="J298" s="118">
        <v>74.666666666666686</v>
      </c>
      <c r="K298" s="117">
        <v>72.900000000000006</v>
      </c>
      <c r="L298" s="117">
        <v>70.8</v>
      </c>
      <c r="M298" s="117">
        <v>1.56657</v>
      </c>
    </row>
    <row r="299" spans="1:13">
      <c r="A299" s="65">
        <v>290</v>
      </c>
      <c r="B299" s="117" t="s">
        <v>1073</v>
      </c>
      <c r="C299" s="120">
        <v>517.20000000000005</v>
      </c>
      <c r="D299" s="118">
        <v>513.36666666666667</v>
      </c>
      <c r="E299" s="118">
        <v>506.83333333333337</v>
      </c>
      <c r="F299" s="118">
        <v>496.4666666666667</v>
      </c>
      <c r="G299" s="118">
        <v>489.93333333333339</v>
      </c>
      <c r="H299" s="118">
        <v>523.73333333333335</v>
      </c>
      <c r="I299" s="118">
        <v>530.26666666666665</v>
      </c>
      <c r="J299" s="118">
        <v>540.63333333333333</v>
      </c>
      <c r="K299" s="117">
        <v>519.9</v>
      </c>
      <c r="L299" s="117">
        <v>503</v>
      </c>
      <c r="M299" s="117">
        <v>0.64537</v>
      </c>
    </row>
    <row r="300" spans="1:13">
      <c r="A300" s="65">
        <v>291</v>
      </c>
      <c r="B300" s="117" t="s">
        <v>112</v>
      </c>
      <c r="C300" s="120">
        <v>835.9</v>
      </c>
      <c r="D300" s="118">
        <v>844.78333333333342</v>
      </c>
      <c r="E300" s="118">
        <v>822.56666666666683</v>
      </c>
      <c r="F300" s="118">
        <v>809.23333333333346</v>
      </c>
      <c r="G300" s="118">
        <v>787.01666666666688</v>
      </c>
      <c r="H300" s="118">
        <v>858.11666666666679</v>
      </c>
      <c r="I300" s="118">
        <v>880.33333333333326</v>
      </c>
      <c r="J300" s="118">
        <v>893.66666666666674</v>
      </c>
      <c r="K300" s="117">
        <v>867</v>
      </c>
      <c r="L300" s="117">
        <v>831.45</v>
      </c>
      <c r="M300" s="117">
        <v>15.908329999999999</v>
      </c>
    </row>
    <row r="301" spans="1:13">
      <c r="A301" s="65">
        <v>292</v>
      </c>
      <c r="B301" s="117" t="s">
        <v>1087</v>
      </c>
      <c r="C301" s="120">
        <v>1239.95</v>
      </c>
      <c r="D301" s="118">
        <v>1241.3</v>
      </c>
      <c r="E301" s="118">
        <v>1227.5999999999999</v>
      </c>
      <c r="F301" s="118">
        <v>1215.25</v>
      </c>
      <c r="G301" s="118">
        <v>1201.55</v>
      </c>
      <c r="H301" s="118">
        <v>1253.6499999999999</v>
      </c>
      <c r="I301" s="118">
        <v>1267.3500000000001</v>
      </c>
      <c r="J301" s="118">
        <v>1279.6999999999998</v>
      </c>
      <c r="K301" s="117">
        <v>1255</v>
      </c>
      <c r="L301" s="117">
        <v>1228.95</v>
      </c>
      <c r="M301" s="117">
        <v>0.43169999999999997</v>
      </c>
    </row>
    <row r="302" spans="1:13">
      <c r="A302" s="65">
        <v>293</v>
      </c>
      <c r="B302" s="117" t="s">
        <v>2208</v>
      </c>
      <c r="C302" s="120">
        <v>535.04999999999995</v>
      </c>
      <c r="D302" s="118">
        <v>533.55000000000007</v>
      </c>
      <c r="E302" s="118">
        <v>527.10000000000014</v>
      </c>
      <c r="F302" s="118">
        <v>519.15000000000009</v>
      </c>
      <c r="G302" s="118">
        <v>512.70000000000016</v>
      </c>
      <c r="H302" s="118">
        <v>541.50000000000011</v>
      </c>
      <c r="I302" s="118">
        <v>547.95000000000016</v>
      </c>
      <c r="J302" s="118">
        <v>555.90000000000009</v>
      </c>
      <c r="K302" s="117">
        <v>540</v>
      </c>
      <c r="L302" s="117">
        <v>525.6</v>
      </c>
      <c r="M302" s="117">
        <v>0.14766000000000001</v>
      </c>
    </row>
    <row r="303" spans="1:13">
      <c r="A303" s="65">
        <v>294</v>
      </c>
      <c r="B303" s="117" t="s">
        <v>1170</v>
      </c>
      <c r="C303" s="120">
        <v>24.75</v>
      </c>
      <c r="D303" s="118">
        <v>24.783333333333331</v>
      </c>
      <c r="E303" s="118">
        <v>24.516666666666662</v>
      </c>
      <c r="F303" s="118">
        <v>24.283333333333331</v>
      </c>
      <c r="G303" s="118">
        <v>24.016666666666662</v>
      </c>
      <c r="H303" s="118">
        <v>25.016666666666662</v>
      </c>
      <c r="I303" s="118">
        <v>25.283333333333328</v>
      </c>
      <c r="J303" s="118">
        <v>25.516666666666662</v>
      </c>
      <c r="K303" s="117">
        <v>25.05</v>
      </c>
      <c r="L303" s="117">
        <v>24.55</v>
      </c>
      <c r="M303" s="117">
        <v>3.1373099999999998</v>
      </c>
    </row>
    <row r="304" spans="1:13">
      <c r="A304" s="65">
        <v>295</v>
      </c>
      <c r="B304" s="117" t="s">
        <v>1173</v>
      </c>
      <c r="C304" s="120">
        <v>147.6</v>
      </c>
      <c r="D304" s="118">
        <v>147.70000000000002</v>
      </c>
      <c r="E304" s="118">
        <v>146.55000000000004</v>
      </c>
      <c r="F304" s="118">
        <v>145.50000000000003</v>
      </c>
      <c r="G304" s="118">
        <v>144.35000000000005</v>
      </c>
      <c r="H304" s="118">
        <v>148.75000000000003</v>
      </c>
      <c r="I304" s="118">
        <v>149.9</v>
      </c>
      <c r="J304" s="118">
        <v>150.95000000000002</v>
      </c>
      <c r="K304" s="117">
        <v>148.85</v>
      </c>
      <c r="L304" s="117">
        <v>146.65</v>
      </c>
      <c r="M304" s="117">
        <v>0.55552999999999997</v>
      </c>
    </row>
    <row r="305" spans="1:13">
      <c r="A305" s="65">
        <v>296</v>
      </c>
      <c r="B305" s="117" t="s">
        <v>119</v>
      </c>
      <c r="C305" s="120">
        <v>53947.35</v>
      </c>
      <c r="D305" s="118">
        <v>54165.966666666667</v>
      </c>
      <c r="E305" s="118">
        <v>53532.983333333337</v>
      </c>
      <c r="F305" s="118">
        <v>53118.616666666669</v>
      </c>
      <c r="G305" s="118">
        <v>52485.633333333339</v>
      </c>
      <c r="H305" s="118">
        <v>54580.333333333336</v>
      </c>
      <c r="I305" s="118">
        <v>55213.316666666658</v>
      </c>
      <c r="J305" s="118">
        <v>55627.683333333334</v>
      </c>
      <c r="K305" s="117">
        <v>54798.95</v>
      </c>
      <c r="L305" s="117">
        <v>53751.6</v>
      </c>
      <c r="M305" s="117">
        <v>5.0900000000000001E-2</v>
      </c>
    </row>
    <row r="306" spans="1:13">
      <c r="A306" s="65">
        <v>297</v>
      </c>
      <c r="B306" s="117" t="s">
        <v>1102</v>
      </c>
      <c r="C306" s="120">
        <v>127.3</v>
      </c>
      <c r="D306" s="118">
        <v>126.83333333333333</v>
      </c>
      <c r="E306" s="118">
        <v>124.96666666666667</v>
      </c>
      <c r="F306" s="118">
        <v>122.63333333333334</v>
      </c>
      <c r="G306" s="118">
        <v>120.76666666666668</v>
      </c>
      <c r="H306" s="118">
        <v>129.16666666666666</v>
      </c>
      <c r="I306" s="118">
        <v>131.0333333333333</v>
      </c>
      <c r="J306" s="118">
        <v>133.36666666666665</v>
      </c>
      <c r="K306" s="117">
        <v>128.69999999999999</v>
      </c>
      <c r="L306" s="117">
        <v>124.5</v>
      </c>
      <c r="M306" s="117">
        <v>2.5799099999999999</v>
      </c>
    </row>
    <row r="307" spans="1:13">
      <c r="A307" s="65">
        <v>298</v>
      </c>
      <c r="B307" s="117" t="s">
        <v>1824</v>
      </c>
      <c r="C307" s="120">
        <v>889.45</v>
      </c>
      <c r="D307" s="118">
        <v>900.4666666666667</v>
      </c>
      <c r="E307" s="118">
        <v>870.98333333333335</v>
      </c>
      <c r="F307" s="118">
        <v>852.51666666666665</v>
      </c>
      <c r="G307" s="118">
        <v>823.0333333333333</v>
      </c>
      <c r="H307" s="118">
        <v>918.93333333333339</v>
      </c>
      <c r="I307" s="118">
        <v>948.41666666666674</v>
      </c>
      <c r="J307" s="118">
        <v>966.88333333333344</v>
      </c>
      <c r="K307" s="117">
        <v>929.95</v>
      </c>
      <c r="L307" s="117">
        <v>882</v>
      </c>
      <c r="M307" s="117">
        <v>12.51817</v>
      </c>
    </row>
    <row r="308" spans="1:13">
      <c r="A308" s="65">
        <v>299</v>
      </c>
      <c r="B308" s="117" t="s">
        <v>1110</v>
      </c>
      <c r="C308" s="120">
        <v>3690.4</v>
      </c>
      <c r="D308" s="118">
        <v>3693.3000000000006</v>
      </c>
      <c r="E308" s="118">
        <v>3668.6500000000015</v>
      </c>
      <c r="F308" s="118">
        <v>3646.900000000001</v>
      </c>
      <c r="G308" s="118">
        <v>3622.2500000000018</v>
      </c>
      <c r="H308" s="118">
        <v>3715.0500000000011</v>
      </c>
      <c r="I308" s="118">
        <v>3739.7</v>
      </c>
      <c r="J308" s="118">
        <v>3761.4500000000007</v>
      </c>
      <c r="K308" s="117">
        <v>3717.95</v>
      </c>
      <c r="L308" s="117">
        <v>3671.55</v>
      </c>
      <c r="M308" s="117">
        <v>1.072E-2</v>
      </c>
    </row>
    <row r="309" spans="1:13">
      <c r="A309" s="65">
        <v>300</v>
      </c>
      <c r="B309" s="117" t="s">
        <v>1112</v>
      </c>
      <c r="C309" s="120">
        <v>469.95</v>
      </c>
      <c r="D309" s="118">
        <v>472.31666666666666</v>
      </c>
      <c r="E309" s="118">
        <v>465.63333333333333</v>
      </c>
      <c r="F309" s="118">
        <v>461.31666666666666</v>
      </c>
      <c r="G309" s="118">
        <v>454.63333333333333</v>
      </c>
      <c r="H309" s="118">
        <v>476.63333333333333</v>
      </c>
      <c r="I309" s="118">
        <v>483.31666666666661</v>
      </c>
      <c r="J309" s="118">
        <v>487.63333333333333</v>
      </c>
      <c r="K309" s="117">
        <v>479</v>
      </c>
      <c r="L309" s="117">
        <v>468</v>
      </c>
      <c r="M309" s="117">
        <v>0.22914999999999999</v>
      </c>
    </row>
    <row r="310" spans="1:13">
      <c r="A310" s="65">
        <v>301</v>
      </c>
      <c r="B310" s="117" t="s">
        <v>114</v>
      </c>
      <c r="C310" s="120">
        <v>381.5</v>
      </c>
      <c r="D310" s="118">
        <v>381.2833333333333</v>
      </c>
      <c r="E310" s="118">
        <v>377.96666666666658</v>
      </c>
      <c r="F310" s="118">
        <v>374.43333333333328</v>
      </c>
      <c r="G310" s="118">
        <v>371.11666666666656</v>
      </c>
      <c r="H310" s="118">
        <v>384.81666666666661</v>
      </c>
      <c r="I310" s="118">
        <v>388.13333333333333</v>
      </c>
      <c r="J310" s="118">
        <v>391.66666666666663</v>
      </c>
      <c r="K310" s="117">
        <v>384.6</v>
      </c>
      <c r="L310" s="117">
        <v>377.75</v>
      </c>
      <c r="M310" s="117">
        <v>9.3611799999999992</v>
      </c>
    </row>
    <row r="311" spans="1:13">
      <c r="A311" s="65">
        <v>302</v>
      </c>
      <c r="B311" s="117" t="s">
        <v>113</v>
      </c>
      <c r="C311" s="120">
        <v>628.75</v>
      </c>
      <c r="D311" s="118">
        <v>626.5333333333333</v>
      </c>
      <c r="E311" s="118">
        <v>621.21666666666658</v>
      </c>
      <c r="F311" s="118">
        <v>613.68333333333328</v>
      </c>
      <c r="G311" s="118">
        <v>608.36666666666656</v>
      </c>
      <c r="H311" s="118">
        <v>634.06666666666661</v>
      </c>
      <c r="I311" s="118">
        <v>639.38333333333321</v>
      </c>
      <c r="J311" s="118">
        <v>646.91666666666663</v>
      </c>
      <c r="K311" s="117">
        <v>631.85</v>
      </c>
      <c r="L311" s="117">
        <v>619</v>
      </c>
      <c r="M311" s="117">
        <v>20.931100000000001</v>
      </c>
    </row>
    <row r="312" spans="1:13">
      <c r="A312" s="65">
        <v>303</v>
      </c>
      <c r="B312" s="117" t="s">
        <v>1106</v>
      </c>
      <c r="C312" s="120">
        <v>223.15</v>
      </c>
      <c r="D312" s="118">
        <v>223.25</v>
      </c>
      <c r="E312" s="118">
        <v>221.1</v>
      </c>
      <c r="F312" s="118">
        <v>219.04999999999998</v>
      </c>
      <c r="G312" s="118">
        <v>216.89999999999998</v>
      </c>
      <c r="H312" s="118">
        <v>225.3</v>
      </c>
      <c r="I312" s="118">
        <v>227.45</v>
      </c>
      <c r="J312" s="118">
        <v>229.50000000000003</v>
      </c>
      <c r="K312" s="117">
        <v>225.4</v>
      </c>
      <c r="L312" s="117">
        <v>221.2</v>
      </c>
      <c r="M312" s="117">
        <v>0.86199000000000003</v>
      </c>
    </row>
    <row r="313" spans="1:13">
      <c r="A313" s="65">
        <v>304</v>
      </c>
      <c r="B313" s="117" t="s">
        <v>1158</v>
      </c>
      <c r="C313" s="120">
        <v>224.45</v>
      </c>
      <c r="D313" s="118">
        <v>227.11666666666665</v>
      </c>
      <c r="E313" s="118">
        <v>220.6333333333333</v>
      </c>
      <c r="F313" s="118">
        <v>216.81666666666666</v>
      </c>
      <c r="G313" s="118">
        <v>210.33333333333331</v>
      </c>
      <c r="H313" s="118">
        <v>230.93333333333328</v>
      </c>
      <c r="I313" s="118">
        <v>237.41666666666663</v>
      </c>
      <c r="J313" s="118">
        <v>241.23333333333326</v>
      </c>
      <c r="K313" s="117">
        <v>233.6</v>
      </c>
      <c r="L313" s="117">
        <v>223.3</v>
      </c>
      <c r="M313" s="117">
        <v>0.15332000000000001</v>
      </c>
    </row>
    <row r="314" spans="1:13">
      <c r="A314" s="65">
        <v>305</v>
      </c>
      <c r="B314" s="117" t="s">
        <v>2235</v>
      </c>
      <c r="C314" s="120">
        <v>480.7</v>
      </c>
      <c r="D314" s="118">
        <v>481.90000000000003</v>
      </c>
      <c r="E314" s="118">
        <v>477.80000000000007</v>
      </c>
      <c r="F314" s="118">
        <v>474.90000000000003</v>
      </c>
      <c r="G314" s="118">
        <v>470.80000000000007</v>
      </c>
      <c r="H314" s="118">
        <v>484.80000000000007</v>
      </c>
      <c r="I314" s="118">
        <v>488.90000000000009</v>
      </c>
      <c r="J314" s="118">
        <v>491.80000000000007</v>
      </c>
      <c r="K314" s="117">
        <v>486</v>
      </c>
      <c r="L314" s="117">
        <v>479</v>
      </c>
      <c r="M314" s="117">
        <v>0.23499</v>
      </c>
    </row>
    <row r="315" spans="1:13">
      <c r="A315" s="65">
        <v>306</v>
      </c>
      <c r="B315" s="117" t="s">
        <v>1122</v>
      </c>
      <c r="C315" s="120">
        <v>116.5</v>
      </c>
      <c r="D315" s="118">
        <v>115.73333333333335</v>
      </c>
      <c r="E315" s="118">
        <v>113.6666666666667</v>
      </c>
      <c r="F315" s="118">
        <v>110.83333333333336</v>
      </c>
      <c r="G315" s="118">
        <v>108.76666666666671</v>
      </c>
      <c r="H315" s="118">
        <v>118.56666666666669</v>
      </c>
      <c r="I315" s="118">
        <v>120.63333333333335</v>
      </c>
      <c r="J315" s="118">
        <v>123.46666666666668</v>
      </c>
      <c r="K315" s="117">
        <v>117.8</v>
      </c>
      <c r="L315" s="117">
        <v>112.9</v>
      </c>
      <c r="M315" s="117">
        <v>21.848759999999999</v>
      </c>
    </row>
    <row r="316" spans="1:13">
      <c r="A316" s="65">
        <v>307</v>
      </c>
      <c r="B316" s="117" t="s">
        <v>1185</v>
      </c>
      <c r="C316" s="120">
        <v>63.8</v>
      </c>
      <c r="D316" s="118">
        <v>64.100000000000009</v>
      </c>
      <c r="E316" s="118">
        <v>63.200000000000017</v>
      </c>
      <c r="F316" s="118">
        <v>62.600000000000009</v>
      </c>
      <c r="G316" s="118">
        <v>61.700000000000017</v>
      </c>
      <c r="H316" s="118">
        <v>64.700000000000017</v>
      </c>
      <c r="I316" s="118">
        <v>65.600000000000023</v>
      </c>
      <c r="J316" s="118">
        <v>66.200000000000017</v>
      </c>
      <c r="K316" s="117">
        <v>65</v>
      </c>
      <c r="L316" s="117">
        <v>63.5</v>
      </c>
      <c r="M316" s="117">
        <v>7.8809699999999996</v>
      </c>
    </row>
    <row r="317" spans="1:13">
      <c r="A317" s="65">
        <v>308</v>
      </c>
      <c r="B317" s="117" t="s">
        <v>239</v>
      </c>
      <c r="C317" s="120">
        <v>357.15</v>
      </c>
      <c r="D317" s="118">
        <v>356.43333333333334</v>
      </c>
      <c r="E317" s="118">
        <v>354.2166666666667</v>
      </c>
      <c r="F317" s="118">
        <v>351.28333333333336</v>
      </c>
      <c r="G317" s="118">
        <v>349.06666666666672</v>
      </c>
      <c r="H317" s="118">
        <v>359.36666666666667</v>
      </c>
      <c r="I317" s="118">
        <v>361.58333333333326</v>
      </c>
      <c r="J317" s="118">
        <v>364.51666666666665</v>
      </c>
      <c r="K317" s="117">
        <v>358.65</v>
      </c>
      <c r="L317" s="117">
        <v>353.5</v>
      </c>
      <c r="M317" s="117">
        <v>7.1594600000000002</v>
      </c>
    </row>
    <row r="318" spans="1:13">
      <c r="A318" s="65">
        <v>309</v>
      </c>
      <c r="B318" s="117" t="s">
        <v>115</v>
      </c>
      <c r="C318" s="120">
        <v>6631.6</v>
      </c>
      <c r="D318" s="118">
        <v>6623.833333333333</v>
      </c>
      <c r="E318" s="118">
        <v>6582.7666666666664</v>
      </c>
      <c r="F318" s="118">
        <v>6533.9333333333334</v>
      </c>
      <c r="G318" s="118">
        <v>6492.8666666666668</v>
      </c>
      <c r="H318" s="118">
        <v>6672.6666666666661</v>
      </c>
      <c r="I318" s="118">
        <v>6713.7333333333336</v>
      </c>
      <c r="J318" s="118">
        <v>6762.5666666666657</v>
      </c>
      <c r="K318" s="117">
        <v>6664.9</v>
      </c>
      <c r="L318" s="117">
        <v>6575</v>
      </c>
      <c r="M318" s="117">
        <v>6.0866899999999999</v>
      </c>
    </row>
    <row r="319" spans="1:13">
      <c r="A319" s="65">
        <v>310</v>
      </c>
      <c r="B319" s="117" t="s">
        <v>351</v>
      </c>
      <c r="C319" s="120">
        <v>410.9</v>
      </c>
      <c r="D319" s="118">
        <v>411.2</v>
      </c>
      <c r="E319" s="118">
        <v>407.4</v>
      </c>
      <c r="F319" s="118">
        <v>403.9</v>
      </c>
      <c r="G319" s="118">
        <v>400.09999999999997</v>
      </c>
      <c r="H319" s="118">
        <v>414.7</v>
      </c>
      <c r="I319" s="118">
        <v>418.50000000000006</v>
      </c>
      <c r="J319" s="118">
        <v>422</v>
      </c>
      <c r="K319" s="117">
        <v>415</v>
      </c>
      <c r="L319" s="117">
        <v>407.7</v>
      </c>
      <c r="M319" s="117">
        <v>4.0236799999999997</v>
      </c>
    </row>
    <row r="320" spans="1:13">
      <c r="A320" s="65">
        <v>311</v>
      </c>
      <c r="B320" s="117" t="s">
        <v>1844</v>
      </c>
      <c r="C320" s="120">
        <v>71.849999999999994</v>
      </c>
      <c r="D320" s="118">
        <v>71.983333333333334</v>
      </c>
      <c r="E320" s="118">
        <v>70.966666666666669</v>
      </c>
      <c r="F320" s="118">
        <v>70.083333333333329</v>
      </c>
      <c r="G320" s="118">
        <v>69.066666666666663</v>
      </c>
      <c r="H320" s="118">
        <v>72.866666666666674</v>
      </c>
      <c r="I320" s="118">
        <v>73.883333333333354</v>
      </c>
      <c r="J320" s="118">
        <v>74.76666666666668</v>
      </c>
      <c r="K320" s="117">
        <v>73</v>
      </c>
      <c r="L320" s="117">
        <v>71.099999999999994</v>
      </c>
      <c r="M320" s="117">
        <v>9.1184799999999999</v>
      </c>
    </row>
    <row r="321" spans="1:13">
      <c r="A321" s="65">
        <v>312</v>
      </c>
      <c r="B321" s="117" t="s">
        <v>1155</v>
      </c>
      <c r="C321" s="120">
        <v>3710.35</v>
      </c>
      <c r="D321" s="118">
        <v>3704.8166666666671</v>
      </c>
      <c r="E321" s="118">
        <v>3670.6333333333341</v>
      </c>
      <c r="F321" s="118">
        <v>3630.916666666667</v>
      </c>
      <c r="G321" s="118">
        <v>3596.733333333334</v>
      </c>
      <c r="H321" s="118">
        <v>3744.5333333333342</v>
      </c>
      <c r="I321" s="118">
        <v>3778.7166666666676</v>
      </c>
      <c r="J321" s="118">
        <v>3818.4333333333343</v>
      </c>
      <c r="K321" s="117">
        <v>3739</v>
      </c>
      <c r="L321" s="117">
        <v>3665.1</v>
      </c>
      <c r="M321" s="117">
        <v>0.19202</v>
      </c>
    </row>
    <row r="322" spans="1:13">
      <c r="A322" s="65">
        <v>313</v>
      </c>
      <c r="B322" s="117" t="s">
        <v>117</v>
      </c>
      <c r="C322" s="120">
        <v>975.35</v>
      </c>
      <c r="D322" s="118">
        <v>977.08333333333337</v>
      </c>
      <c r="E322" s="118">
        <v>971.26666666666677</v>
      </c>
      <c r="F322" s="118">
        <v>967.18333333333339</v>
      </c>
      <c r="G322" s="118">
        <v>961.36666666666679</v>
      </c>
      <c r="H322" s="118">
        <v>981.16666666666674</v>
      </c>
      <c r="I322" s="118">
        <v>986.98333333333335</v>
      </c>
      <c r="J322" s="118">
        <v>991.06666666666672</v>
      </c>
      <c r="K322" s="117">
        <v>982.9</v>
      </c>
      <c r="L322" s="117">
        <v>973</v>
      </c>
      <c r="M322" s="117">
        <v>2.1516999999999999</v>
      </c>
    </row>
    <row r="323" spans="1:13">
      <c r="A323" s="65">
        <v>314</v>
      </c>
      <c r="B323" s="117" t="s">
        <v>1160</v>
      </c>
      <c r="C323" s="120">
        <v>114.15</v>
      </c>
      <c r="D323" s="118">
        <v>113.16666666666667</v>
      </c>
      <c r="E323" s="118">
        <v>111.18333333333334</v>
      </c>
      <c r="F323" s="118">
        <v>108.21666666666667</v>
      </c>
      <c r="G323" s="118">
        <v>106.23333333333333</v>
      </c>
      <c r="H323" s="118">
        <v>116.13333333333334</v>
      </c>
      <c r="I323" s="118">
        <v>118.11666666666666</v>
      </c>
      <c r="J323" s="118">
        <v>121.08333333333334</v>
      </c>
      <c r="K323" s="117">
        <v>115.15</v>
      </c>
      <c r="L323" s="117">
        <v>110.2</v>
      </c>
      <c r="M323" s="117">
        <v>0.46623999999999999</v>
      </c>
    </row>
    <row r="324" spans="1:13">
      <c r="A324" s="65">
        <v>315</v>
      </c>
      <c r="B324" s="117" t="s">
        <v>1162</v>
      </c>
      <c r="C324" s="120">
        <v>345.15</v>
      </c>
      <c r="D324" s="118">
        <v>345.01666666666665</v>
      </c>
      <c r="E324" s="118">
        <v>340.13333333333333</v>
      </c>
      <c r="F324" s="118">
        <v>335.11666666666667</v>
      </c>
      <c r="G324" s="118">
        <v>330.23333333333335</v>
      </c>
      <c r="H324" s="118">
        <v>350.0333333333333</v>
      </c>
      <c r="I324" s="118">
        <v>354.91666666666663</v>
      </c>
      <c r="J324" s="118">
        <v>359.93333333333328</v>
      </c>
      <c r="K324" s="117">
        <v>349.9</v>
      </c>
      <c r="L324" s="117">
        <v>340</v>
      </c>
      <c r="M324" s="117">
        <v>0.88441000000000003</v>
      </c>
    </row>
    <row r="325" spans="1:13">
      <c r="A325" s="65">
        <v>316</v>
      </c>
      <c r="B325" s="117" t="s">
        <v>1177</v>
      </c>
      <c r="C325" s="120">
        <v>2531.1</v>
      </c>
      <c r="D325" s="118">
        <v>2535.4</v>
      </c>
      <c r="E325" s="118">
        <v>2495.8000000000002</v>
      </c>
      <c r="F325" s="118">
        <v>2460.5</v>
      </c>
      <c r="G325" s="118">
        <v>2420.9</v>
      </c>
      <c r="H325" s="118">
        <v>2570.7000000000003</v>
      </c>
      <c r="I325" s="118">
        <v>2610.2999999999997</v>
      </c>
      <c r="J325" s="118">
        <v>2645.6000000000004</v>
      </c>
      <c r="K325" s="117">
        <v>2575</v>
      </c>
      <c r="L325" s="117">
        <v>2500.1</v>
      </c>
      <c r="M325" s="117">
        <v>2.8889999999999999E-2</v>
      </c>
    </row>
    <row r="326" spans="1:13">
      <c r="A326" s="65">
        <v>317</v>
      </c>
      <c r="B326" s="117" t="s">
        <v>118</v>
      </c>
      <c r="C326" s="120">
        <v>127.7</v>
      </c>
      <c r="D326" s="118">
        <v>128.70000000000002</v>
      </c>
      <c r="E326" s="118">
        <v>126.00000000000003</v>
      </c>
      <c r="F326" s="118">
        <v>124.30000000000001</v>
      </c>
      <c r="G326" s="118">
        <v>121.60000000000002</v>
      </c>
      <c r="H326" s="118">
        <v>130.40000000000003</v>
      </c>
      <c r="I326" s="118">
        <v>133.10000000000002</v>
      </c>
      <c r="J326" s="118">
        <v>134.80000000000004</v>
      </c>
      <c r="K326" s="117">
        <v>131.4</v>
      </c>
      <c r="L326" s="117">
        <v>127</v>
      </c>
      <c r="M326" s="117">
        <v>75.437430000000006</v>
      </c>
    </row>
    <row r="327" spans="1:13">
      <c r="A327" s="65">
        <v>318</v>
      </c>
      <c r="B327" s="117" t="s">
        <v>1183</v>
      </c>
      <c r="C327" s="120">
        <v>668</v>
      </c>
      <c r="D327" s="118">
        <v>673.2833333333333</v>
      </c>
      <c r="E327" s="118">
        <v>659.01666666666665</v>
      </c>
      <c r="F327" s="118">
        <v>650.0333333333333</v>
      </c>
      <c r="G327" s="118">
        <v>635.76666666666665</v>
      </c>
      <c r="H327" s="118">
        <v>682.26666666666665</v>
      </c>
      <c r="I327" s="118">
        <v>696.5333333333333</v>
      </c>
      <c r="J327" s="118">
        <v>705.51666666666665</v>
      </c>
      <c r="K327" s="117">
        <v>687.55</v>
      </c>
      <c r="L327" s="117">
        <v>664.3</v>
      </c>
      <c r="M327" s="117">
        <v>0.22133</v>
      </c>
    </row>
    <row r="328" spans="1:13">
      <c r="A328" s="65">
        <v>319</v>
      </c>
      <c r="B328" s="117" t="s">
        <v>203</v>
      </c>
      <c r="C328" s="120">
        <v>950.5</v>
      </c>
      <c r="D328" s="118">
        <v>948.0333333333333</v>
      </c>
      <c r="E328" s="118">
        <v>940.56666666666661</v>
      </c>
      <c r="F328" s="118">
        <v>930.63333333333333</v>
      </c>
      <c r="G328" s="118">
        <v>923.16666666666663</v>
      </c>
      <c r="H328" s="118">
        <v>957.96666666666658</v>
      </c>
      <c r="I328" s="118">
        <v>965.43333333333328</v>
      </c>
      <c r="J328" s="118">
        <v>975.36666666666656</v>
      </c>
      <c r="K328" s="117">
        <v>955.5</v>
      </c>
      <c r="L328" s="117">
        <v>938.1</v>
      </c>
      <c r="M328" s="117">
        <v>1.9093</v>
      </c>
    </row>
    <row r="329" spans="1:13">
      <c r="A329" s="65">
        <v>320</v>
      </c>
      <c r="B329" s="117" t="s">
        <v>1201</v>
      </c>
      <c r="C329" s="120">
        <v>573.1</v>
      </c>
      <c r="D329" s="118">
        <v>574.16666666666663</v>
      </c>
      <c r="E329" s="118">
        <v>566.58333333333326</v>
      </c>
      <c r="F329" s="118">
        <v>560.06666666666661</v>
      </c>
      <c r="G329" s="118">
        <v>552.48333333333323</v>
      </c>
      <c r="H329" s="118">
        <v>580.68333333333328</v>
      </c>
      <c r="I329" s="118">
        <v>588.26666666666654</v>
      </c>
      <c r="J329" s="118">
        <v>594.7833333333333</v>
      </c>
      <c r="K329" s="117">
        <v>581.75</v>
      </c>
      <c r="L329" s="117">
        <v>567.65</v>
      </c>
      <c r="M329" s="117">
        <v>7.2930799999999998</v>
      </c>
    </row>
    <row r="330" spans="1:13">
      <c r="A330" s="65">
        <v>321</v>
      </c>
      <c r="B330" s="117" t="s">
        <v>373</v>
      </c>
      <c r="C330" s="120">
        <v>541.95000000000005</v>
      </c>
      <c r="D330" s="118">
        <v>541.61666666666667</v>
      </c>
      <c r="E330" s="118">
        <v>536.33333333333337</v>
      </c>
      <c r="F330" s="118">
        <v>530.7166666666667</v>
      </c>
      <c r="G330" s="118">
        <v>525.43333333333339</v>
      </c>
      <c r="H330" s="118">
        <v>547.23333333333335</v>
      </c>
      <c r="I330" s="118">
        <v>552.51666666666665</v>
      </c>
      <c r="J330" s="118">
        <v>558.13333333333333</v>
      </c>
      <c r="K330" s="117">
        <v>546.9</v>
      </c>
      <c r="L330" s="117">
        <v>536</v>
      </c>
      <c r="M330" s="117">
        <v>1.65707</v>
      </c>
    </row>
    <row r="331" spans="1:13">
      <c r="A331" s="65">
        <v>322</v>
      </c>
      <c r="B331" s="117" t="s">
        <v>366</v>
      </c>
      <c r="C331" s="120">
        <v>55.7</v>
      </c>
      <c r="D331" s="118">
        <v>55.6</v>
      </c>
      <c r="E331" s="118">
        <v>55.1</v>
      </c>
      <c r="F331" s="118">
        <v>54.5</v>
      </c>
      <c r="G331" s="118">
        <v>54</v>
      </c>
      <c r="H331" s="118">
        <v>56.2</v>
      </c>
      <c r="I331" s="118">
        <v>56.7</v>
      </c>
      <c r="J331" s="118">
        <v>57.300000000000004</v>
      </c>
      <c r="K331" s="117">
        <v>56.1</v>
      </c>
      <c r="L331" s="117">
        <v>55</v>
      </c>
      <c r="M331" s="117">
        <v>36.160710000000002</v>
      </c>
    </row>
    <row r="332" spans="1:13">
      <c r="A332" s="65">
        <v>323</v>
      </c>
      <c r="B332" s="117" t="s">
        <v>240</v>
      </c>
      <c r="C332" s="120">
        <v>95.9</v>
      </c>
      <c r="D332" s="118">
        <v>94.8</v>
      </c>
      <c r="E332" s="118">
        <v>92.75</v>
      </c>
      <c r="F332" s="118">
        <v>89.600000000000009</v>
      </c>
      <c r="G332" s="118">
        <v>87.550000000000011</v>
      </c>
      <c r="H332" s="118">
        <v>97.949999999999989</v>
      </c>
      <c r="I332" s="118">
        <v>99.999999999999972</v>
      </c>
      <c r="J332" s="118">
        <v>103.14999999999998</v>
      </c>
      <c r="K332" s="117">
        <v>96.85</v>
      </c>
      <c r="L332" s="117">
        <v>91.65</v>
      </c>
      <c r="M332" s="117">
        <v>79.230819999999994</v>
      </c>
    </row>
    <row r="333" spans="1:13">
      <c r="A333" s="65">
        <v>324</v>
      </c>
      <c r="B333" s="117" t="s">
        <v>1233</v>
      </c>
      <c r="C333" s="120">
        <v>489.6</v>
      </c>
      <c r="D333" s="118">
        <v>490.90000000000003</v>
      </c>
      <c r="E333" s="118">
        <v>482.80000000000007</v>
      </c>
      <c r="F333" s="118">
        <v>476.00000000000006</v>
      </c>
      <c r="G333" s="118">
        <v>467.90000000000009</v>
      </c>
      <c r="H333" s="118">
        <v>497.70000000000005</v>
      </c>
      <c r="I333" s="118">
        <v>505.80000000000007</v>
      </c>
      <c r="J333" s="118">
        <v>512.6</v>
      </c>
      <c r="K333" s="117">
        <v>499</v>
      </c>
      <c r="L333" s="117">
        <v>484.1</v>
      </c>
      <c r="M333" s="117">
        <v>4.8739999999999999E-2</v>
      </c>
    </row>
    <row r="334" spans="1:13">
      <c r="A334" s="65">
        <v>325</v>
      </c>
      <c r="B334" s="117" t="s">
        <v>120</v>
      </c>
      <c r="C334" s="120">
        <v>22.45</v>
      </c>
      <c r="D334" s="118">
        <v>22.600000000000005</v>
      </c>
      <c r="E334" s="118">
        <v>22.20000000000001</v>
      </c>
      <c r="F334" s="118">
        <v>21.950000000000006</v>
      </c>
      <c r="G334" s="118">
        <v>21.550000000000011</v>
      </c>
      <c r="H334" s="118">
        <v>22.850000000000009</v>
      </c>
      <c r="I334" s="118">
        <v>23.250000000000007</v>
      </c>
      <c r="J334" s="118">
        <v>23.500000000000007</v>
      </c>
      <c r="K334" s="117">
        <v>23</v>
      </c>
      <c r="L334" s="117">
        <v>22.35</v>
      </c>
      <c r="M334" s="117">
        <v>21.055209999999999</v>
      </c>
    </row>
    <row r="335" spans="1:13">
      <c r="A335" s="65">
        <v>326</v>
      </c>
      <c r="B335" s="117" t="s">
        <v>1247</v>
      </c>
      <c r="C335" s="120">
        <v>1244.7</v>
      </c>
      <c r="D335" s="118">
        <v>1241.5666666666666</v>
      </c>
      <c r="E335" s="118">
        <v>1231.1333333333332</v>
      </c>
      <c r="F335" s="118">
        <v>1217.5666666666666</v>
      </c>
      <c r="G335" s="118">
        <v>1207.1333333333332</v>
      </c>
      <c r="H335" s="118">
        <v>1255.1333333333332</v>
      </c>
      <c r="I335" s="118">
        <v>1265.5666666666666</v>
      </c>
      <c r="J335" s="118">
        <v>1279.1333333333332</v>
      </c>
      <c r="K335" s="117">
        <v>1252</v>
      </c>
      <c r="L335" s="117">
        <v>1228</v>
      </c>
      <c r="M335" s="117">
        <v>6.5929099999999998</v>
      </c>
    </row>
    <row r="336" spans="1:13">
      <c r="A336" s="65">
        <v>327</v>
      </c>
      <c r="B336" s="117" t="s">
        <v>1849</v>
      </c>
      <c r="C336" s="120">
        <v>64.75</v>
      </c>
      <c r="D336" s="118">
        <v>64.816666666666663</v>
      </c>
      <c r="E336" s="118">
        <v>64.23333333333332</v>
      </c>
      <c r="F336" s="118">
        <v>63.716666666666654</v>
      </c>
      <c r="G336" s="118">
        <v>63.133333333333312</v>
      </c>
      <c r="H336" s="118">
        <v>65.333333333333329</v>
      </c>
      <c r="I336" s="118">
        <v>65.916666666666671</v>
      </c>
      <c r="J336" s="118">
        <v>66.433333333333337</v>
      </c>
      <c r="K336" s="117">
        <v>65.400000000000006</v>
      </c>
      <c r="L336" s="117">
        <v>64.3</v>
      </c>
      <c r="M336" s="117">
        <v>12.85435</v>
      </c>
    </row>
    <row r="337" spans="1:13">
      <c r="A337" s="65">
        <v>328</v>
      </c>
      <c r="B337" s="117" t="s">
        <v>121</v>
      </c>
      <c r="C337" s="120">
        <v>93.55</v>
      </c>
      <c r="D337" s="118">
        <v>94.09999999999998</v>
      </c>
      <c r="E337" s="118">
        <v>92.299999999999955</v>
      </c>
      <c r="F337" s="118">
        <v>91.049999999999969</v>
      </c>
      <c r="G337" s="118">
        <v>89.249999999999943</v>
      </c>
      <c r="H337" s="118">
        <v>95.349999999999966</v>
      </c>
      <c r="I337" s="118">
        <v>97.15</v>
      </c>
      <c r="J337" s="118">
        <v>98.399999999999977</v>
      </c>
      <c r="K337" s="117">
        <v>95.9</v>
      </c>
      <c r="L337" s="117">
        <v>92.85</v>
      </c>
      <c r="M337" s="117">
        <v>35.012650000000001</v>
      </c>
    </row>
    <row r="338" spans="1:13">
      <c r="A338" s="65">
        <v>329</v>
      </c>
      <c r="B338" s="117" t="s">
        <v>122</v>
      </c>
      <c r="C338" s="120">
        <v>127</v>
      </c>
      <c r="D338" s="118">
        <v>127.33333333333333</v>
      </c>
      <c r="E338" s="118">
        <v>125.91666666666666</v>
      </c>
      <c r="F338" s="118">
        <v>124.83333333333333</v>
      </c>
      <c r="G338" s="118">
        <v>123.41666666666666</v>
      </c>
      <c r="H338" s="118">
        <v>128.41666666666666</v>
      </c>
      <c r="I338" s="118">
        <v>129.83333333333331</v>
      </c>
      <c r="J338" s="118">
        <v>130.91666666666666</v>
      </c>
      <c r="K338" s="117">
        <v>128.75</v>
      </c>
      <c r="L338" s="117">
        <v>126.25</v>
      </c>
      <c r="M338" s="117">
        <v>97.240139999999997</v>
      </c>
    </row>
    <row r="339" spans="1:13">
      <c r="A339" s="65">
        <v>330</v>
      </c>
      <c r="B339" s="117" t="s">
        <v>1242</v>
      </c>
      <c r="C339" s="120">
        <v>194.7</v>
      </c>
      <c r="D339" s="118">
        <v>193.58333333333334</v>
      </c>
      <c r="E339" s="118">
        <v>192.16666666666669</v>
      </c>
      <c r="F339" s="118">
        <v>189.63333333333335</v>
      </c>
      <c r="G339" s="118">
        <v>188.2166666666667</v>
      </c>
      <c r="H339" s="118">
        <v>196.11666666666667</v>
      </c>
      <c r="I339" s="118">
        <v>197.53333333333336</v>
      </c>
      <c r="J339" s="118">
        <v>200.06666666666666</v>
      </c>
      <c r="K339" s="117">
        <v>195</v>
      </c>
      <c r="L339" s="117">
        <v>191.05</v>
      </c>
      <c r="M339" s="117">
        <v>0.15</v>
      </c>
    </row>
    <row r="340" spans="1:13">
      <c r="A340" s="65">
        <v>331</v>
      </c>
      <c r="B340" s="117" t="s">
        <v>1216</v>
      </c>
      <c r="C340" s="120">
        <v>49.6</v>
      </c>
      <c r="D340" s="118">
        <v>49.883333333333333</v>
      </c>
      <c r="E340" s="118">
        <v>49.216666666666669</v>
      </c>
      <c r="F340" s="118">
        <v>48.833333333333336</v>
      </c>
      <c r="G340" s="118">
        <v>48.166666666666671</v>
      </c>
      <c r="H340" s="118">
        <v>50.266666666666666</v>
      </c>
      <c r="I340" s="118">
        <v>50.933333333333337</v>
      </c>
      <c r="J340" s="118">
        <v>51.316666666666663</v>
      </c>
      <c r="K340" s="117">
        <v>50.55</v>
      </c>
      <c r="L340" s="117">
        <v>49.5</v>
      </c>
      <c r="M340" s="117">
        <v>61.773029999999999</v>
      </c>
    </row>
    <row r="341" spans="1:13">
      <c r="A341" s="65">
        <v>332</v>
      </c>
      <c r="B341" s="117" t="s">
        <v>1240</v>
      </c>
      <c r="C341" s="120">
        <v>36.049999999999997</v>
      </c>
      <c r="D341" s="118">
        <v>36.199999999999996</v>
      </c>
      <c r="E341" s="118">
        <v>35.699999999999989</v>
      </c>
      <c r="F341" s="118">
        <v>35.349999999999994</v>
      </c>
      <c r="G341" s="118">
        <v>34.849999999999987</v>
      </c>
      <c r="H341" s="118">
        <v>36.54999999999999</v>
      </c>
      <c r="I341" s="118">
        <v>37.050000000000004</v>
      </c>
      <c r="J341" s="118">
        <v>37.399999999999991</v>
      </c>
      <c r="K341" s="117">
        <v>36.700000000000003</v>
      </c>
      <c r="L341" s="117">
        <v>35.85</v>
      </c>
      <c r="M341" s="117">
        <v>2.7117100000000001</v>
      </c>
    </row>
    <row r="342" spans="1:13">
      <c r="A342" s="65">
        <v>333</v>
      </c>
      <c r="B342" s="117" t="s">
        <v>1225</v>
      </c>
      <c r="C342" s="120">
        <v>89.85</v>
      </c>
      <c r="D342" s="118">
        <v>90.216666666666654</v>
      </c>
      <c r="E342" s="118">
        <v>88.733333333333306</v>
      </c>
      <c r="F342" s="118">
        <v>87.616666666666646</v>
      </c>
      <c r="G342" s="118">
        <v>86.133333333333297</v>
      </c>
      <c r="H342" s="118">
        <v>91.333333333333314</v>
      </c>
      <c r="I342" s="118">
        <v>92.816666666666663</v>
      </c>
      <c r="J342" s="118">
        <v>93.933333333333323</v>
      </c>
      <c r="K342" s="117">
        <v>91.7</v>
      </c>
      <c r="L342" s="117">
        <v>89.1</v>
      </c>
      <c r="M342" s="117">
        <v>0.59645000000000004</v>
      </c>
    </row>
    <row r="343" spans="1:13">
      <c r="A343" s="65">
        <v>334</v>
      </c>
      <c r="B343" s="117" t="s">
        <v>1220</v>
      </c>
      <c r="C343" s="120">
        <v>676.05</v>
      </c>
      <c r="D343" s="118">
        <v>677.19999999999993</v>
      </c>
      <c r="E343" s="118">
        <v>672.84999999999991</v>
      </c>
      <c r="F343" s="118">
        <v>669.65</v>
      </c>
      <c r="G343" s="118">
        <v>665.3</v>
      </c>
      <c r="H343" s="118">
        <v>680.39999999999986</v>
      </c>
      <c r="I343" s="118">
        <v>684.75</v>
      </c>
      <c r="J343" s="118">
        <v>687.94999999999982</v>
      </c>
      <c r="K343" s="117">
        <v>681.55</v>
      </c>
      <c r="L343" s="117">
        <v>674</v>
      </c>
      <c r="M343" s="117">
        <v>0.16325000000000001</v>
      </c>
    </row>
    <row r="344" spans="1:13">
      <c r="A344" s="65">
        <v>335</v>
      </c>
      <c r="B344" s="117" t="s">
        <v>1235</v>
      </c>
      <c r="C344" s="120">
        <v>30.1</v>
      </c>
      <c r="D344" s="118">
        <v>29.95</v>
      </c>
      <c r="E344" s="118">
        <v>29.65</v>
      </c>
      <c r="F344" s="118">
        <v>29.2</v>
      </c>
      <c r="G344" s="118">
        <v>28.9</v>
      </c>
      <c r="H344" s="118">
        <v>30.4</v>
      </c>
      <c r="I344" s="118">
        <v>30.700000000000003</v>
      </c>
      <c r="J344" s="118">
        <v>31.15</v>
      </c>
      <c r="K344" s="117">
        <v>30.25</v>
      </c>
      <c r="L344" s="117">
        <v>29.5</v>
      </c>
      <c r="M344" s="117">
        <v>1.5697099999999999</v>
      </c>
    </row>
    <row r="345" spans="1:13">
      <c r="A345" s="65">
        <v>336</v>
      </c>
      <c r="B345" s="117" t="s">
        <v>1251</v>
      </c>
      <c r="C345" s="120">
        <v>1253.8</v>
      </c>
      <c r="D345" s="118">
        <v>1263.7833333333333</v>
      </c>
      <c r="E345" s="118">
        <v>1214.0166666666667</v>
      </c>
      <c r="F345" s="118">
        <v>1174.2333333333333</v>
      </c>
      <c r="G345" s="118">
        <v>1124.4666666666667</v>
      </c>
      <c r="H345" s="118">
        <v>1303.5666666666666</v>
      </c>
      <c r="I345" s="118">
        <v>1353.333333333333</v>
      </c>
      <c r="J345" s="118">
        <v>1393.1166666666666</v>
      </c>
      <c r="K345" s="117">
        <v>1313.55</v>
      </c>
      <c r="L345" s="117">
        <v>1224</v>
      </c>
      <c r="M345" s="117">
        <v>0.17476</v>
      </c>
    </row>
    <row r="346" spans="1:13">
      <c r="A346" s="65">
        <v>337</v>
      </c>
      <c r="B346" s="117" t="s">
        <v>1267</v>
      </c>
      <c r="C346" s="120">
        <v>522.65</v>
      </c>
      <c r="D346" s="118">
        <v>520.83333333333337</v>
      </c>
      <c r="E346" s="118">
        <v>512.26666666666677</v>
      </c>
      <c r="F346" s="118">
        <v>501.88333333333338</v>
      </c>
      <c r="G346" s="118">
        <v>493.31666666666678</v>
      </c>
      <c r="H346" s="118">
        <v>531.2166666666667</v>
      </c>
      <c r="I346" s="118">
        <v>539.7833333333333</v>
      </c>
      <c r="J346" s="118">
        <v>550.16666666666674</v>
      </c>
      <c r="K346" s="117">
        <v>529.4</v>
      </c>
      <c r="L346" s="117">
        <v>510.45</v>
      </c>
      <c r="M346" s="117">
        <v>9.6082900000000002</v>
      </c>
    </row>
    <row r="347" spans="1:13">
      <c r="A347" s="65">
        <v>338</v>
      </c>
      <c r="B347" s="117" t="s">
        <v>124</v>
      </c>
      <c r="C347" s="120">
        <v>166.3</v>
      </c>
      <c r="D347" s="118">
        <v>167.13333333333335</v>
      </c>
      <c r="E347" s="118">
        <v>164.8666666666667</v>
      </c>
      <c r="F347" s="118">
        <v>163.43333333333334</v>
      </c>
      <c r="G347" s="118">
        <v>161.16666666666669</v>
      </c>
      <c r="H347" s="118">
        <v>168.56666666666672</v>
      </c>
      <c r="I347" s="118">
        <v>170.83333333333337</v>
      </c>
      <c r="J347" s="118">
        <v>172.26666666666674</v>
      </c>
      <c r="K347" s="117">
        <v>169.4</v>
      </c>
      <c r="L347" s="117">
        <v>165.7</v>
      </c>
      <c r="M347" s="117">
        <v>61.950940000000003</v>
      </c>
    </row>
    <row r="348" spans="1:13">
      <c r="A348" s="65">
        <v>339</v>
      </c>
      <c r="B348" s="117" t="s">
        <v>204</v>
      </c>
      <c r="C348" s="120">
        <v>175.6</v>
      </c>
      <c r="D348" s="118">
        <v>176.11666666666665</v>
      </c>
      <c r="E348" s="118">
        <v>173.93333333333328</v>
      </c>
      <c r="F348" s="118">
        <v>172.26666666666662</v>
      </c>
      <c r="G348" s="118">
        <v>170.08333333333326</v>
      </c>
      <c r="H348" s="118">
        <v>177.7833333333333</v>
      </c>
      <c r="I348" s="118">
        <v>179.96666666666664</v>
      </c>
      <c r="J348" s="118">
        <v>181.63333333333333</v>
      </c>
      <c r="K348" s="117">
        <v>178.3</v>
      </c>
      <c r="L348" s="117">
        <v>174.45</v>
      </c>
      <c r="M348" s="117">
        <v>6.9529199999999998</v>
      </c>
    </row>
    <row r="349" spans="1:13">
      <c r="A349" s="65">
        <v>340</v>
      </c>
      <c r="B349" s="117" t="s">
        <v>1273</v>
      </c>
      <c r="C349" s="120">
        <v>205.35</v>
      </c>
      <c r="D349" s="118">
        <v>205.65</v>
      </c>
      <c r="E349" s="118">
        <v>204.4</v>
      </c>
      <c r="F349" s="118">
        <v>203.45</v>
      </c>
      <c r="G349" s="118">
        <v>202.2</v>
      </c>
      <c r="H349" s="118">
        <v>206.60000000000002</v>
      </c>
      <c r="I349" s="118">
        <v>207.85000000000002</v>
      </c>
      <c r="J349" s="118">
        <v>208.80000000000004</v>
      </c>
      <c r="K349" s="117">
        <v>206.9</v>
      </c>
      <c r="L349" s="117">
        <v>204.7</v>
      </c>
      <c r="M349" s="117">
        <v>2.4687299999999999</v>
      </c>
    </row>
    <row r="350" spans="1:13">
      <c r="A350" s="65">
        <v>341</v>
      </c>
      <c r="B350" s="117" t="s">
        <v>123</v>
      </c>
      <c r="C350" s="120">
        <v>3393.1</v>
      </c>
      <c r="D350" s="118">
        <v>3416.2666666666664</v>
      </c>
      <c r="E350" s="118">
        <v>3332.5333333333328</v>
      </c>
      <c r="F350" s="118">
        <v>3271.9666666666662</v>
      </c>
      <c r="G350" s="118">
        <v>3188.2333333333327</v>
      </c>
      <c r="H350" s="118">
        <v>3476.833333333333</v>
      </c>
      <c r="I350" s="118">
        <v>3560.5666666666666</v>
      </c>
      <c r="J350" s="118">
        <v>3621.1333333333332</v>
      </c>
      <c r="K350" s="117">
        <v>3500</v>
      </c>
      <c r="L350" s="117">
        <v>3355.7</v>
      </c>
      <c r="M350" s="117">
        <v>0.42418</v>
      </c>
    </row>
    <row r="351" spans="1:13">
      <c r="A351" s="65">
        <v>342</v>
      </c>
      <c r="B351" s="117" t="s">
        <v>313</v>
      </c>
      <c r="C351" s="120">
        <v>107.7</v>
      </c>
      <c r="D351" s="118">
        <v>108.05000000000001</v>
      </c>
      <c r="E351" s="118">
        <v>106.70000000000002</v>
      </c>
      <c r="F351" s="118">
        <v>105.7</v>
      </c>
      <c r="G351" s="118">
        <v>104.35000000000001</v>
      </c>
      <c r="H351" s="118">
        <v>109.05000000000003</v>
      </c>
      <c r="I351" s="118">
        <v>110.40000000000002</v>
      </c>
      <c r="J351" s="118">
        <v>111.40000000000003</v>
      </c>
      <c r="K351" s="117">
        <v>109.4</v>
      </c>
      <c r="L351" s="117">
        <v>107.05</v>
      </c>
      <c r="M351" s="117">
        <v>2.0350000000000001</v>
      </c>
    </row>
    <row r="352" spans="1:13">
      <c r="A352" s="65">
        <v>343</v>
      </c>
      <c r="B352" s="117" t="s">
        <v>2664</v>
      </c>
      <c r="C352" s="120">
        <v>163</v>
      </c>
      <c r="D352" s="118">
        <v>161.13333333333333</v>
      </c>
      <c r="E352" s="118">
        <v>158.36666666666665</v>
      </c>
      <c r="F352" s="118">
        <v>153.73333333333332</v>
      </c>
      <c r="G352" s="118">
        <v>150.96666666666664</v>
      </c>
      <c r="H352" s="118">
        <v>165.76666666666665</v>
      </c>
      <c r="I352" s="118">
        <v>168.5333333333333</v>
      </c>
      <c r="J352" s="118">
        <v>173.16666666666666</v>
      </c>
      <c r="K352" s="117">
        <v>163.9</v>
      </c>
      <c r="L352" s="117">
        <v>156.5</v>
      </c>
      <c r="M352" s="117">
        <v>4.7352999999999996</v>
      </c>
    </row>
    <row r="353" spans="1:13">
      <c r="A353" s="65">
        <v>344</v>
      </c>
      <c r="B353" s="117" t="s">
        <v>125</v>
      </c>
      <c r="C353" s="120">
        <v>95.6</v>
      </c>
      <c r="D353" s="118">
        <v>94.766666666666666</v>
      </c>
      <c r="E353" s="118">
        <v>92.833333333333329</v>
      </c>
      <c r="F353" s="118">
        <v>90.066666666666663</v>
      </c>
      <c r="G353" s="118">
        <v>88.133333333333326</v>
      </c>
      <c r="H353" s="118">
        <v>97.533333333333331</v>
      </c>
      <c r="I353" s="118">
        <v>99.466666666666669</v>
      </c>
      <c r="J353" s="118">
        <v>102.23333333333333</v>
      </c>
      <c r="K353" s="117">
        <v>96.7</v>
      </c>
      <c r="L353" s="117">
        <v>92</v>
      </c>
      <c r="M353" s="117">
        <v>42.590809999999998</v>
      </c>
    </row>
    <row r="354" spans="1:13">
      <c r="A354" s="65">
        <v>345</v>
      </c>
      <c r="B354" s="117" t="s">
        <v>348</v>
      </c>
      <c r="C354" s="120">
        <v>127.4</v>
      </c>
      <c r="D354" s="118">
        <v>125.63333333333334</v>
      </c>
      <c r="E354" s="118">
        <v>121.31666666666669</v>
      </c>
      <c r="F354" s="118">
        <v>115.23333333333335</v>
      </c>
      <c r="G354" s="118">
        <v>110.9166666666667</v>
      </c>
      <c r="H354" s="118">
        <v>131.7166666666667</v>
      </c>
      <c r="I354" s="118">
        <v>136.0333333333333</v>
      </c>
      <c r="J354" s="118">
        <v>142.11666666666667</v>
      </c>
      <c r="K354" s="117">
        <v>129.94999999999999</v>
      </c>
      <c r="L354" s="117">
        <v>119.55</v>
      </c>
      <c r="M354" s="117">
        <v>342.02773999999999</v>
      </c>
    </row>
    <row r="355" spans="1:13">
      <c r="A355" s="65">
        <v>346</v>
      </c>
      <c r="B355" s="117" t="s">
        <v>1321</v>
      </c>
      <c r="C355" s="120">
        <v>1032.5</v>
      </c>
      <c r="D355" s="118">
        <v>1030.7666666666667</v>
      </c>
      <c r="E355" s="118">
        <v>1023.5333333333333</v>
      </c>
      <c r="F355" s="118">
        <v>1014.5666666666666</v>
      </c>
      <c r="G355" s="118">
        <v>1007.3333333333333</v>
      </c>
      <c r="H355" s="118">
        <v>1039.7333333333333</v>
      </c>
      <c r="I355" s="118">
        <v>1046.9666666666665</v>
      </c>
      <c r="J355" s="118">
        <v>1055.9333333333334</v>
      </c>
      <c r="K355" s="117">
        <v>1038</v>
      </c>
      <c r="L355" s="117">
        <v>1021.8</v>
      </c>
      <c r="M355" s="117">
        <v>0.65683999999999998</v>
      </c>
    </row>
    <row r="356" spans="1:13">
      <c r="A356" s="65">
        <v>347</v>
      </c>
      <c r="B356" s="117" t="s">
        <v>1907</v>
      </c>
      <c r="C356" s="120">
        <v>785.85</v>
      </c>
      <c r="D356" s="118">
        <v>769.94999999999993</v>
      </c>
      <c r="E356" s="118">
        <v>742.89999999999986</v>
      </c>
      <c r="F356" s="118">
        <v>699.94999999999993</v>
      </c>
      <c r="G356" s="118">
        <v>672.89999999999986</v>
      </c>
      <c r="H356" s="118">
        <v>812.89999999999986</v>
      </c>
      <c r="I356" s="118">
        <v>839.94999999999982</v>
      </c>
      <c r="J356" s="118">
        <v>882.89999999999986</v>
      </c>
      <c r="K356" s="117">
        <v>797</v>
      </c>
      <c r="L356" s="117">
        <v>727</v>
      </c>
      <c r="M356" s="117">
        <v>46.011130000000001</v>
      </c>
    </row>
    <row r="357" spans="1:13">
      <c r="A357" s="65">
        <v>348</v>
      </c>
      <c r="B357" s="117" t="s">
        <v>1328</v>
      </c>
      <c r="C357" s="120">
        <v>158.1</v>
      </c>
      <c r="D357" s="118">
        <v>156.43333333333334</v>
      </c>
      <c r="E357" s="118">
        <v>152.86666666666667</v>
      </c>
      <c r="F357" s="118">
        <v>147.63333333333333</v>
      </c>
      <c r="G357" s="118">
        <v>144.06666666666666</v>
      </c>
      <c r="H357" s="118">
        <v>161.66666666666669</v>
      </c>
      <c r="I357" s="118">
        <v>165.23333333333335</v>
      </c>
      <c r="J357" s="118">
        <v>170.4666666666667</v>
      </c>
      <c r="K357" s="117">
        <v>160</v>
      </c>
      <c r="L357" s="117">
        <v>151.19999999999999</v>
      </c>
      <c r="M357" s="117">
        <v>0.52856000000000003</v>
      </c>
    </row>
    <row r="358" spans="1:13">
      <c r="A358" s="65">
        <v>349</v>
      </c>
      <c r="B358" s="117" t="s">
        <v>130</v>
      </c>
      <c r="C358" s="120">
        <v>67.25</v>
      </c>
      <c r="D358" s="118">
        <v>67.366666666666674</v>
      </c>
      <c r="E358" s="118">
        <v>66.683333333333351</v>
      </c>
      <c r="F358" s="118">
        <v>66.116666666666674</v>
      </c>
      <c r="G358" s="118">
        <v>65.433333333333351</v>
      </c>
      <c r="H358" s="118">
        <v>67.933333333333351</v>
      </c>
      <c r="I358" s="118">
        <v>68.616666666666688</v>
      </c>
      <c r="J358" s="118">
        <v>69.183333333333351</v>
      </c>
      <c r="K358" s="117">
        <v>68.05</v>
      </c>
      <c r="L358" s="117">
        <v>66.8</v>
      </c>
      <c r="M358" s="117">
        <v>2.4912899999999998</v>
      </c>
    </row>
    <row r="359" spans="1:13">
      <c r="A359" s="65">
        <v>350</v>
      </c>
      <c r="B359" s="117" t="s">
        <v>1358</v>
      </c>
      <c r="C359" s="120">
        <v>1715.4</v>
      </c>
      <c r="D359" s="118">
        <v>1729.3666666666668</v>
      </c>
      <c r="E359" s="118">
        <v>1682.7333333333336</v>
      </c>
      <c r="F359" s="118">
        <v>1650.0666666666668</v>
      </c>
      <c r="G359" s="118">
        <v>1603.4333333333336</v>
      </c>
      <c r="H359" s="118">
        <v>1762.0333333333335</v>
      </c>
      <c r="I359" s="118">
        <v>1808.6666666666667</v>
      </c>
      <c r="J359" s="118">
        <v>1841.3333333333335</v>
      </c>
      <c r="K359" s="117">
        <v>1776</v>
      </c>
      <c r="L359" s="117">
        <v>1696.7</v>
      </c>
      <c r="M359" s="117">
        <v>7.9206300000000001</v>
      </c>
    </row>
    <row r="360" spans="1:13">
      <c r="A360" s="65">
        <v>351</v>
      </c>
      <c r="B360" s="117" t="s">
        <v>228</v>
      </c>
      <c r="C360" s="120">
        <v>21295.65</v>
      </c>
      <c r="D360" s="118">
        <v>21339.883333333335</v>
      </c>
      <c r="E360" s="118">
        <v>21080.76666666667</v>
      </c>
      <c r="F360" s="118">
        <v>20865.883333333335</v>
      </c>
      <c r="G360" s="118">
        <v>20606.76666666667</v>
      </c>
      <c r="H360" s="118">
        <v>21554.76666666667</v>
      </c>
      <c r="I360" s="118">
        <v>21813.883333333331</v>
      </c>
      <c r="J360" s="118">
        <v>22028.76666666667</v>
      </c>
      <c r="K360" s="117">
        <v>21599</v>
      </c>
      <c r="L360" s="117">
        <v>21125</v>
      </c>
      <c r="M360" s="117">
        <v>0.45718999999999999</v>
      </c>
    </row>
    <row r="361" spans="1:13">
      <c r="A361" s="65">
        <v>352</v>
      </c>
      <c r="B361" s="117" t="s">
        <v>1299</v>
      </c>
      <c r="C361" s="120">
        <v>239.75</v>
      </c>
      <c r="D361" s="118">
        <v>238.61666666666667</v>
      </c>
      <c r="E361" s="118">
        <v>237.23333333333335</v>
      </c>
      <c r="F361" s="118">
        <v>234.71666666666667</v>
      </c>
      <c r="G361" s="118">
        <v>233.33333333333334</v>
      </c>
      <c r="H361" s="118">
        <v>241.13333333333335</v>
      </c>
      <c r="I361" s="118">
        <v>242.51666666666668</v>
      </c>
      <c r="J361" s="118">
        <v>245.03333333333336</v>
      </c>
      <c r="K361" s="117">
        <v>240</v>
      </c>
      <c r="L361" s="117">
        <v>236.1</v>
      </c>
      <c r="M361" s="117">
        <v>0.49730999999999997</v>
      </c>
    </row>
    <row r="362" spans="1:13">
      <c r="A362" s="65">
        <v>353</v>
      </c>
      <c r="B362" s="117" t="s">
        <v>1307</v>
      </c>
      <c r="C362" s="120">
        <v>608.54999999999995</v>
      </c>
      <c r="D362" s="118">
        <v>610.11666666666667</v>
      </c>
      <c r="E362" s="118">
        <v>604.93333333333339</v>
      </c>
      <c r="F362" s="118">
        <v>601.31666666666672</v>
      </c>
      <c r="G362" s="118">
        <v>596.13333333333344</v>
      </c>
      <c r="H362" s="118">
        <v>613.73333333333335</v>
      </c>
      <c r="I362" s="118">
        <v>618.91666666666652</v>
      </c>
      <c r="J362" s="118">
        <v>622.5333333333333</v>
      </c>
      <c r="K362" s="117">
        <v>615.29999999999995</v>
      </c>
      <c r="L362" s="117">
        <v>606.5</v>
      </c>
      <c r="M362" s="117">
        <v>0.66410999999999998</v>
      </c>
    </row>
    <row r="363" spans="1:13">
      <c r="A363" s="65">
        <v>354</v>
      </c>
      <c r="B363" s="117" t="s">
        <v>126</v>
      </c>
      <c r="C363" s="120">
        <v>236.3</v>
      </c>
      <c r="D363" s="118">
        <v>237.13333333333333</v>
      </c>
      <c r="E363" s="118">
        <v>234.26666666666665</v>
      </c>
      <c r="F363" s="118">
        <v>232.23333333333332</v>
      </c>
      <c r="G363" s="118">
        <v>229.36666666666665</v>
      </c>
      <c r="H363" s="118">
        <v>239.16666666666666</v>
      </c>
      <c r="I363" s="118">
        <v>242.03333333333333</v>
      </c>
      <c r="J363" s="118">
        <v>244.06666666666666</v>
      </c>
      <c r="K363" s="117">
        <v>240</v>
      </c>
      <c r="L363" s="117">
        <v>235.1</v>
      </c>
      <c r="M363" s="117">
        <v>37.589840000000002</v>
      </c>
    </row>
    <row r="364" spans="1:13">
      <c r="A364" s="65">
        <v>355</v>
      </c>
      <c r="B364" s="117" t="s">
        <v>1310</v>
      </c>
      <c r="C364" s="120">
        <v>3025.95</v>
      </c>
      <c r="D364" s="118">
        <v>3024.65</v>
      </c>
      <c r="E364" s="118">
        <v>2991.3</v>
      </c>
      <c r="F364" s="118">
        <v>2956.65</v>
      </c>
      <c r="G364" s="118">
        <v>2923.3</v>
      </c>
      <c r="H364" s="118">
        <v>3059.3</v>
      </c>
      <c r="I364" s="118">
        <v>3092.6499999999996</v>
      </c>
      <c r="J364" s="118">
        <v>3127.3</v>
      </c>
      <c r="K364" s="117">
        <v>3058</v>
      </c>
      <c r="L364" s="117">
        <v>2990</v>
      </c>
      <c r="M364" s="117">
        <v>5.9360000000000003E-2</v>
      </c>
    </row>
    <row r="365" spans="1:13">
      <c r="A365" s="65">
        <v>356</v>
      </c>
      <c r="B365" s="117" t="s">
        <v>1317</v>
      </c>
      <c r="C365" s="120">
        <v>139.1</v>
      </c>
      <c r="D365" s="118">
        <v>139.86666666666667</v>
      </c>
      <c r="E365" s="118">
        <v>137.73333333333335</v>
      </c>
      <c r="F365" s="118">
        <v>136.36666666666667</v>
      </c>
      <c r="G365" s="118">
        <v>134.23333333333335</v>
      </c>
      <c r="H365" s="118">
        <v>141.23333333333335</v>
      </c>
      <c r="I365" s="118">
        <v>143.36666666666667</v>
      </c>
      <c r="J365" s="118">
        <v>144.73333333333335</v>
      </c>
      <c r="K365" s="117">
        <v>142</v>
      </c>
      <c r="L365" s="117">
        <v>138.5</v>
      </c>
      <c r="M365" s="117">
        <v>2.63287</v>
      </c>
    </row>
    <row r="366" spans="1:13">
      <c r="A366" s="65">
        <v>357</v>
      </c>
      <c r="B366" s="117" t="s">
        <v>1318</v>
      </c>
      <c r="C366" s="120">
        <v>582.35</v>
      </c>
      <c r="D366" s="118">
        <v>586</v>
      </c>
      <c r="E366" s="118">
        <v>572.15</v>
      </c>
      <c r="F366" s="118">
        <v>561.94999999999993</v>
      </c>
      <c r="G366" s="118">
        <v>548.09999999999991</v>
      </c>
      <c r="H366" s="118">
        <v>596.20000000000005</v>
      </c>
      <c r="I366" s="118">
        <v>610.04999999999995</v>
      </c>
      <c r="J366" s="118">
        <v>620.25000000000011</v>
      </c>
      <c r="K366" s="117">
        <v>599.85</v>
      </c>
      <c r="L366" s="117">
        <v>575.79999999999995</v>
      </c>
      <c r="M366" s="117">
        <v>1.3348199999999999</v>
      </c>
    </row>
    <row r="367" spans="1:13">
      <c r="A367" s="65">
        <v>358</v>
      </c>
      <c r="B367" s="117" t="s">
        <v>205</v>
      </c>
      <c r="C367" s="120">
        <v>1167.8499999999999</v>
      </c>
      <c r="D367" s="118">
        <v>1166.5333333333333</v>
      </c>
      <c r="E367" s="118">
        <v>1154.3166666666666</v>
      </c>
      <c r="F367" s="118">
        <v>1140.7833333333333</v>
      </c>
      <c r="G367" s="118">
        <v>1128.5666666666666</v>
      </c>
      <c r="H367" s="118">
        <v>1180.0666666666666</v>
      </c>
      <c r="I367" s="118">
        <v>1192.2833333333333</v>
      </c>
      <c r="J367" s="118">
        <v>1205.8166666666666</v>
      </c>
      <c r="K367" s="117">
        <v>1178.75</v>
      </c>
      <c r="L367" s="117">
        <v>1153</v>
      </c>
      <c r="M367" s="117">
        <v>3.0367199999999999</v>
      </c>
    </row>
    <row r="368" spans="1:13">
      <c r="A368" s="65">
        <v>359</v>
      </c>
      <c r="B368" s="117" t="s">
        <v>206</v>
      </c>
      <c r="C368" s="120">
        <v>2199.65</v>
      </c>
      <c r="D368" s="118">
        <v>2198.6999999999998</v>
      </c>
      <c r="E368" s="118">
        <v>2167.3999999999996</v>
      </c>
      <c r="F368" s="118">
        <v>2135.1499999999996</v>
      </c>
      <c r="G368" s="118">
        <v>2103.8499999999995</v>
      </c>
      <c r="H368" s="118">
        <v>2230.9499999999998</v>
      </c>
      <c r="I368" s="118">
        <v>2262.25</v>
      </c>
      <c r="J368" s="118">
        <v>2294.5</v>
      </c>
      <c r="K368" s="117">
        <v>2230</v>
      </c>
      <c r="L368" s="117">
        <v>2166.4499999999998</v>
      </c>
      <c r="M368" s="117">
        <v>3.76281</v>
      </c>
    </row>
    <row r="369" spans="1:13">
      <c r="A369" s="65">
        <v>360</v>
      </c>
      <c r="B369" s="117" t="s">
        <v>127</v>
      </c>
      <c r="C369" s="120">
        <v>108.25</v>
      </c>
      <c r="D369" s="118">
        <v>108</v>
      </c>
      <c r="E369" s="118">
        <v>107.2</v>
      </c>
      <c r="F369" s="118">
        <v>106.15</v>
      </c>
      <c r="G369" s="118">
        <v>105.35000000000001</v>
      </c>
      <c r="H369" s="118">
        <v>109.05</v>
      </c>
      <c r="I369" s="118">
        <v>109.85000000000001</v>
      </c>
      <c r="J369" s="118">
        <v>110.89999999999999</v>
      </c>
      <c r="K369" s="117">
        <v>108.8</v>
      </c>
      <c r="L369" s="117">
        <v>106.95</v>
      </c>
      <c r="M369" s="117">
        <v>31.79439</v>
      </c>
    </row>
    <row r="370" spans="1:13">
      <c r="A370" s="65">
        <v>361</v>
      </c>
      <c r="B370" s="117" t="s">
        <v>129</v>
      </c>
      <c r="C370" s="120">
        <v>185.55</v>
      </c>
      <c r="D370" s="118">
        <v>186.35</v>
      </c>
      <c r="E370" s="118">
        <v>184.25</v>
      </c>
      <c r="F370" s="118">
        <v>182.95000000000002</v>
      </c>
      <c r="G370" s="118">
        <v>180.85000000000002</v>
      </c>
      <c r="H370" s="118">
        <v>187.64999999999998</v>
      </c>
      <c r="I370" s="118">
        <v>189.74999999999994</v>
      </c>
      <c r="J370" s="118">
        <v>191.04999999999995</v>
      </c>
      <c r="K370" s="117">
        <v>188.45</v>
      </c>
      <c r="L370" s="117">
        <v>185.05</v>
      </c>
      <c r="M370" s="117">
        <v>33.405119999999997</v>
      </c>
    </row>
    <row r="371" spans="1:13">
      <c r="A371" s="65">
        <v>362</v>
      </c>
      <c r="B371" s="117" t="s">
        <v>1339</v>
      </c>
      <c r="C371" s="120">
        <v>122.15</v>
      </c>
      <c r="D371" s="118">
        <v>122.5</v>
      </c>
      <c r="E371" s="118">
        <v>120.35</v>
      </c>
      <c r="F371" s="118">
        <v>118.55</v>
      </c>
      <c r="G371" s="118">
        <v>116.39999999999999</v>
      </c>
      <c r="H371" s="118">
        <v>124.3</v>
      </c>
      <c r="I371" s="118">
        <v>126.45</v>
      </c>
      <c r="J371" s="118">
        <v>128.25</v>
      </c>
      <c r="K371" s="117">
        <v>124.65</v>
      </c>
      <c r="L371" s="117">
        <v>120.7</v>
      </c>
      <c r="M371" s="117">
        <v>12.11303</v>
      </c>
    </row>
    <row r="372" spans="1:13">
      <c r="A372" s="65">
        <v>363</v>
      </c>
      <c r="B372" s="117" t="s">
        <v>1351</v>
      </c>
      <c r="C372" s="120">
        <v>264.2</v>
      </c>
      <c r="D372" s="118">
        <v>264.38333333333333</v>
      </c>
      <c r="E372" s="118">
        <v>261.81666666666666</v>
      </c>
      <c r="F372" s="118">
        <v>259.43333333333334</v>
      </c>
      <c r="G372" s="118">
        <v>256.86666666666667</v>
      </c>
      <c r="H372" s="118">
        <v>266.76666666666665</v>
      </c>
      <c r="I372" s="118">
        <v>269.33333333333326</v>
      </c>
      <c r="J372" s="118">
        <v>271.71666666666664</v>
      </c>
      <c r="K372" s="117">
        <v>266.95</v>
      </c>
      <c r="L372" s="117">
        <v>262</v>
      </c>
      <c r="M372" s="117">
        <v>0.40679999999999999</v>
      </c>
    </row>
    <row r="373" spans="1:13">
      <c r="A373" s="65">
        <v>364</v>
      </c>
      <c r="B373" s="117" t="s">
        <v>2576</v>
      </c>
      <c r="C373" s="120">
        <v>86.85</v>
      </c>
      <c r="D373" s="118">
        <v>86.266666666666652</v>
      </c>
      <c r="E373" s="118">
        <v>84.733333333333306</v>
      </c>
      <c r="F373" s="118">
        <v>82.61666666666666</v>
      </c>
      <c r="G373" s="118">
        <v>81.083333333333314</v>
      </c>
      <c r="H373" s="118">
        <v>88.383333333333297</v>
      </c>
      <c r="I373" s="118">
        <v>89.916666666666657</v>
      </c>
      <c r="J373" s="118">
        <v>92.033333333333289</v>
      </c>
      <c r="K373" s="117">
        <v>87.8</v>
      </c>
      <c r="L373" s="117">
        <v>84.15</v>
      </c>
      <c r="M373" s="117">
        <v>5.0568099999999996</v>
      </c>
    </row>
    <row r="374" spans="1:13">
      <c r="A374" s="65">
        <v>365</v>
      </c>
      <c r="B374" s="117" t="s">
        <v>207</v>
      </c>
      <c r="C374" s="120">
        <v>10389</v>
      </c>
      <c r="D374" s="118">
        <v>10393.5</v>
      </c>
      <c r="E374" s="118">
        <v>10275.5</v>
      </c>
      <c r="F374" s="118">
        <v>10162</v>
      </c>
      <c r="G374" s="118">
        <v>10044</v>
      </c>
      <c r="H374" s="118">
        <v>10507</v>
      </c>
      <c r="I374" s="118">
        <v>10625</v>
      </c>
      <c r="J374" s="118">
        <v>10738.5</v>
      </c>
      <c r="K374" s="117">
        <v>10511.5</v>
      </c>
      <c r="L374" s="117">
        <v>10280</v>
      </c>
      <c r="M374" s="117">
        <v>1.3100000000000001E-2</v>
      </c>
    </row>
    <row r="375" spans="1:13">
      <c r="A375" s="65">
        <v>366</v>
      </c>
      <c r="B375" s="117" t="s">
        <v>128</v>
      </c>
      <c r="C375" s="120">
        <v>86.25</v>
      </c>
      <c r="D375" s="118">
        <v>85.966666666666654</v>
      </c>
      <c r="E375" s="118">
        <v>84.683333333333309</v>
      </c>
      <c r="F375" s="118">
        <v>83.11666666666666</v>
      </c>
      <c r="G375" s="118">
        <v>81.833333333333314</v>
      </c>
      <c r="H375" s="118">
        <v>87.533333333333303</v>
      </c>
      <c r="I375" s="118">
        <v>88.816666666666634</v>
      </c>
      <c r="J375" s="118">
        <v>90.383333333333297</v>
      </c>
      <c r="K375" s="117">
        <v>87.25</v>
      </c>
      <c r="L375" s="117">
        <v>84.4</v>
      </c>
      <c r="M375" s="117">
        <v>218.215</v>
      </c>
    </row>
    <row r="376" spans="1:13">
      <c r="A376" s="65">
        <v>367</v>
      </c>
      <c r="B376" s="117" t="s">
        <v>1839</v>
      </c>
      <c r="C376" s="120">
        <v>656.8</v>
      </c>
      <c r="D376" s="118">
        <v>657.76666666666677</v>
      </c>
      <c r="E376" s="118">
        <v>650.68333333333351</v>
      </c>
      <c r="F376" s="118">
        <v>644.56666666666672</v>
      </c>
      <c r="G376" s="118">
        <v>637.48333333333346</v>
      </c>
      <c r="H376" s="118">
        <v>663.88333333333355</v>
      </c>
      <c r="I376" s="118">
        <v>670.96666666666681</v>
      </c>
      <c r="J376" s="118">
        <v>677.0833333333336</v>
      </c>
      <c r="K376" s="117">
        <v>664.85</v>
      </c>
      <c r="L376" s="117">
        <v>651.65</v>
      </c>
      <c r="M376" s="117">
        <v>0.22134000000000001</v>
      </c>
    </row>
    <row r="377" spans="1:13">
      <c r="A377" s="65">
        <v>368</v>
      </c>
      <c r="B377" s="117" t="s">
        <v>1870</v>
      </c>
      <c r="C377" s="120">
        <v>675</v>
      </c>
      <c r="D377" s="118">
        <v>670.30000000000007</v>
      </c>
      <c r="E377" s="118">
        <v>663.70000000000016</v>
      </c>
      <c r="F377" s="118">
        <v>652.40000000000009</v>
      </c>
      <c r="G377" s="118">
        <v>645.80000000000018</v>
      </c>
      <c r="H377" s="118">
        <v>681.60000000000014</v>
      </c>
      <c r="I377" s="118">
        <v>688.2</v>
      </c>
      <c r="J377" s="118">
        <v>699.50000000000011</v>
      </c>
      <c r="K377" s="117">
        <v>676.9</v>
      </c>
      <c r="L377" s="117">
        <v>659</v>
      </c>
      <c r="M377" s="117">
        <v>9.1140399999999993</v>
      </c>
    </row>
    <row r="378" spans="1:13">
      <c r="A378" s="65">
        <v>369</v>
      </c>
      <c r="B378" s="117" t="s">
        <v>132</v>
      </c>
      <c r="C378" s="120">
        <v>136.19999999999999</v>
      </c>
      <c r="D378" s="118">
        <v>136.11666666666667</v>
      </c>
      <c r="E378" s="118">
        <v>134.68333333333334</v>
      </c>
      <c r="F378" s="118">
        <v>133.16666666666666</v>
      </c>
      <c r="G378" s="118">
        <v>131.73333333333332</v>
      </c>
      <c r="H378" s="118">
        <v>137.63333333333335</v>
      </c>
      <c r="I378" s="118">
        <v>139.06666666666669</v>
      </c>
      <c r="J378" s="118">
        <v>140.58333333333337</v>
      </c>
      <c r="K378" s="117">
        <v>137.55000000000001</v>
      </c>
      <c r="L378" s="117">
        <v>134.6</v>
      </c>
      <c r="M378" s="117">
        <v>45.726770000000002</v>
      </c>
    </row>
    <row r="379" spans="1:13">
      <c r="A379" s="65">
        <v>370</v>
      </c>
      <c r="B379" s="117" t="s">
        <v>2777</v>
      </c>
      <c r="C379" s="120">
        <v>237.45</v>
      </c>
      <c r="D379" s="118">
        <v>237.58333333333334</v>
      </c>
      <c r="E379" s="118">
        <v>234.36666666666667</v>
      </c>
      <c r="F379" s="118">
        <v>231.28333333333333</v>
      </c>
      <c r="G379" s="118">
        <v>228.06666666666666</v>
      </c>
      <c r="H379" s="118">
        <v>240.66666666666669</v>
      </c>
      <c r="I379" s="118">
        <v>243.88333333333333</v>
      </c>
      <c r="J379" s="118">
        <v>246.9666666666667</v>
      </c>
      <c r="K379" s="117">
        <v>240.8</v>
      </c>
      <c r="L379" s="117">
        <v>234.5</v>
      </c>
      <c r="M379" s="117">
        <v>1.08836</v>
      </c>
    </row>
    <row r="380" spans="1:13">
      <c r="A380" s="65">
        <v>371</v>
      </c>
      <c r="B380" s="117" t="s">
        <v>1359</v>
      </c>
      <c r="C380" s="120">
        <v>345.5</v>
      </c>
      <c r="D380" s="118">
        <v>343.18333333333334</v>
      </c>
      <c r="E380" s="118">
        <v>338.36666666666667</v>
      </c>
      <c r="F380" s="118">
        <v>331.23333333333335</v>
      </c>
      <c r="G380" s="118">
        <v>326.41666666666669</v>
      </c>
      <c r="H380" s="118">
        <v>350.31666666666666</v>
      </c>
      <c r="I380" s="118">
        <v>355.13333333333338</v>
      </c>
      <c r="J380" s="118">
        <v>362.26666666666665</v>
      </c>
      <c r="K380" s="117">
        <v>348</v>
      </c>
      <c r="L380" s="117">
        <v>336.05</v>
      </c>
      <c r="M380" s="117">
        <v>3.39141</v>
      </c>
    </row>
    <row r="381" spans="1:13">
      <c r="A381" s="65">
        <v>372</v>
      </c>
      <c r="B381" s="117" t="s">
        <v>1361</v>
      </c>
      <c r="C381" s="120">
        <v>110</v>
      </c>
      <c r="D381" s="118">
        <v>110.81666666666668</v>
      </c>
      <c r="E381" s="118">
        <v>108.33333333333336</v>
      </c>
      <c r="F381" s="118">
        <v>106.66666666666669</v>
      </c>
      <c r="G381" s="118">
        <v>104.18333333333337</v>
      </c>
      <c r="H381" s="118">
        <v>112.48333333333335</v>
      </c>
      <c r="I381" s="118">
        <v>114.96666666666667</v>
      </c>
      <c r="J381" s="118">
        <v>116.63333333333334</v>
      </c>
      <c r="K381" s="117">
        <v>113.3</v>
      </c>
      <c r="L381" s="117">
        <v>109.15</v>
      </c>
      <c r="M381" s="117">
        <v>7.9092200000000004</v>
      </c>
    </row>
    <row r="382" spans="1:13">
      <c r="A382" s="65">
        <v>373</v>
      </c>
      <c r="B382" s="117" t="s">
        <v>1363</v>
      </c>
      <c r="C382" s="120">
        <v>669.7</v>
      </c>
      <c r="D382" s="118">
        <v>669.36666666666667</v>
      </c>
      <c r="E382" s="118">
        <v>662.83333333333337</v>
      </c>
      <c r="F382" s="118">
        <v>655.9666666666667</v>
      </c>
      <c r="G382" s="118">
        <v>649.43333333333339</v>
      </c>
      <c r="H382" s="118">
        <v>676.23333333333335</v>
      </c>
      <c r="I382" s="118">
        <v>682.76666666666665</v>
      </c>
      <c r="J382" s="118">
        <v>689.63333333333333</v>
      </c>
      <c r="K382" s="117">
        <v>675.9</v>
      </c>
      <c r="L382" s="117">
        <v>662.5</v>
      </c>
      <c r="M382" s="117">
        <v>2.8068499999999998</v>
      </c>
    </row>
    <row r="383" spans="1:13">
      <c r="A383" s="65">
        <v>374</v>
      </c>
      <c r="B383" s="117" t="s">
        <v>1365</v>
      </c>
      <c r="C383" s="120">
        <v>143.19999999999999</v>
      </c>
      <c r="D383" s="118">
        <v>143.49999999999997</v>
      </c>
      <c r="E383" s="118">
        <v>142.14999999999995</v>
      </c>
      <c r="F383" s="118">
        <v>141.09999999999997</v>
      </c>
      <c r="G383" s="118">
        <v>139.74999999999994</v>
      </c>
      <c r="H383" s="118">
        <v>144.54999999999995</v>
      </c>
      <c r="I383" s="118">
        <v>145.89999999999998</v>
      </c>
      <c r="J383" s="118">
        <v>146.94999999999996</v>
      </c>
      <c r="K383" s="117">
        <v>144.85</v>
      </c>
      <c r="L383" s="117">
        <v>142.44999999999999</v>
      </c>
      <c r="M383" s="117">
        <v>0.37358000000000002</v>
      </c>
    </row>
    <row r="384" spans="1:13">
      <c r="A384" s="65">
        <v>375</v>
      </c>
      <c r="B384" s="117" t="s">
        <v>1402</v>
      </c>
      <c r="C384" s="120">
        <v>480.35</v>
      </c>
      <c r="D384" s="118">
        <v>480.45</v>
      </c>
      <c r="E384" s="118">
        <v>470.9</v>
      </c>
      <c r="F384" s="118">
        <v>461.45</v>
      </c>
      <c r="G384" s="118">
        <v>451.9</v>
      </c>
      <c r="H384" s="118">
        <v>489.9</v>
      </c>
      <c r="I384" s="118">
        <v>499.45000000000005</v>
      </c>
      <c r="J384" s="118">
        <v>508.9</v>
      </c>
      <c r="K384" s="117">
        <v>490</v>
      </c>
      <c r="L384" s="117">
        <v>471</v>
      </c>
      <c r="M384" s="117">
        <v>7.2959999999999997E-2</v>
      </c>
    </row>
    <row r="385" spans="1:13">
      <c r="A385" s="65">
        <v>376</v>
      </c>
      <c r="B385" s="117" t="s">
        <v>1384</v>
      </c>
      <c r="C385" s="120">
        <v>55.95</v>
      </c>
      <c r="D385" s="118">
        <v>56.183333333333337</v>
      </c>
      <c r="E385" s="118">
        <v>55.616666666666674</v>
      </c>
      <c r="F385" s="118">
        <v>55.283333333333339</v>
      </c>
      <c r="G385" s="118">
        <v>54.716666666666676</v>
      </c>
      <c r="H385" s="118">
        <v>56.516666666666673</v>
      </c>
      <c r="I385" s="118">
        <v>57.083333333333336</v>
      </c>
      <c r="J385" s="118">
        <v>57.416666666666671</v>
      </c>
      <c r="K385" s="117">
        <v>56.75</v>
      </c>
      <c r="L385" s="117">
        <v>55.85</v>
      </c>
      <c r="M385" s="117">
        <v>6.1644699999999997</v>
      </c>
    </row>
    <row r="386" spans="1:13">
      <c r="A386" s="65">
        <v>377</v>
      </c>
      <c r="B386" s="117" t="s">
        <v>1380</v>
      </c>
      <c r="C386" s="120">
        <v>804.4</v>
      </c>
      <c r="D386" s="118">
        <v>804.81666666666661</v>
      </c>
      <c r="E386" s="118">
        <v>794.63333333333321</v>
      </c>
      <c r="F386" s="118">
        <v>784.86666666666656</v>
      </c>
      <c r="G386" s="118">
        <v>774.68333333333317</v>
      </c>
      <c r="H386" s="118">
        <v>814.58333333333326</v>
      </c>
      <c r="I386" s="118">
        <v>824.76666666666665</v>
      </c>
      <c r="J386" s="118">
        <v>834.5333333333333</v>
      </c>
      <c r="K386" s="117">
        <v>815</v>
      </c>
      <c r="L386" s="117">
        <v>795.05</v>
      </c>
      <c r="M386" s="117">
        <v>4.6453899999999999</v>
      </c>
    </row>
    <row r="387" spans="1:13">
      <c r="A387" s="65">
        <v>378</v>
      </c>
      <c r="B387" s="117" t="s">
        <v>1386</v>
      </c>
      <c r="C387" s="120">
        <v>90.45</v>
      </c>
      <c r="D387" s="118">
        <v>91.133333333333326</v>
      </c>
      <c r="E387" s="118">
        <v>88.716666666666654</v>
      </c>
      <c r="F387" s="118">
        <v>86.983333333333334</v>
      </c>
      <c r="G387" s="118">
        <v>84.566666666666663</v>
      </c>
      <c r="H387" s="118">
        <v>92.866666666666646</v>
      </c>
      <c r="I387" s="118">
        <v>95.283333333333331</v>
      </c>
      <c r="J387" s="118">
        <v>97.016666666666637</v>
      </c>
      <c r="K387" s="117">
        <v>93.55</v>
      </c>
      <c r="L387" s="117">
        <v>89.4</v>
      </c>
      <c r="M387" s="117">
        <v>0.50917999999999997</v>
      </c>
    </row>
    <row r="388" spans="1:13">
      <c r="A388" s="65">
        <v>379</v>
      </c>
      <c r="B388" s="117" t="s">
        <v>1388</v>
      </c>
      <c r="C388" s="120">
        <v>868.3</v>
      </c>
      <c r="D388" s="118">
        <v>869.19999999999993</v>
      </c>
      <c r="E388" s="118">
        <v>859.39999999999986</v>
      </c>
      <c r="F388" s="118">
        <v>850.49999999999989</v>
      </c>
      <c r="G388" s="118">
        <v>840.69999999999982</v>
      </c>
      <c r="H388" s="118">
        <v>878.09999999999991</v>
      </c>
      <c r="I388" s="118">
        <v>887.89999999999986</v>
      </c>
      <c r="J388" s="118">
        <v>896.8</v>
      </c>
      <c r="K388" s="117">
        <v>879</v>
      </c>
      <c r="L388" s="117">
        <v>860.3</v>
      </c>
      <c r="M388" s="117">
        <v>0.22894999999999999</v>
      </c>
    </row>
    <row r="389" spans="1:13">
      <c r="A389" s="65">
        <v>380</v>
      </c>
      <c r="B389" s="117" t="s">
        <v>133</v>
      </c>
      <c r="C389" s="120">
        <v>117.8</v>
      </c>
      <c r="D389" s="118">
        <v>119.25</v>
      </c>
      <c r="E389" s="118">
        <v>115.3</v>
      </c>
      <c r="F389" s="118">
        <v>112.8</v>
      </c>
      <c r="G389" s="118">
        <v>108.85</v>
      </c>
      <c r="H389" s="118">
        <v>121.75</v>
      </c>
      <c r="I389" s="118">
        <v>125.69999999999999</v>
      </c>
      <c r="J389" s="118">
        <v>128.19999999999999</v>
      </c>
      <c r="K389" s="117">
        <v>123.2</v>
      </c>
      <c r="L389" s="117">
        <v>116.75</v>
      </c>
      <c r="M389" s="117">
        <v>157.67997</v>
      </c>
    </row>
    <row r="390" spans="1:13">
      <c r="A390" s="65">
        <v>381</v>
      </c>
      <c r="B390" s="117" t="s">
        <v>131</v>
      </c>
      <c r="C390" s="120">
        <v>2.4</v>
      </c>
      <c r="D390" s="118">
        <v>2.4</v>
      </c>
      <c r="E390" s="118">
        <v>2.4</v>
      </c>
      <c r="F390" s="118">
        <v>2.4</v>
      </c>
      <c r="G390" s="118">
        <v>2.4</v>
      </c>
      <c r="H390" s="118">
        <v>2.4</v>
      </c>
      <c r="I390" s="118">
        <v>2.4</v>
      </c>
      <c r="J390" s="118">
        <v>2.4</v>
      </c>
      <c r="K390" s="117">
        <v>2.4</v>
      </c>
      <c r="L390" s="117">
        <v>2.4</v>
      </c>
      <c r="M390" s="117">
        <v>35.84592</v>
      </c>
    </row>
    <row r="391" spans="1:13">
      <c r="A391" s="65">
        <v>382</v>
      </c>
      <c r="B391" s="117" t="s">
        <v>2195</v>
      </c>
      <c r="C391" s="120">
        <v>20.5</v>
      </c>
      <c r="D391" s="118">
        <v>20.733333333333334</v>
      </c>
      <c r="E391" s="118">
        <v>20.06666666666667</v>
      </c>
      <c r="F391" s="118">
        <v>19.633333333333336</v>
      </c>
      <c r="G391" s="118">
        <v>18.966666666666672</v>
      </c>
      <c r="H391" s="118">
        <v>21.166666666666668</v>
      </c>
      <c r="I391" s="118">
        <v>21.833333333333332</v>
      </c>
      <c r="J391" s="118">
        <v>22.266666666666666</v>
      </c>
      <c r="K391" s="117">
        <v>21.4</v>
      </c>
      <c r="L391" s="117">
        <v>20.3</v>
      </c>
      <c r="M391" s="117">
        <v>3.7564500000000001</v>
      </c>
    </row>
    <row r="392" spans="1:13">
      <c r="A392" s="65">
        <v>383</v>
      </c>
      <c r="B392" s="117" t="s">
        <v>134</v>
      </c>
      <c r="C392" s="120">
        <v>1251.1500000000001</v>
      </c>
      <c r="D392" s="118">
        <v>1257.95</v>
      </c>
      <c r="E392" s="118">
        <v>1238.2</v>
      </c>
      <c r="F392" s="118">
        <v>1225.25</v>
      </c>
      <c r="G392" s="118">
        <v>1205.5</v>
      </c>
      <c r="H392" s="118">
        <v>1270.9000000000001</v>
      </c>
      <c r="I392" s="118">
        <v>1290.6500000000001</v>
      </c>
      <c r="J392" s="118">
        <v>1303.6000000000001</v>
      </c>
      <c r="K392" s="117">
        <v>1277.7</v>
      </c>
      <c r="L392" s="117">
        <v>1245</v>
      </c>
      <c r="M392" s="117">
        <v>112.26831</v>
      </c>
    </row>
    <row r="393" spans="1:13">
      <c r="A393" s="65">
        <v>384</v>
      </c>
      <c r="B393" s="117" t="s">
        <v>135</v>
      </c>
      <c r="C393" s="120">
        <v>107.15</v>
      </c>
      <c r="D393" s="118">
        <v>105.91666666666667</v>
      </c>
      <c r="E393" s="118">
        <v>103.33333333333334</v>
      </c>
      <c r="F393" s="118">
        <v>99.516666666666666</v>
      </c>
      <c r="G393" s="118">
        <v>96.933333333333337</v>
      </c>
      <c r="H393" s="118">
        <v>109.73333333333335</v>
      </c>
      <c r="I393" s="118">
        <v>112.31666666666669</v>
      </c>
      <c r="J393" s="118">
        <v>116.13333333333335</v>
      </c>
      <c r="K393" s="117">
        <v>108.5</v>
      </c>
      <c r="L393" s="117">
        <v>102.1</v>
      </c>
      <c r="M393" s="117">
        <v>107.73569999999999</v>
      </c>
    </row>
    <row r="394" spans="1:13">
      <c r="A394" s="65">
        <v>385</v>
      </c>
      <c r="B394" s="117" t="s">
        <v>2231</v>
      </c>
      <c r="C394" s="120">
        <v>191.7</v>
      </c>
      <c r="D394" s="118">
        <v>190.88333333333333</v>
      </c>
      <c r="E394" s="118">
        <v>188.31666666666666</v>
      </c>
      <c r="F394" s="118">
        <v>184.93333333333334</v>
      </c>
      <c r="G394" s="118">
        <v>182.36666666666667</v>
      </c>
      <c r="H394" s="118">
        <v>194.26666666666665</v>
      </c>
      <c r="I394" s="118">
        <v>196.83333333333331</v>
      </c>
      <c r="J394" s="118">
        <v>200.21666666666664</v>
      </c>
      <c r="K394" s="117">
        <v>193.45</v>
      </c>
      <c r="L394" s="117">
        <v>187.5</v>
      </c>
      <c r="M394" s="117">
        <v>3.0987800000000001</v>
      </c>
    </row>
    <row r="395" spans="1:13">
      <c r="A395" s="65">
        <v>386</v>
      </c>
      <c r="B395" s="117" t="s">
        <v>136</v>
      </c>
      <c r="C395" s="120">
        <v>6.15</v>
      </c>
      <c r="D395" s="118">
        <v>6.1833333333333336</v>
      </c>
      <c r="E395" s="118">
        <v>6.0166666666666675</v>
      </c>
      <c r="F395" s="118">
        <v>5.8833333333333337</v>
      </c>
      <c r="G395" s="118">
        <v>5.7166666666666677</v>
      </c>
      <c r="H395" s="118">
        <v>6.3166666666666673</v>
      </c>
      <c r="I395" s="118">
        <v>6.4833333333333334</v>
      </c>
      <c r="J395" s="118">
        <v>6.6166666666666671</v>
      </c>
      <c r="K395" s="117">
        <v>6.35</v>
      </c>
      <c r="L395" s="117">
        <v>6.05</v>
      </c>
      <c r="M395" s="117">
        <v>425.09521999999998</v>
      </c>
    </row>
    <row r="396" spans="1:13">
      <c r="A396" s="65">
        <v>387</v>
      </c>
      <c r="B396" s="117" t="s">
        <v>1397</v>
      </c>
      <c r="C396" s="120">
        <v>399</v>
      </c>
      <c r="D396" s="118">
        <v>401.2</v>
      </c>
      <c r="E396" s="118">
        <v>394.75</v>
      </c>
      <c r="F396" s="118">
        <v>390.5</v>
      </c>
      <c r="G396" s="118">
        <v>384.05</v>
      </c>
      <c r="H396" s="118">
        <v>405.45</v>
      </c>
      <c r="I396" s="118">
        <v>411.89999999999992</v>
      </c>
      <c r="J396" s="118">
        <v>416.15</v>
      </c>
      <c r="K396" s="117">
        <v>407.65</v>
      </c>
      <c r="L396" s="117">
        <v>396.95</v>
      </c>
      <c r="M396" s="117">
        <v>4.0788200000000003</v>
      </c>
    </row>
    <row r="397" spans="1:13">
      <c r="A397" s="65">
        <v>388</v>
      </c>
      <c r="B397" s="117" t="s">
        <v>1427</v>
      </c>
      <c r="C397" s="120">
        <v>297.64999999999998</v>
      </c>
      <c r="D397" s="118">
        <v>299.81666666666666</v>
      </c>
      <c r="E397" s="118">
        <v>292.88333333333333</v>
      </c>
      <c r="F397" s="118">
        <v>288.11666666666667</v>
      </c>
      <c r="G397" s="118">
        <v>281.18333333333334</v>
      </c>
      <c r="H397" s="118">
        <v>304.58333333333331</v>
      </c>
      <c r="I397" s="118">
        <v>311.51666666666659</v>
      </c>
      <c r="J397" s="118">
        <v>316.2833333333333</v>
      </c>
      <c r="K397" s="117">
        <v>306.75</v>
      </c>
      <c r="L397" s="117">
        <v>295.05</v>
      </c>
      <c r="M397" s="117">
        <v>0.17055999999999999</v>
      </c>
    </row>
    <row r="398" spans="1:13">
      <c r="A398" s="65">
        <v>389</v>
      </c>
      <c r="B398" s="117" t="s">
        <v>1489</v>
      </c>
      <c r="C398" s="120">
        <v>146.9</v>
      </c>
      <c r="D398" s="118">
        <v>147.1</v>
      </c>
      <c r="E398" s="118">
        <v>145.29999999999998</v>
      </c>
      <c r="F398" s="118">
        <v>143.69999999999999</v>
      </c>
      <c r="G398" s="118">
        <v>141.89999999999998</v>
      </c>
      <c r="H398" s="118">
        <v>148.69999999999999</v>
      </c>
      <c r="I398" s="118">
        <v>150.5</v>
      </c>
      <c r="J398" s="118">
        <v>152.1</v>
      </c>
      <c r="K398" s="117">
        <v>148.9</v>
      </c>
      <c r="L398" s="117">
        <v>145.5</v>
      </c>
      <c r="M398" s="117">
        <v>0.29268</v>
      </c>
    </row>
    <row r="399" spans="1:13">
      <c r="A399" s="65">
        <v>390</v>
      </c>
      <c r="B399" s="117" t="s">
        <v>2189</v>
      </c>
      <c r="C399" s="120">
        <v>642.04999999999995</v>
      </c>
      <c r="D399" s="118">
        <v>649.75</v>
      </c>
      <c r="E399" s="118">
        <v>631.5</v>
      </c>
      <c r="F399" s="118">
        <v>620.95000000000005</v>
      </c>
      <c r="G399" s="118">
        <v>602.70000000000005</v>
      </c>
      <c r="H399" s="118">
        <v>660.3</v>
      </c>
      <c r="I399" s="118">
        <v>678.55</v>
      </c>
      <c r="J399" s="118">
        <v>689.09999999999991</v>
      </c>
      <c r="K399" s="117">
        <v>668</v>
      </c>
      <c r="L399" s="117">
        <v>639.20000000000005</v>
      </c>
      <c r="M399" s="117">
        <v>7.5856599999999998</v>
      </c>
    </row>
    <row r="400" spans="1:13">
      <c r="A400" s="65">
        <v>391</v>
      </c>
      <c r="B400" s="117" t="s">
        <v>1514</v>
      </c>
      <c r="C400" s="120">
        <v>24</v>
      </c>
      <c r="D400" s="118">
        <v>24.033333333333331</v>
      </c>
      <c r="E400" s="118">
        <v>23.966666666666661</v>
      </c>
      <c r="F400" s="118">
        <v>23.93333333333333</v>
      </c>
      <c r="G400" s="118">
        <v>23.86666666666666</v>
      </c>
      <c r="H400" s="118">
        <v>24.066666666666663</v>
      </c>
      <c r="I400" s="118">
        <v>24.133333333333333</v>
      </c>
      <c r="J400" s="118">
        <v>24.166666666666664</v>
      </c>
      <c r="K400" s="117">
        <v>24.1</v>
      </c>
      <c r="L400" s="117">
        <v>24</v>
      </c>
      <c r="M400" s="117">
        <v>3.4873500000000002</v>
      </c>
    </row>
    <row r="401" spans="1:13">
      <c r="A401" s="65">
        <v>392</v>
      </c>
      <c r="B401" s="117" t="s">
        <v>1516</v>
      </c>
      <c r="C401" s="120">
        <v>1859.85</v>
      </c>
      <c r="D401" s="118">
        <v>1856.95</v>
      </c>
      <c r="E401" s="118">
        <v>1833.9</v>
      </c>
      <c r="F401" s="118">
        <v>1807.95</v>
      </c>
      <c r="G401" s="118">
        <v>1784.9</v>
      </c>
      <c r="H401" s="118">
        <v>1882.9</v>
      </c>
      <c r="I401" s="118">
        <v>1905.9499999999998</v>
      </c>
      <c r="J401" s="118">
        <v>1931.9</v>
      </c>
      <c r="K401" s="117">
        <v>1880</v>
      </c>
      <c r="L401" s="117">
        <v>1831</v>
      </c>
      <c r="M401" s="117">
        <v>1.9269999999999999E-2</v>
      </c>
    </row>
    <row r="402" spans="1:13">
      <c r="A402" s="65">
        <v>393</v>
      </c>
      <c r="B402" s="117" t="s">
        <v>1539</v>
      </c>
      <c r="C402" s="120">
        <v>23.8</v>
      </c>
      <c r="D402" s="118">
        <v>23.766666666666666</v>
      </c>
      <c r="E402" s="118">
        <v>23.533333333333331</v>
      </c>
      <c r="F402" s="118">
        <v>23.266666666666666</v>
      </c>
      <c r="G402" s="118">
        <v>23.033333333333331</v>
      </c>
      <c r="H402" s="118">
        <v>24.033333333333331</v>
      </c>
      <c r="I402" s="118">
        <v>24.266666666666666</v>
      </c>
      <c r="J402" s="118">
        <v>24.533333333333331</v>
      </c>
      <c r="K402" s="117">
        <v>24</v>
      </c>
      <c r="L402" s="117">
        <v>23.5</v>
      </c>
      <c r="M402" s="117">
        <v>2.3995899999999999</v>
      </c>
    </row>
    <row r="403" spans="1:13">
      <c r="A403" s="65">
        <v>394</v>
      </c>
      <c r="B403" s="117" t="s">
        <v>227</v>
      </c>
      <c r="C403" s="120">
        <v>2445.9499999999998</v>
      </c>
      <c r="D403" s="118">
        <v>2442.3166666666666</v>
      </c>
      <c r="E403" s="118">
        <v>2414.1333333333332</v>
      </c>
      <c r="F403" s="118">
        <v>2382.3166666666666</v>
      </c>
      <c r="G403" s="118">
        <v>2354.1333333333332</v>
      </c>
      <c r="H403" s="118">
        <v>2474.1333333333332</v>
      </c>
      <c r="I403" s="118">
        <v>2502.3166666666666</v>
      </c>
      <c r="J403" s="118">
        <v>2534.1333333333332</v>
      </c>
      <c r="K403" s="117">
        <v>2470.5</v>
      </c>
      <c r="L403" s="117">
        <v>2410.5</v>
      </c>
      <c r="M403" s="117">
        <v>2.27115</v>
      </c>
    </row>
    <row r="404" spans="1:13">
      <c r="A404" s="65">
        <v>395</v>
      </c>
      <c r="B404" s="117" t="s">
        <v>1431</v>
      </c>
      <c r="C404" s="120">
        <v>218.9</v>
      </c>
      <c r="D404" s="118">
        <v>221.9</v>
      </c>
      <c r="E404" s="118">
        <v>213</v>
      </c>
      <c r="F404" s="118">
        <v>207.1</v>
      </c>
      <c r="G404" s="118">
        <v>198.2</v>
      </c>
      <c r="H404" s="118">
        <v>227.8</v>
      </c>
      <c r="I404" s="118">
        <v>236.70000000000005</v>
      </c>
      <c r="J404" s="118">
        <v>242.60000000000002</v>
      </c>
      <c r="K404" s="117">
        <v>230.8</v>
      </c>
      <c r="L404" s="117">
        <v>216</v>
      </c>
      <c r="M404" s="117">
        <v>0.43108999999999997</v>
      </c>
    </row>
    <row r="405" spans="1:13">
      <c r="A405" s="65">
        <v>396</v>
      </c>
      <c r="B405" s="117" t="s">
        <v>208</v>
      </c>
      <c r="C405" s="120">
        <v>5413.9</v>
      </c>
      <c r="D405" s="118">
        <v>5451.083333333333</v>
      </c>
      <c r="E405" s="118">
        <v>5368.1166666666659</v>
      </c>
      <c r="F405" s="118">
        <v>5322.333333333333</v>
      </c>
      <c r="G405" s="118">
        <v>5239.3666666666659</v>
      </c>
      <c r="H405" s="118">
        <v>5496.8666666666659</v>
      </c>
      <c r="I405" s="118">
        <v>5579.833333333333</v>
      </c>
      <c r="J405" s="118">
        <v>5625.6166666666659</v>
      </c>
      <c r="K405" s="117">
        <v>5534.05</v>
      </c>
      <c r="L405" s="117">
        <v>5405.3</v>
      </c>
      <c r="M405" s="117">
        <v>9.9890000000000007E-2</v>
      </c>
    </row>
    <row r="406" spans="1:13">
      <c r="A406" s="65">
        <v>397</v>
      </c>
      <c r="B406" s="117" t="s">
        <v>2104</v>
      </c>
      <c r="C406" s="120">
        <v>4815.1499999999996</v>
      </c>
      <c r="D406" s="118">
        <v>4856.1500000000005</v>
      </c>
      <c r="E406" s="118">
        <v>4734.0000000000009</v>
      </c>
      <c r="F406" s="118">
        <v>4652.8500000000004</v>
      </c>
      <c r="G406" s="118">
        <v>4530.7000000000007</v>
      </c>
      <c r="H406" s="118">
        <v>4937.3000000000011</v>
      </c>
      <c r="I406" s="118">
        <v>5059.4500000000007</v>
      </c>
      <c r="J406" s="118">
        <v>5140.6000000000013</v>
      </c>
      <c r="K406" s="117">
        <v>4978.3</v>
      </c>
      <c r="L406" s="117">
        <v>4775</v>
      </c>
      <c r="M406" s="117">
        <v>4.2700000000000002E-2</v>
      </c>
    </row>
    <row r="407" spans="1:13">
      <c r="A407" s="65">
        <v>398</v>
      </c>
      <c r="B407" s="117" t="s">
        <v>2109</v>
      </c>
      <c r="C407" s="120">
        <v>868.35</v>
      </c>
      <c r="D407" s="118">
        <v>859.2833333333333</v>
      </c>
      <c r="E407" s="118">
        <v>843.56666666666661</v>
      </c>
      <c r="F407" s="118">
        <v>818.7833333333333</v>
      </c>
      <c r="G407" s="118">
        <v>803.06666666666661</v>
      </c>
      <c r="H407" s="118">
        <v>884.06666666666661</v>
      </c>
      <c r="I407" s="118">
        <v>899.7833333333333</v>
      </c>
      <c r="J407" s="118">
        <v>924.56666666666661</v>
      </c>
      <c r="K407" s="117">
        <v>875</v>
      </c>
      <c r="L407" s="117">
        <v>834.5</v>
      </c>
      <c r="M407" s="117">
        <v>9.987E-2</v>
      </c>
    </row>
    <row r="408" spans="1:13">
      <c r="A408" s="65">
        <v>399</v>
      </c>
      <c r="B408" s="117" t="s">
        <v>2018</v>
      </c>
      <c r="C408" s="120">
        <v>522.79999999999995</v>
      </c>
      <c r="D408" s="118">
        <v>503.13333333333338</v>
      </c>
      <c r="E408" s="118">
        <v>474.66666666666674</v>
      </c>
      <c r="F408" s="118">
        <v>426.53333333333336</v>
      </c>
      <c r="G408" s="118">
        <v>398.06666666666672</v>
      </c>
      <c r="H408" s="118">
        <v>551.26666666666677</v>
      </c>
      <c r="I408" s="118">
        <v>579.73333333333335</v>
      </c>
      <c r="J408" s="118">
        <v>627.86666666666679</v>
      </c>
      <c r="K408" s="117">
        <v>531.6</v>
      </c>
      <c r="L408" s="117">
        <v>455</v>
      </c>
      <c r="M408" s="117">
        <v>3.87513</v>
      </c>
    </row>
    <row r="409" spans="1:13">
      <c r="A409" s="65">
        <v>400</v>
      </c>
      <c r="B409" s="117" t="s">
        <v>1477</v>
      </c>
      <c r="C409" s="120">
        <v>387.5</v>
      </c>
      <c r="D409" s="118">
        <v>389.84999999999997</v>
      </c>
      <c r="E409" s="118">
        <v>379.64999999999992</v>
      </c>
      <c r="F409" s="118">
        <v>371.79999999999995</v>
      </c>
      <c r="G409" s="118">
        <v>361.59999999999991</v>
      </c>
      <c r="H409" s="118">
        <v>397.69999999999993</v>
      </c>
      <c r="I409" s="118">
        <v>407.9</v>
      </c>
      <c r="J409" s="118">
        <v>415.74999999999994</v>
      </c>
      <c r="K409" s="117">
        <v>400.05</v>
      </c>
      <c r="L409" s="117">
        <v>382</v>
      </c>
      <c r="M409" s="117">
        <v>4.9500000000000002E-2</v>
      </c>
    </row>
    <row r="410" spans="1:13">
      <c r="A410" s="65">
        <v>401</v>
      </c>
      <c r="B410" s="117" t="s">
        <v>1952</v>
      </c>
      <c r="C410" s="120">
        <v>1254.2</v>
      </c>
      <c r="D410" s="118">
        <v>1253.4166666666667</v>
      </c>
      <c r="E410" s="118">
        <v>1240.7833333333335</v>
      </c>
      <c r="F410" s="118">
        <v>1227.3666666666668</v>
      </c>
      <c r="G410" s="118">
        <v>1214.7333333333336</v>
      </c>
      <c r="H410" s="118">
        <v>1266.8333333333335</v>
      </c>
      <c r="I410" s="118">
        <v>1279.4666666666667</v>
      </c>
      <c r="J410" s="118">
        <v>1292.8833333333334</v>
      </c>
      <c r="K410" s="117">
        <v>1266.05</v>
      </c>
      <c r="L410" s="117">
        <v>1240</v>
      </c>
      <c r="M410" s="117">
        <v>8.8940000000000005E-2</v>
      </c>
    </row>
    <row r="411" spans="1:13">
      <c r="A411" s="65">
        <v>402</v>
      </c>
      <c r="B411" s="117" t="s">
        <v>1483</v>
      </c>
      <c r="C411" s="120">
        <v>381.25</v>
      </c>
      <c r="D411" s="118">
        <v>379.3</v>
      </c>
      <c r="E411" s="118">
        <v>372.55</v>
      </c>
      <c r="F411" s="118">
        <v>363.85</v>
      </c>
      <c r="G411" s="118">
        <v>357.1</v>
      </c>
      <c r="H411" s="118">
        <v>388</v>
      </c>
      <c r="I411" s="118">
        <v>394.75</v>
      </c>
      <c r="J411" s="118">
        <v>403.45</v>
      </c>
      <c r="K411" s="117">
        <v>386.05</v>
      </c>
      <c r="L411" s="117">
        <v>370.6</v>
      </c>
      <c r="M411" s="117">
        <v>9.0149999999999994E-2</v>
      </c>
    </row>
    <row r="412" spans="1:13">
      <c r="A412" s="65">
        <v>403</v>
      </c>
      <c r="B412" s="117" t="s">
        <v>1461</v>
      </c>
      <c r="C412" s="120">
        <v>32.450000000000003</v>
      </c>
      <c r="D412" s="118">
        <v>32.550000000000004</v>
      </c>
      <c r="E412" s="118">
        <v>32.300000000000011</v>
      </c>
      <c r="F412" s="118">
        <v>32.150000000000006</v>
      </c>
      <c r="G412" s="118">
        <v>31.900000000000013</v>
      </c>
      <c r="H412" s="118">
        <v>32.70000000000001</v>
      </c>
      <c r="I412" s="118">
        <v>32.949999999999996</v>
      </c>
      <c r="J412" s="118">
        <v>33.100000000000009</v>
      </c>
      <c r="K412" s="117">
        <v>32.799999999999997</v>
      </c>
      <c r="L412" s="117">
        <v>32.4</v>
      </c>
      <c r="M412" s="117">
        <v>2.02128</v>
      </c>
    </row>
    <row r="413" spans="1:13">
      <c r="A413" s="65">
        <v>404</v>
      </c>
      <c r="B413" s="117" t="s">
        <v>1491</v>
      </c>
      <c r="C413" s="120">
        <v>460.2</v>
      </c>
      <c r="D413" s="118">
        <v>459.73333333333335</v>
      </c>
      <c r="E413" s="118">
        <v>452.4666666666667</v>
      </c>
      <c r="F413" s="118">
        <v>444.73333333333335</v>
      </c>
      <c r="G413" s="118">
        <v>437.4666666666667</v>
      </c>
      <c r="H413" s="118">
        <v>467.4666666666667</v>
      </c>
      <c r="I413" s="118">
        <v>474.73333333333335</v>
      </c>
      <c r="J413" s="118">
        <v>482.4666666666667</v>
      </c>
      <c r="K413" s="117">
        <v>467</v>
      </c>
      <c r="L413" s="117">
        <v>452</v>
      </c>
      <c r="M413" s="117">
        <v>0.12461</v>
      </c>
    </row>
    <row r="414" spans="1:13">
      <c r="A414" s="65">
        <v>405</v>
      </c>
      <c r="B414" s="117" t="s">
        <v>209</v>
      </c>
      <c r="C414" s="120">
        <v>18983.3</v>
      </c>
      <c r="D414" s="118">
        <v>19083.100000000002</v>
      </c>
      <c r="E414" s="118">
        <v>18800.200000000004</v>
      </c>
      <c r="F414" s="118">
        <v>18617.100000000002</v>
      </c>
      <c r="G414" s="118">
        <v>18334.200000000004</v>
      </c>
      <c r="H414" s="118">
        <v>19266.200000000004</v>
      </c>
      <c r="I414" s="118">
        <v>19549.100000000006</v>
      </c>
      <c r="J414" s="118">
        <v>19732.200000000004</v>
      </c>
      <c r="K414" s="117">
        <v>19366</v>
      </c>
      <c r="L414" s="117">
        <v>18900</v>
      </c>
      <c r="M414" s="117">
        <v>0.34078000000000003</v>
      </c>
    </row>
    <row r="415" spans="1:13">
      <c r="A415" s="65">
        <v>406</v>
      </c>
      <c r="B415" s="117" t="s">
        <v>1395</v>
      </c>
      <c r="C415" s="120">
        <v>10.4</v>
      </c>
      <c r="D415" s="118">
        <v>10.450000000000001</v>
      </c>
      <c r="E415" s="118">
        <v>10.300000000000002</v>
      </c>
      <c r="F415" s="118">
        <v>10.200000000000001</v>
      </c>
      <c r="G415" s="118">
        <v>10.050000000000002</v>
      </c>
      <c r="H415" s="118">
        <v>10.550000000000002</v>
      </c>
      <c r="I415" s="118">
        <v>10.700000000000001</v>
      </c>
      <c r="J415" s="118">
        <v>10.800000000000002</v>
      </c>
      <c r="K415" s="117">
        <v>10.6</v>
      </c>
      <c r="L415" s="117">
        <v>10.35</v>
      </c>
      <c r="M415" s="117">
        <v>2.6133000000000002</v>
      </c>
    </row>
    <row r="416" spans="1:13">
      <c r="A416" s="65">
        <v>407</v>
      </c>
      <c r="B416" s="117" t="s">
        <v>1500</v>
      </c>
      <c r="C416" s="120">
        <v>1449.3</v>
      </c>
      <c r="D416" s="118">
        <v>1451.5833333333333</v>
      </c>
      <c r="E416" s="118">
        <v>1418.7166666666665</v>
      </c>
      <c r="F416" s="118">
        <v>1388.1333333333332</v>
      </c>
      <c r="G416" s="118">
        <v>1355.2666666666664</v>
      </c>
      <c r="H416" s="118">
        <v>1482.1666666666665</v>
      </c>
      <c r="I416" s="118">
        <v>1515.0333333333333</v>
      </c>
      <c r="J416" s="118">
        <v>1545.6166666666666</v>
      </c>
      <c r="K416" s="117">
        <v>1484.45</v>
      </c>
      <c r="L416" s="117">
        <v>1421</v>
      </c>
      <c r="M416" s="117">
        <v>0.24451999999999999</v>
      </c>
    </row>
    <row r="417" spans="1:13">
      <c r="A417" s="65">
        <v>408</v>
      </c>
      <c r="B417" s="117" t="s">
        <v>140</v>
      </c>
      <c r="C417" s="120">
        <v>1018.95</v>
      </c>
      <c r="D417" s="118">
        <v>1027.0166666666667</v>
      </c>
      <c r="E417" s="118">
        <v>1004.1333333333332</v>
      </c>
      <c r="F417" s="118">
        <v>989.31666666666661</v>
      </c>
      <c r="G417" s="118">
        <v>966.43333333333317</v>
      </c>
      <c r="H417" s="118">
        <v>1041.8333333333333</v>
      </c>
      <c r="I417" s="118">
        <v>1064.7166666666669</v>
      </c>
      <c r="J417" s="118">
        <v>1079.5333333333333</v>
      </c>
      <c r="K417" s="117">
        <v>1049.9000000000001</v>
      </c>
      <c r="L417" s="117">
        <v>1012.2</v>
      </c>
      <c r="M417" s="117">
        <v>12.66794</v>
      </c>
    </row>
    <row r="418" spans="1:13">
      <c r="A418" s="65">
        <v>409</v>
      </c>
      <c r="B418" s="117" t="s">
        <v>139</v>
      </c>
      <c r="C418" s="120">
        <v>1071.05</v>
      </c>
      <c r="D418" s="118">
        <v>1079.1499999999999</v>
      </c>
      <c r="E418" s="118">
        <v>1053.3499999999997</v>
      </c>
      <c r="F418" s="118">
        <v>1035.6499999999999</v>
      </c>
      <c r="G418" s="118">
        <v>1009.8499999999997</v>
      </c>
      <c r="H418" s="118">
        <v>1096.8499999999997</v>
      </c>
      <c r="I418" s="118">
        <v>1122.6499999999999</v>
      </c>
      <c r="J418" s="118">
        <v>1140.3499999999997</v>
      </c>
      <c r="K418" s="117">
        <v>1104.95</v>
      </c>
      <c r="L418" s="117">
        <v>1061.45</v>
      </c>
      <c r="M418" s="117">
        <v>4.7098800000000001</v>
      </c>
    </row>
    <row r="419" spans="1:13">
      <c r="A419" s="65">
        <v>410</v>
      </c>
      <c r="B419" s="117" t="s">
        <v>2153</v>
      </c>
      <c r="C419" s="120">
        <v>16.55</v>
      </c>
      <c r="D419" s="118">
        <v>16.633333333333336</v>
      </c>
      <c r="E419" s="118">
        <v>16.166666666666671</v>
      </c>
      <c r="F419" s="118">
        <v>15.783333333333335</v>
      </c>
      <c r="G419" s="118">
        <v>15.31666666666667</v>
      </c>
      <c r="H419" s="118">
        <v>17.016666666666673</v>
      </c>
      <c r="I419" s="118">
        <v>17.483333333333334</v>
      </c>
      <c r="J419" s="118">
        <v>17.866666666666674</v>
      </c>
      <c r="K419" s="117">
        <v>17.100000000000001</v>
      </c>
      <c r="L419" s="117">
        <v>16.25</v>
      </c>
      <c r="M419" s="117">
        <v>18.92182</v>
      </c>
    </row>
    <row r="420" spans="1:13">
      <c r="A420" s="65">
        <v>411</v>
      </c>
      <c r="B420" s="117" t="s">
        <v>1526</v>
      </c>
      <c r="C420" s="120">
        <v>445.85</v>
      </c>
      <c r="D420" s="118">
        <v>447.83333333333331</v>
      </c>
      <c r="E420" s="118">
        <v>441.01666666666665</v>
      </c>
      <c r="F420" s="118">
        <v>436.18333333333334</v>
      </c>
      <c r="G420" s="118">
        <v>429.36666666666667</v>
      </c>
      <c r="H420" s="118">
        <v>452.66666666666663</v>
      </c>
      <c r="I420" s="118">
        <v>459.48333333333335</v>
      </c>
      <c r="J420" s="118">
        <v>464.31666666666661</v>
      </c>
      <c r="K420" s="117">
        <v>454.65</v>
      </c>
      <c r="L420" s="117">
        <v>443</v>
      </c>
      <c r="M420" s="117">
        <v>0.55947000000000002</v>
      </c>
    </row>
    <row r="421" spans="1:13">
      <c r="A421" s="65">
        <v>412</v>
      </c>
      <c r="B421" s="117" t="s">
        <v>1528</v>
      </c>
      <c r="C421" s="120">
        <v>1062.75</v>
      </c>
      <c r="D421" s="118">
        <v>1068.8</v>
      </c>
      <c r="E421" s="118">
        <v>1050.1499999999999</v>
      </c>
      <c r="F421" s="118">
        <v>1037.55</v>
      </c>
      <c r="G421" s="118">
        <v>1018.8999999999999</v>
      </c>
      <c r="H421" s="118">
        <v>1081.3999999999999</v>
      </c>
      <c r="I421" s="118">
        <v>1100.05</v>
      </c>
      <c r="J421" s="118">
        <v>1112.6499999999999</v>
      </c>
      <c r="K421" s="117">
        <v>1087.45</v>
      </c>
      <c r="L421" s="117">
        <v>1056.2</v>
      </c>
      <c r="M421" s="117">
        <v>3.0360000000000002E-2</v>
      </c>
    </row>
    <row r="422" spans="1:13">
      <c r="A422" s="65">
        <v>413</v>
      </c>
      <c r="B422" s="117" t="s">
        <v>1532</v>
      </c>
      <c r="C422" s="120">
        <v>332.85</v>
      </c>
      <c r="D422" s="118">
        <v>332.63333333333338</v>
      </c>
      <c r="E422" s="118">
        <v>330.26666666666677</v>
      </c>
      <c r="F422" s="118">
        <v>327.68333333333339</v>
      </c>
      <c r="G422" s="118">
        <v>325.31666666666678</v>
      </c>
      <c r="H422" s="118">
        <v>335.21666666666675</v>
      </c>
      <c r="I422" s="118">
        <v>337.58333333333343</v>
      </c>
      <c r="J422" s="118">
        <v>340.16666666666674</v>
      </c>
      <c r="K422" s="117">
        <v>335</v>
      </c>
      <c r="L422" s="117">
        <v>330.05</v>
      </c>
      <c r="M422" s="117">
        <v>0.35325000000000001</v>
      </c>
    </row>
    <row r="423" spans="1:13">
      <c r="A423" s="65">
        <v>414</v>
      </c>
      <c r="B423" s="117" t="s">
        <v>210</v>
      </c>
      <c r="C423" s="120">
        <v>14.05</v>
      </c>
      <c r="D423" s="118">
        <v>14.25</v>
      </c>
      <c r="E423" s="118">
        <v>13.5</v>
      </c>
      <c r="F423" s="118">
        <v>12.95</v>
      </c>
      <c r="G423" s="118">
        <v>12.2</v>
      </c>
      <c r="H423" s="118">
        <v>14.8</v>
      </c>
      <c r="I423" s="118">
        <v>15.55</v>
      </c>
      <c r="J423" s="118">
        <v>16.100000000000001</v>
      </c>
      <c r="K423" s="117">
        <v>15</v>
      </c>
      <c r="L423" s="117">
        <v>13.7</v>
      </c>
      <c r="M423" s="117">
        <v>518.54588999999999</v>
      </c>
    </row>
    <row r="424" spans="1:13">
      <c r="A424" s="65">
        <v>415</v>
      </c>
      <c r="B424" s="117" t="s">
        <v>2085</v>
      </c>
      <c r="C424" s="120">
        <v>108.95</v>
      </c>
      <c r="D424" s="118">
        <v>109.48333333333333</v>
      </c>
      <c r="E424" s="118">
        <v>107.76666666666667</v>
      </c>
      <c r="F424" s="118">
        <v>106.58333333333333</v>
      </c>
      <c r="G424" s="118">
        <v>104.86666666666666</v>
      </c>
      <c r="H424" s="118">
        <v>110.66666666666667</v>
      </c>
      <c r="I424" s="118">
        <v>112.38333333333334</v>
      </c>
      <c r="J424" s="118">
        <v>113.56666666666668</v>
      </c>
      <c r="K424" s="117">
        <v>111.2</v>
      </c>
      <c r="L424" s="117">
        <v>108.3</v>
      </c>
      <c r="M424" s="117">
        <v>0.58531</v>
      </c>
    </row>
    <row r="425" spans="1:13">
      <c r="A425" s="65">
        <v>416</v>
      </c>
      <c r="B425" s="117" t="s">
        <v>138</v>
      </c>
      <c r="C425" s="120">
        <v>308.05</v>
      </c>
      <c r="D425" s="118">
        <v>303.75</v>
      </c>
      <c r="E425" s="118">
        <v>296.75</v>
      </c>
      <c r="F425" s="118">
        <v>285.45</v>
      </c>
      <c r="G425" s="118">
        <v>278.45</v>
      </c>
      <c r="H425" s="118">
        <v>315.05</v>
      </c>
      <c r="I425" s="118">
        <v>322.05</v>
      </c>
      <c r="J425" s="118">
        <v>333.35</v>
      </c>
      <c r="K425" s="117">
        <v>310.75</v>
      </c>
      <c r="L425" s="117">
        <v>292.45</v>
      </c>
      <c r="M425" s="117">
        <v>607.39832999999999</v>
      </c>
    </row>
    <row r="426" spans="1:13">
      <c r="A426" s="65">
        <v>417</v>
      </c>
      <c r="B426" s="117" t="s">
        <v>137</v>
      </c>
      <c r="C426" s="120">
        <v>52.5</v>
      </c>
      <c r="D426" s="118">
        <v>52.533333333333331</v>
      </c>
      <c r="E426" s="118">
        <v>51.566666666666663</v>
      </c>
      <c r="F426" s="118">
        <v>50.633333333333333</v>
      </c>
      <c r="G426" s="118">
        <v>49.666666666666664</v>
      </c>
      <c r="H426" s="118">
        <v>53.466666666666661</v>
      </c>
      <c r="I426" s="118">
        <v>54.43333333333333</v>
      </c>
      <c r="J426" s="118">
        <v>55.36666666666666</v>
      </c>
      <c r="K426" s="117">
        <v>53.5</v>
      </c>
      <c r="L426" s="117">
        <v>51.6</v>
      </c>
      <c r="M426" s="117">
        <v>248.38439</v>
      </c>
    </row>
    <row r="427" spans="1:13">
      <c r="A427" s="65">
        <v>418</v>
      </c>
      <c r="B427" s="117" t="s">
        <v>367</v>
      </c>
      <c r="C427" s="120">
        <v>182.45</v>
      </c>
      <c r="D427" s="118">
        <v>183.78333333333333</v>
      </c>
      <c r="E427" s="118">
        <v>180.66666666666666</v>
      </c>
      <c r="F427" s="118">
        <v>178.88333333333333</v>
      </c>
      <c r="G427" s="118">
        <v>175.76666666666665</v>
      </c>
      <c r="H427" s="118">
        <v>185.56666666666666</v>
      </c>
      <c r="I427" s="118">
        <v>188.68333333333334</v>
      </c>
      <c r="J427" s="118">
        <v>190.46666666666667</v>
      </c>
      <c r="K427" s="117">
        <v>186.9</v>
      </c>
      <c r="L427" s="117">
        <v>182</v>
      </c>
      <c r="M427" s="117">
        <v>8.5948799999999999</v>
      </c>
    </row>
    <row r="428" spans="1:13">
      <c r="A428" s="65">
        <v>419</v>
      </c>
      <c r="B428" s="117" t="s">
        <v>141</v>
      </c>
      <c r="C428" s="120">
        <v>484.45</v>
      </c>
      <c r="D428" s="118">
        <v>489.84999999999997</v>
      </c>
      <c r="E428" s="118">
        <v>473.14999999999992</v>
      </c>
      <c r="F428" s="118">
        <v>461.84999999999997</v>
      </c>
      <c r="G428" s="118">
        <v>445.14999999999992</v>
      </c>
      <c r="H428" s="118">
        <v>501.14999999999992</v>
      </c>
      <c r="I428" s="118">
        <v>517.84999999999991</v>
      </c>
      <c r="J428" s="118">
        <v>529.14999999999986</v>
      </c>
      <c r="K428" s="117">
        <v>506.55</v>
      </c>
      <c r="L428" s="117">
        <v>478.55</v>
      </c>
      <c r="M428" s="117">
        <v>29.436029999999999</v>
      </c>
    </row>
    <row r="429" spans="1:13">
      <c r="A429" s="65">
        <v>420</v>
      </c>
      <c r="B429" s="117" t="s">
        <v>1551</v>
      </c>
      <c r="C429" s="120">
        <v>309</v>
      </c>
      <c r="D429" s="118">
        <v>310.95</v>
      </c>
      <c r="E429" s="118">
        <v>306.04999999999995</v>
      </c>
      <c r="F429" s="118">
        <v>303.09999999999997</v>
      </c>
      <c r="G429" s="118">
        <v>298.19999999999993</v>
      </c>
      <c r="H429" s="118">
        <v>313.89999999999998</v>
      </c>
      <c r="I429" s="118">
        <v>318.79999999999995</v>
      </c>
      <c r="J429" s="118">
        <v>321.75</v>
      </c>
      <c r="K429" s="117">
        <v>315.85000000000002</v>
      </c>
      <c r="L429" s="117">
        <v>308</v>
      </c>
      <c r="M429" s="117">
        <v>0.17887</v>
      </c>
    </row>
    <row r="430" spans="1:13">
      <c r="A430" s="65">
        <v>421</v>
      </c>
      <c r="B430" s="117" t="s">
        <v>1537</v>
      </c>
      <c r="C430" s="120">
        <v>155.85</v>
      </c>
      <c r="D430" s="118">
        <v>156.5</v>
      </c>
      <c r="E430" s="118">
        <v>152.6</v>
      </c>
      <c r="F430" s="118">
        <v>149.35</v>
      </c>
      <c r="G430" s="118">
        <v>145.44999999999999</v>
      </c>
      <c r="H430" s="118">
        <v>159.75</v>
      </c>
      <c r="I430" s="118">
        <v>163.64999999999998</v>
      </c>
      <c r="J430" s="118">
        <v>166.9</v>
      </c>
      <c r="K430" s="117">
        <v>160.4</v>
      </c>
      <c r="L430" s="117">
        <v>153.25</v>
      </c>
      <c r="M430" s="117">
        <v>2.1406100000000001</v>
      </c>
    </row>
    <row r="431" spans="1:13">
      <c r="A431" s="65">
        <v>422</v>
      </c>
      <c r="B431" s="117" t="s">
        <v>142</v>
      </c>
      <c r="C431" s="120">
        <v>437.75</v>
      </c>
      <c r="D431" s="118">
        <v>438.2833333333333</v>
      </c>
      <c r="E431" s="118">
        <v>433.91666666666663</v>
      </c>
      <c r="F431" s="118">
        <v>430.08333333333331</v>
      </c>
      <c r="G431" s="118">
        <v>425.71666666666664</v>
      </c>
      <c r="H431" s="118">
        <v>442.11666666666662</v>
      </c>
      <c r="I431" s="118">
        <v>446.48333333333329</v>
      </c>
      <c r="J431" s="118">
        <v>450.31666666666661</v>
      </c>
      <c r="K431" s="117">
        <v>442.65</v>
      </c>
      <c r="L431" s="117">
        <v>434.45</v>
      </c>
      <c r="M431" s="117">
        <v>34.824849999999998</v>
      </c>
    </row>
    <row r="432" spans="1:13">
      <c r="A432" s="65">
        <v>423</v>
      </c>
      <c r="B432" s="117" t="s">
        <v>143</v>
      </c>
      <c r="C432" s="120">
        <v>541.15</v>
      </c>
      <c r="D432" s="118">
        <v>544.35</v>
      </c>
      <c r="E432" s="118">
        <v>535.30000000000007</v>
      </c>
      <c r="F432" s="118">
        <v>529.45000000000005</v>
      </c>
      <c r="G432" s="118">
        <v>520.40000000000009</v>
      </c>
      <c r="H432" s="118">
        <v>550.20000000000005</v>
      </c>
      <c r="I432" s="118">
        <v>559.25</v>
      </c>
      <c r="J432" s="118">
        <v>565.1</v>
      </c>
      <c r="K432" s="117">
        <v>553.4</v>
      </c>
      <c r="L432" s="117">
        <v>538.5</v>
      </c>
      <c r="M432" s="117">
        <v>11.31188</v>
      </c>
    </row>
    <row r="433" spans="1:13">
      <c r="A433" s="65">
        <v>424</v>
      </c>
      <c r="B433" s="117" t="s">
        <v>1554</v>
      </c>
      <c r="C433" s="120">
        <v>2550.15</v>
      </c>
      <c r="D433" s="118">
        <v>2558.9</v>
      </c>
      <c r="E433" s="118">
        <v>2528.8000000000002</v>
      </c>
      <c r="F433" s="118">
        <v>2507.4500000000003</v>
      </c>
      <c r="G433" s="118">
        <v>2477.3500000000004</v>
      </c>
      <c r="H433" s="118">
        <v>2580.25</v>
      </c>
      <c r="I433" s="118">
        <v>2610.3499999999995</v>
      </c>
      <c r="J433" s="118">
        <v>2631.7</v>
      </c>
      <c r="K433" s="117">
        <v>2589</v>
      </c>
      <c r="L433" s="117">
        <v>2537.5500000000002</v>
      </c>
      <c r="M433" s="117">
        <v>6.3500000000000001E-2</v>
      </c>
    </row>
    <row r="434" spans="1:13">
      <c r="A434" s="65">
        <v>425</v>
      </c>
      <c r="B434" s="117" t="s">
        <v>3062</v>
      </c>
      <c r="C434" s="120">
        <v>1439.8</v>
      </c>
      <c r="D434" s="118">
        <v>1445.5833333333333</v>
      </c>
      <c r="E434" s="118">
        <v>1427.5166666666664</v>
      </c>
      <c r="F434" s="118">
        <v>1415.2333333333331</v>
      </c>
      <c r="G434" s="118">
        <v>1397.1666666666663</v>
      </c>
      <c r="H434" s="118">
        <v>1457.8666666666666</v>
      </c>
      <c r="I434" s="118">
        <v>1475.9333333333336</v>
      </c>
      <c r="J434" s="118">
        <v>1488.2166666666667</v>
      </c>
      <c r="K434" s="117">
        <v>1463.65</v>
      </c>
      <c r="L434" s="117">
        <v>1433.3</v>
      </c>
      <c r="M434" s="117">
        <v>3.2079999999999997E-2</v>
      </c>
    </row>
    <row r="435" spans="1:13">
      <c r="A435" s="65">
        <v>426</v>
      </c>
      <c r="B435" s="117" t="s">
        <v>1558</v>
      </c>
      <c r="C435" s="120">
        <v>525.70000000000005</v>
      </c>
      <c r="D435" s="118">
        <v>528.9666666666667</v>
      </c>
      <c r="E435" s="118">
        <v>521.18333333333339</v>
      </c>
      <c r="F435" s="118">
        <v>516.66666666666674</v>
      </c>
      <c r="G435" s="118">
        <v>508.88333333333344</v>
      </c>
      <c r="H435" s="118">
        <v>533.48333333333335</v>
      </c>
      <c r="I435" s="118">
        <v>541.26666666666665</v>
      </c>
      <c r="J435" s="118">
        <v>545.7833333333333</v>
      </c>
      <c r="K435" s="117">
        <v>536.75</v>
      </c>
      <c r="L435" s="117">
        <v>524.45000000000005</v>
      </c>
      <c r="M435" s="117">
        <v>0.52088999999999996</v>
      </c>
    </row>
    <row r="436" spans="1:13">
      <c r="A436" s="65">
        <v>427</v>
      </c>
      <c r="B436" s="117" t="s">
        <v>1562</v>
      </c>
      <c r="C436" s="120">
        <v>440.4</v>
      </c>
      <c r="D436" s="118">
        <v>444.04999999999995</v>
      </c>
      <c r="E436" s="118">
        <v>429.14999999999992</v>
      </c>
      <c r="F436" s="118">
        <v>417.9</v>
      </c>
      <c r="G436" s="118">
        <v>402.99999999999994</v>
      </c>
      <c r="H436" s="118">
        <v>455.2999999999999</v>
      </c>
      <c r="I436" s="118">
        <v>470.2</v>
      </c>
      <c r="J436" s="118">
        <v>481.44999999999987</v>
      </c>
      <c r="K436" s="117">
        <v>458.95</v>
      </c>
      <c r="L436" s="117">
        <v>432.8</v>
      </c>
      <c r="M436" s="117">
        <v>1.2167399999999999</v>
      </c>
    </row>
    <row r="437" spans="1:13">
      <c r="A437" s="65">
        <v>428</v>
      </c>
      <c r="B437" s="117" t="s">
        <v>1568</v>
      </c>
      <c r="C437" s="120">
        <v>214.6</v>
      </c>
      <c r="D437" s="118">
        <v>214.36666666666667</v>
      </c>
      <c r="E437" s="118">
        <v>212.08333333333334</v>
      </c>
      <c r="F437" s="118">
        <v>209.56666666666666</v>
      </c>
      <c r="G437" s="118">
        <v>207.28333333333333</v>
      </c>
      <c r="H437" s="118">
        <v>216.88333333333335</v>
      </c>
      <c r="I437" s="118">
        <v>219.16666666666666</v>
      </c>
      <c r="J437" s="118">
        <v>221.68333333333337</v>
      </c>
      <c r="K437" s="117">
        <v>216.65</v>
      </c>
      <c r="L437" s="117">
        <v>211.85</v>
      </c>
      <c r="M437" s="117">
        <v>5.0209999999999998E-2</v>
      </c>
    </row>
    <row r="438" spans="1:13">
      <c r="A438" s="65">
        <v>429</v>
      </c>
      <c r="B438" s="117" t="s">
        <v>1570</v>
      </c>
      <c r="C438" s="120">
        <v>993.4</v>
      </c>
      <c r="D438" s="118">
        <v>996.16666666666663</v>
      </c>
      <c r="E438" s="118">
        <v>978.2833333333333</v>
      </c>
      <c r="F438" s="118">
        <v>963.16666666666663</v>
      </c>
      <c r="G438" s="118">
        <v>945.2833333333333</v>
      </c>
      <c r="H438" s="118">
        <v>1011.2833333333333</v>
      </c>
      <c r="I438" s="118">
        <v>1029.1666666666667</v>
      </c>
      <c r="J438" s="118">
        <v>1044.2833333333333</v>
      </c>
      <c r="K438" s="117">
        <v>1014.05</v>
      </c>
      <c r="L438" s="117">
        <v>981.05</v>
      </c>
      <c r="M438" s="117">
        <v>0.29838999999999999</v>
      </c>
    </row>
    <row r="439" spans="1:13">
      <c r="A439" s="65">
        <v>430</v>
      </c>
      <c r="B439" s="117" t="s">
        <v>371</v>
      </c>
      <c r="C439" s="120">
        <v>259.14999999999998</v>
      </c>
      <c r="D439" s="118">
        <v>258.05</v>
      </c>
      <c r="E439" s="118">
        <v>255.10000000000002</v>
      </c>
      <c r="F439" s="118">
        <v>251.05</v>
      </c>
      <c r="G439" s="118">
        <v>248.10000000000002</v>
      </c>
      <c r="H439" s="118">
        <v>262.10000000000002</v>
      </c>
      <c r="I439" s="118">
        <v>265.04999999999995</v>
      </c>
      <c r="J439" s="118">
        <v>269.10000000000002</v>
      </c>
      <c r="K439" s="117">
        <v>261</v>
      </c>
      <c r="L439" s="117">
        <v>254</v>
      </c>
      <c r="M439" s="117">
        <v>0.88695999999999997</v>
      </c>
    </row>
    <row r="440" spans="1:13">
      <c r="A440" s="65">
        <v>431</v>
      </c>
      <c r="B440" s="117" t="s">
        <v>1578</v>
      </c>
      <c r="C440" s="120">
        <v>6.4</v>
      </c>
      <c r="D440" s="118">
        <v>6.1166666666666671</v>
      </c>
      <c r="E440" s="118">
        <v>5.7333333333333343</v>
      </c>
      <c r="F440" s="118">
        <v>5.0666666666666673</v>
      </c>
      <c r="G440" s="118">
        <v>4.6833333333333345</v>
      </c>
      <c r="H440" s="118">
        <v>6.7833333333333341</v>
      </c>
      <c r="I440" s="118">
        <v>7.166666666666667</v>
      </c>
      <c r="J440" s="118">
        <v>7.8333333333333339</v>
      </c>
      <c r="K440" s="117">
        <v>6.5</v>
      </c>
      <c r="L440" s="117">
        <v>5.45</v>
      </c>
      <c r="M440" s="117">
        <v>643.47709999999995</v>
      </c>
    </row>
    <row r="441" spans="1:13">
      <c r="A441" s="65">
        <v>432</v>
      </c>
      <c r="B441" s="117" t="s">
        <v>1580</v>
      </c>
      <c r="C441" s="120">
        <v>101.4</v>
      </c>
      <c r="D441" s="118">
        <v>100.95</v>
      </c>
      <c r="E441" s="118">
        <v>97.9</v>
      </c>
      <c r="F441" s="118">
        <v>94.4</v>
      </c>
      <c r="G441" s="118">
        <v>91.350000000000009</v>
      </c>
      <c r="H441" s="118">
        <v>104.45</v>
      </c>
      <c r="I441" s="118">
        <v>107.49999999999999</v>
      </c>
      <c r="J441" s="118">
        <v>111</v>
      </c>
      <c r="K441" s="117">
        <v>104</v>
      </c>
      <c r="L441" s="117">
        <v>97.45</v>
      </c>
      <c r="M441" s="117">
        <v>1.9964999999999999</v>
      </c>
    </row>
    <row r="442" spans="1:13">
      <c r="A442" s="65">
        <v>433</v>
      </c>
      <c r="B442" s="117" t="s">
        <v>1586</v>
      </c>
      <c r="C442" s="120">
        <v>1306.2</v>
      </c>
      <c r="D442" s="118">
        <v>1313.3999999999999</v>
      </c>
      <c r="E442" s="118">
        <v>1292.7999999999997</v>
      </c>
      <c r="F442" s="118">
        <v>1279.3999999999999</v>
      </c>
      <c r="G442" s="118">
        <v>1258.7999999999997</v>
      </c>
      <c r="H442" s="118">
        <v>1326.7999999999997</v>
      </c>
      <c r="I442" s="118">
        <v>1347.3999999999996</v>
      </c>
      <c r="J442" s="118">
        <v>1360.7999999999997</v>
      </c>
      <c r="K442" s="117">
        <v>1334</v>
      </c>
      <c r="L442" s="117">
        <v>1300</v>
      </c>
      <c r="M442" s="117">
        <v>6.0420000000000001E-2</v>
      </c>
    </row>
    <row r="443" spans="1:13">
      <c r="A443" s="65">
        <v>434</v>
      </c>
      <c r="B443" s="117" t="s">
        <v>144</v>
      </c>
      <c r="C443" s="120">
        <v>37.950000000000003</v>
      </c>
      <c r="D443" s="118">
        <v>37.65</v>
      </c>
      <c r="E443" s="118">
        <v>37</v>
      </c>
      <c r="F443" s="118">
        <v>36.050000000000004</v>
      </c>
      <c r="G443" s="118">
        <v>35.400000000000006</v>
      </c>
      <c r="H443" s="118">
        <v>38.599999999999994</v>
      </c>
      <c r="I443" s="118">
        <v>39.249999999999986</v>
      </c>
      <c r="J443" s="118">
        <v>40.199999999999989</v>
      </c>
      <c r="K443" s="117">
        <v>38.299999999999997</v>
      </c>
      <c r="L443" s="117">
        <v>36.700000000000003</v>
      </c>
      <c r="M443" s="117">
        <v>115.59425</v>
      </c>
    </row>
    <row r="444" spans="1:13">
      <c r="A444" s="65">
        <v>435</v>
      </c>
      <c r="B444" s="117" t="s">
        <v>1591</v>
      </c>
      <c r="C444" s="120">
        <v>597.6</v>
      </c>
      <c r="D444" s="118">
        <v>600.98333333333323</v>
      </c>
      <c r="E444" s="118">
        <v>591.21666666666647</v>
      </c>
      <c r="F444" s="118">
        <v>584.83333333333326</v>
      </c>
      <c r="G444" s="118">
        <v>575.06666666666649</v>
      </c>
      <c r="H444" s="118">
        <v>607.36666666666645</v>
      </c>
      <c r="I444" s="118">
        <v>617.1333333333331</v>
      </c>
      <c r="J444" s="118">
        <v>623.51666666666642</v>
      </c>
      <c r="K444" s="117">
        <v>610.75</v>
      </c>
      <c r="L444" s="117">
        <v>594.6</v>
      </c>
      <c r="M444" s="117">
        <v>0.63751999999999998</v>
      </c>
    </row>
    <row r="445" spans="1:13">
      <c r="A445" s="65">
        <v>436</v>
      </c>
      <c r="B445" s="117" t="s">
        <v>2716</v>
      </c>
      <c r="C445" s="120">
        <v>802.65</v>
      </c>
      <c r="D445" s="118">
        <v>800.88333333333333</v>
      </c>
      <c r="E445" s="118">
        <v>791.76666666666665</v>
      </c>
      <c r="F445" s="118">
        <v>780.88333333333333</v>
      </c>
      <c r="G445" s="118">
        <v>771.76666666666665</v>
      </c>
      <c r="H445" s="118">
        <v>811.76666666666665</v>
      </c>
      <c r="I445" s="118">
        <v>820.88333333333321</v>
      </c>
      <c r="J445" s="118">
        <v>831.76666666666665</v>
      </c>
      <c r="K445" s="117">
        <v>810</v>
      </c>
      <c r="L445" s="117">
        <v>790</v>
      </c>
      <c r="M445" s="117">
        <v>2.3939999999999999E-2</v>
      </c>
    </row>
    <row r="446" spans="1:13">
      <c r="A446" s="65">
        <v>437</v>
      </c>
      <c r="B446" s="117" t="s">
        <v>1673</v>
      </c>
      <c r="C446" s="120">
        <v>7997.35</v>
      </c>
      <c r="D446" s="118">
        <v>7971.4833333333336</v>
      </c>
      <c r="E446" s="118">
        <v>7915.916666666667</v>
      </c>
      <c r="F446" s="118">
        <v>7834.4833333333336</v>
      </c>
      <c r="G446" s="118">
        <v>7778.916666666667</v>
      </c>
      <c r="H446" s="118">
        <v>8052.916666666667</v>
      </c>
      <c r="I446" s="118">
        <v>8108.4833333333327</v>
      </c>
      <c r="J446" s="118">
        <v>8189.916666666667</v>
      </c>
      <c r="K446" s="117">
        <v>8027.05</v>
      </c>
      <c r="L446" s="117">
        <v>7890.05</v>
      </c>
      <c r="M446" s="117">
        <v>1.499E-2</v>
      </c>
    </row>
    <row r="447" spans="1:13">
      <c r="A447" s="65">
        <v>438</v>
      </c>
      <c r="B447" s="117" t="s">
        <v>1679</v>
      </c>
      <c r="C447" s="120">
        <v>298.8</v>
      </c>
      <c r="D447" s="118">
        <v>297.53333333333336</v>
      </c>
      <c r="E447" s="118">
        <v>294.11666666666673</v>
      </c>
      <c r="F447" s="118">
        <v>289.43333333333339</v>
      </c>
      <c r="G447" s="118">
        <v>286.01666666666677</v>
      </c>
      <c r="H447" s="118">
        <v>302.2166666666667</v>
      </c>
      <c r="I447" s="118">
        <v>305.63333333333333</v>
      </c>
      <c r="J447" s="118">
        <v>310.31666666666666</v>
      </c>
      <c r="K447" s="117">
        <v>300.95</v>
      </c>
      <c r="L447" s="117">
        <v>292.85000000000002</v>
      </c>
      <c r="M447" s="117">
        <v>0.12633</v>
      </c>
    </row>
    <row r="448" spans="1:13">
      <c r="A448" s="65">
        <v>439</v>
      </c>
      <c r="B448" s="117" t="s">
        <v>241</v>
      </c>
      <c r="C448" s="120">
        <v>29.4</v>
      </c>
      <c r="D448" s="118">
        <v>29.3</v>
      </c>
      <c r="E448" s="118">
        <v>29.05</v>
      </c>
      <c r="F448" s="118">
        <v>28.7</v>
      </c>
      <c r="G448" s="118">
        <v>28.45</v>
      </c>
      <c r="H448" s="118">
        <v>29.650000000000002</v>
      </c>
      <c r="I448" s="118">
        <v>29.900000000000002</v>
      </c>
      <c r="J448" s="118">
        <v>30.250000000000004</v>
      </c>
      <c r="K448" s="117">
        <v>29.55</v>
      </c>
      <c r="L448" s="117">
        <v>28.95</v>
      </c>
      <c r="M448" s="117">
        <v>29.24136</v>
      </c>
    </row>
    <row r="449" spans="1:13">
      <c r="A449" s="65">
        <v>440</v>
      </c>
      <c r="B449" s="117" t="s">
        <v>155</v>
      </c>
      <c r="C449" s="120">
        <v>475.15</v>
      </c>
      <c r="D449" s="118">
        <v>479.56666666666661</v>
      </c>
      <c r="E449" s="118">
        <v>469.18333333333322</v>
      </c>
      <c r="F449" s="118">
        <v>463.21666666666664</v>
      </c>
      <c r="G449" s="118">
        <v>452.83333333333326</v>
      </c>
      <c r="H449" s="118">
        <v>485.53333333333319</v>
      </c>
      <c r="I449" s="118">
        <v>495.91666666666663</v>
      </c>
      <c r="J449" s="118">
        <v>501.88333333333316</v>
      </c>
      <c r="K449" s="117">
        <v>489.95</v>
      </c>
      <c r="L449" s="117">
        <v>473.6</v>
      </c>
      <c r="M449" s="117">
        <v>6.0034700000000001</v>
      </c>
    </row>
    <row r="450" spans="1:13">
      <c r="A450" s="65">
        <v>441</v>
      </c>
      <c r="B450" s="117" t="s">
        <v>1595</v>
      </c>
      <c r="C450" s="120">
        <v>139.4</v>
      </c>
      <c r="D450" s="118">
        <v>138.79999999999998</v>
      </c>
      <c r="E450" s="118">
        <v>136.09999999999997</v>
      </c>
      <c r="F450" s="118">
        <v>132.79999999999998</v>
      </c>
      <c r="G450" s="118">
        <v>130.09999999999997</v>
      </c>
      <c r="H450" s="118">
        <v>142.09999999999997</v>
      </c>
      <c r="I450" s="118">
        <v>144.79999999999995</v>
      </c>
      <c r="J450" s="118">
        <v>148.09999999999997</v>
      </c>
      <c r="K450" s="117">
        <v>141.5</v>
      </c>
      <c r="L450" s="117">
        <v>135.5</v>
      </c>
      <c r="M450" s="117">
        <v>1.2012799999999999</v>
      </c>
    </row>
    <row r="451" spans="1:13">
      <c r="A451" s="65">
        <v>442</v>
      </c>
      <c r="B451" s="117" t="s">
        <v>1656</v>
      </c>
      <c r="C451" s="120">
        <v>183.25</v>
      </c>
      <c r="D451" s="118">
        <v>183.9</v>
      </c>
      <c r="E451" s="118">
        <v>182.35000000000002</v>
      </c>
      <c r="F451" s="118">
        <v>181.45000000000002</v>
      </c>
      <c r="G451" s="118">
        <v>179.90000000000003</v>
      </c>
      <c r="H451" s="118">
        <v>184.8</v>
      </c>
      <c r="I451" s="118">
        <v>186.35000000000002</v>
      </c>
      <c r="J451" s="118">
        <v>187.25</v>
      </c>
      <c r="K451" s="117">
        <v>185.45</v>
      </c>
      <c r="L451" s="117">
        <v>183</v>
      </c>
      <c r="M451" s="117">
        <v>0.28908</v>
      </c>
    </row>
    <row r="452" spans="1:13">
      <c r="A452" s="65">
        <v>443</v>
      </c>
      <c r="B452" s="117" t="s">
        <v>145</v>
      </c>
      <c r="C452" s="120">
        <v>590</v>
      </c>
      <c r="D452" s="118">
        <v>591.2166666666667</v>
      </c>
      <c r="E452" s="118">
        <v>587.78333333333342</v>
      </c>
      <c r="F452" s="118">
        <v>585.56666666666672</v>
      </c>
      <c r="G452" s="118">
        <v>582.13333333333344</v>
      </c>
      <c r="H452" s="118">
        <v>593.43333333333339</v>
      </c>
      <c r="I452" s="118">
        <v>596.86666666666679</v>
      </c>
      <c r="J452" s="118">
        <v>599.08333333333337</v>
      </c>
      <c r="K452" s="117">
        <v>594.65</v>
      </c>
      <c r="L452" s="117">
        <v>589</v>
      </c>
      <c r="M452" s="117">
        <v>3.3353600000000001</v>
      </c>
    </row>
    <row r="453" spans="1:13">
      <c r="A453" s="65">
        <v>444</v>
      </c>
      <c r="B453" s="117" t="s">
        <v>1600</v>
      </c>
      <c r="C453" s="120">
        <v>85.95</v>
      </c>
      <c r="D453" s="118">
        <v>86.133333333333326</v>
      </c>
      <c r="E453" s="118">
        <v>85.466666666666654</v>
      </c>
      <c r="F453" s="118">
        <v>84.983333333333334</v>
      </c>
      <c r="G453" s="118">
        <v>84.316666666666663</v>
      </c>
      <c r="H453" s="118">
        <v>86.616666666666646</v>
      </c>
      <c r="I453" s="118">
        <v>87.283333333333331</v>
      </c>
      <c r="J453" s="118">
        <v>87.766666666666637</v>
      </c>
      <c r="K453" s="117">
        <v>86.8</v>
      </c>
      <c r="L453" s="117">
        <v>85.65</v>
      </c>
      <c r="M453" s="117">
        <v>0.86504999999999999</v>
      </c>
    </row>
    <row r="454" spans="1:13">
      <c r="A454" s="65">
        <v>445</v>
      </c>
      <c r="B454" s="117" t="s">
        <v>152</v>
      </c>
      <c r="C454" s="120">
        <v>2135.8000000000002</v>
      </c>
      <c r="D454" s="118">
        <v>2151.2166666666667</v>
      </c>
      <c r="E454" s="118">
        <v>2110.4333333333334</v>
      </c>
      <c r="F454" s="118">
        <v>2085.0666666666666</v>
      </c>
      <c r="G454" s="118">
        <v>2044.2833333333333</v>
      </c>
      <c r="H454" s="118">
        <v>2176.5833333333335</v>
      </c>
      <c r="I454" s="118">
        <v>2217.3666666666672</v>
      </c>
      <c r="J454" s="118">
        <v>2242.7333333333336</v>
      </c>
      <c r="K454" s="117">
        <v>2192</v>
      </c>
      <c r="L454" s="117">
        <v>2125.85</v>
      </c>
      <c r="M454" s="117">
        <v>20.396329999999999</v>
      </c>
    </row>
    <row r="455" spans="1:13">
      <c r="A455" s="65">
        <v>446</v>
      </c>
      <c r="B455" s="117" t="s">
        <v>349</v>
      </c>
      <c r="C455" s="120">
        <v>862.35</v>
      </c>
      <c r="D455" s="118">
        <v>865.45000000000016</v>
      </c>
      <c r="E455" s="118">
        <v>855.70000000000027</v>
      </c>
      <c r="F455" s="118">
        <v>849.05000000000007</v>
      </c>
      <c r="G455" s="118">
        <v>839.30000000000018</v>
      </c>
      <c r="H455" s="118">
        <v>872.10000000000036</v>
      </c>
      <c r="I455" s="118">
        <v>881.85000000000014</v>
      </c>
      <c r="J455" s="118">
        <v>888.50000000000045</v>
      </c>
      <c r="K455" s="117">
        <v>875.2</v>
      </c>
      <c r="L455" s="117">
        <v>858.8</v>
      </c>
      <c r="M455" s="117">
        <v>2.9649399999999999</v>
      </c>
    </row>
    <row r="456" spans="1:13">
      <c r="A456" s="65">
        <v>447</v>
      </c>
      <c r="B456" s="117" t="s">
        <v>147</v>
      </c>
      <c r="C456" s="120">
        <v>198.5</v>
      </c>
      <c r="D456" s="118">
        <v>199.15</v>
      </c>
      <c r="E456" s="118">
        <v>196.9</v>
      </c>
      <c r="F456" s="118">
        <v>195.3</v>
      </c>
      <c r="G456" s="118">
        <v>193.05</v>
      </c>
      <c r="H456" s="118">
        <v>200.75</v>
      </c>
      <c r="I456" s="118">
        <v>203</v>
      </c>
      <c r="J456" s="118">
        <v>204.6</v>
      </c>
      <c r="K456" s="117">
        <v>201.4</v>
      </c>
      <c r="L456" s="117">
        <v>197.55</v>
      </c>
      <c r="M456" s="117">
        <v>12.46805</v>
      </c>
    </row>
    <row r="457" spans="1:13">
      <c r="A457" s="65">
        <v>448</v>
      </c>
      <c r="B457" s="117" t="s">
        <v>1605</v>
      </c>
      <c r="C457" s="120">
        <v>855.8</v>
      </c>
      <c r="D457" s="118">
        <v>855.94999999999993</v>
      </c>
      <c r="E457" s="118">
        <v>851.89999999999986</v>
      </c>
      <c r="F457" s="118">
        <v>847.99999999999989</v>
      </c>
      <c r="G457" s="118">
        <v>843.94999999999982</v>
      </c>
      <c r="H457" s="118">
        <v>859.84999999999991</v>
      </c>
      <c r="I457" s="118">
        <v>863.89999999999986</v>
      </c>
      <c r="J457" s="118">
        <v>867.8</v>
      </c>
      <c r="K457" s="117">
        <v>860</v>
      </c>
      <c r="L457" s="117">
        <v>852.05</v>
      </c>
      <c r="M457" s="117">
        <v>3.9879999999999999E-2</v>
      </c>
    </row>
    <row r="458" spans="1:13">
      <c r="A458" s="65">
        <v>449</v>
      </c>
      <c r="B458" s="117" t="s">
        <v>149</v>
      </c>
      <c r="C458" s="120">
        <v>89.35</v>
      </c>
      <c r="D458" s="118">
        <v>89.233333333333334</v>
      </c>
      <c r="E458" s="118">
        <v>88.066666666666663</v>
      </c>
      <c r="F458" s="118">
        <v>86.783333333333331</v>
      </c>
      <c r="G458" s="118">
        <v>85.61666666666666</v>
      </c>
      <c r="H458" s="118">
        <v>90.516666666666666</v>
      </c>
      <c r="I458" s="118">
        <v>91.683333333333323</v>
      </c>
      <c r="J458" s="118">
        <v>92.966666666666669</v>
      </c>
      <c r="K458" s="117">
        <v>90.4</v>
      </c>
      <c r="L458" s="117">
        <v>87.95</v>
      </c>
      <c r="M458" s="117">
        <v>40.51558</v>
      </c>
    </row>
    <row r="459" spans="1:13">
      <c r="A459" s="65">
        <v>450</v>
      </c>
      <c r="B459" s="117" t="s">
        <v>148</v>
      </c>
      <c r="C459" s="120">
        <v>185.9</v>
      </c>
      <c r="D459" s="118">
        <v>186.93333333333331</v>
      </c>
      <c r="E459" s="118">
        <v>183.26666666666662</v>
      </c>
      <c r="F459" s="118">
        <v>180.63333333333333</v>
      </c>
      <c r="G459" s="118">
        <v>176.96666666666664</v>
      </c>
      <c r="H459" s="118">
        <v>189.56666666666661</v>
      </c>
      <c r="I459" s="118">
        <v>193.23333333333329</v>
      </c>
      <c r="J459" s="118">
        <v>195.86666666666659</v>
      </c>
      <c r="K459" s="117">
        <v>190.6</v>
      </c>
      <c r="L459" s="117">
        <v>184.3</v>
      </c>
      <c r="M459" s="117">
        <v>289.10719</v>
      </c>
    </row>
    <row r="460" spans="1:13">
      <c r="A460" s="65">
        <v>451</v>
      </c>
      <c r="B460" s="117" t="s">
        <v>150</v>
      </c>
      <c r="C460" s="120">
        <v>63.8</v>
      </c>
      <c r="D460" s="118">
        <v>64.233333333333334</v>
      </c>
      <c r="E460" s="118">
        <v>63.166666666666671</v>
      </c>
      <c r="F460" s="118">
        <v>62.533333333333339</v>
      </c>
      <c r="G460" s="118">
        <v>61.466666666666676</v>
      </c>
      <c r="H460" s="118">
        <v>64.866666666666674</v>
      </c>
      <c r="I460" s="118">
        <v>65.933333333333337</v>
      </c>
      <c r="J460" s="118">
        <v>66.566666666666663</v>
      </c>
      <c r="K460" s="117">
        <v>65.3</v>
      </c>
      <c r="L460" s="117">
        <v>63.6</v>
      </c>
      <c r="M460" s="117">
        <v>58.01249</v>
      </c>
    </row>
    <row r="461" spans="1:13">
      <c r="A461" s="65">
        <v>452</v>
      </c>
      <c r="B461" s="117" t="s">
        <v>151</v>
      </c>
      <c r="C461" s="120">
        <v>486.8</v>
      </c>
      <c r="D461" s="118">
        <v>497.2</v>
      </c>
      <c r="E461" s="118">
        <v>468.65</v>
      </c>
      <c r="F461" s="118">
        <v>450.5</v>
      </c>
      <c r="G461" s="118">
        <v>421.95</v>
      </c>
      <c r="H461" s="118">
        <v>515.34999999999991</v>
      </c>
      <c r="I461" s="118">
        <v>543.90000000000009</v>
      </c>
      <c r="J461" s="118">
        <v>562.04999999999995</v>
      </c>
      <c r="K461" s="117">
        <v>525.75</v>
      </c>
      <c r="L461" s="117">
        <v>479.05</v>
      </c>
      <c r="M461" s="117">
        <v>372.40920999999997</v>
      </c>
    </row>
    <row r="462" spans="1:13">
      <c r="A462" s="65">
        <v>453</v>
      </c>
      <c r="B462" s="117" t="s">
        <v>1622</v>
      </c>
      <c r="C462" s="120">
        <v>2944.8</v>
      </c>
      <c r="D462" s="118">
        <v>2923.2833333333333</v>
      </c>
      <c r="E462" s="118">
        <v>2886.5166666666664</v>
      </c>
      <c r="F462" s="118">
        <v>2828.2333333333331</v>
      </c>
      <c r="G462" s="118">
        <v>2791.4666666666662</v>
      </c>
      <c r="H462" s="118">
        <v>2981.5666666666666</v>
      </c>
      <c r="I462" s="118">
        <v>3018.3333333333339</v>
      </c>
      <c r="J462" s="118">
        <v>3076.6166666666668</v>
      </c>
      <c r="K462" s="117">
        <v>2960.05</v>
      </c>
      <c r="L462" s="117">
        <v>2865</v>
      </c>
      <c r="M462" s="117">
        <v>0.28249999999999997</v>
      </c>
    </row>
    <row r="463" spans="1:13">
      <c r="A463" s="65">
        <v>454</v>
      </c>
      <c r="B463" s="117" t="s">
        <v>153</v>
      </c>
      <c r="C463" s="120">
        <v>808.4</v>
      </c>
      <c r="D463" s="118">
        <v>807.4</v>
      </c>
      <c r="E463" s="118">
        <v>801.4</v>
      </c>
      <c r="F463" s="118">
        <v>794.4</v>
      </c>
      <c r="G463" s="118">
        <v>788.4</v>
      </c>
      <c r="H463" s="118">
        <v>814.4</v>
      </c>
      <c r="I463" s="118">
        <v>820.4</v>
      </c>
      <c r="J463" s="118">
        <v>827.4</v>
      </c>
      <c r="K463" s="117">
        <v>813.4</v>
      </c>
      <c r="L463" s="117">
        <v>800.4</v>
      </c>
      <c r="M463" s="117">
        <v>14.29055</v>
      </c>
    </row>
    <row r="464" spans="1:13">
      <c r="A464" s="65">
        <v>457</v>
      </c>
      <c r="B464" s="117" t="s">
        <v>2238</v>
      </c>
      <c r="C464" s="120">
        <v>173.9</v>
      </c>
      <c r="D464" s="118">
        <v>174.70000000000002</v>
      </c>
      <c r="E464" s="118">
        <v>171.85000000000002</v>
      </c>
      <c r="F464" s="118">
        <v>169.8</v>
      </c>
      <c r="G464" s="118">
        <v>166.95000000000002</v>
      </c>
      <c r="H464" s="118">
        <v>176.75000000000003</v>
      </c>
      <c r="I464" s="118">
        <v>179.6</v>
      </c>
      <c r="J464" s="118">
        <v>181.65000000000003</v>
      </c>
      <c r="K464" s="117">
        <v>177.55</v>
      </c>
      <c r="L464" s="117">
        <v>172.65</v>
      </c>
      <c r="M464" s="117">
        <v>0.40867999999999999</v>
      </c>
    </row>
    <row r="465" spans="1:13">
      <c r="A465" s="65">
        <v>458</v>
      </c>
      <c r="B465" s="117" t="s">
        <v>211</v>
      </c>
      <c r="C465" s="120">
        <v>744.35</v>
      </c>
      <c r="D465" s="118">
        <v>745.61666666666679</v>
      </c>
      <c r="E465" s="118">
        <v>740.18333333333362</v>
      </c>
      <c r="F465" s="118">
        <v>736.01666666666688</v>
      </c>
      <c r="G465" s="118">
        <v>730.58333333333371</v>
      </c>
      <c r="H465" s="118">
        <v>749.78333333333353</v>
      </c>
      <c r="I465" s="118">
        <v>755.2166666666667</v>
      </c>
      <c r="J465" s="118">
        <v>759.38333333333344</v>
      </c>
      <c r="K465" s="117">
        <v>751.05</v>
      </c>
      <c r="L465" s="117">
        <v>741.45</v>
      </c>
      <c r="M465" s="117">
        <v>0.76117000000000001</v>
      </c>
    </row>
    <row r="466" spans="1:13">
      <c r="A466" s="65">
        <v>459</v>
      </c>
      <c r="B466" s="117" t="s">
        <v>212</v>
      </c>
      <c r="C466" s="120">
        <v>951.9</v>
      </c>
      <c r="D466" s="118">
        <v>952.2833333333333</v>
      </c>
      <c r="E466" s="118">
        <v>944.61666666666656</v>
      </c>
      <c r="F466" s="118">
        <v>937.33333333333326</v>
      </c>
      <c r="G466" s="118">
        <v>929.66666666666652</v>
      </c>
      <c r="H466" s="118">
        <v>959.56666666666661</v>
      </c>
      <c r="I466" s="118">
        <v>967.23333333333335</v>
      </c>
      <c r="J466" s="118">
        <v>974.51666666666665</v>
      </c>
      <c r="K466" s="117">
        <v>959.95</v>
      </c>
      <c r="L466" s="117">
        <v>945</v>
      </c>
      <c r="M466" s="117">
        <v>4.777E-2</v>
      </c>
    </row>
    <row r="467" spans="1:13">
      <c r="A467" s="65">
        <v>460</v>
      </c>
      <c r="B467" s="117" t="s">
        <v>1636</v>
      </c>
      <c r="C467" s="120">
        <v>245.5</v>
      </c>
      <c r="D467" s="118">
        <v>244.13333333333333</v>
      </c>
      <c r="E467" s="118">
        <v>241.46666666666664</v>
      </c>
      <c r="F467" s="118">
        <v>237.43333333333331</v>
      </c>
      <c r="G467" s="118">
        <v>234.76666666666662</v>
      </c>
      <c r="H467" s="118">
        <v>248.16666666666666</v>
      </c>
      <c r="I467" s="118">
        <v>250.83333333333334</v>
      </c>
      <c r="J467" s="118">
        <v>254.86666666666667</v>
      </c>
      <c r="K467" s="117">
        <v>246.8</v>
      </c>
      <c r="L467" s="117">
        <v>240.1</v>
      </c>
      <c r="M467" s="117">
        <v>0.70965999999999996</v>
      </c>
    </row>
    <row r="468" spans="1:13">
      <c r="A468" s="65">
        <v>461</v>
      </c>
      <c r="B468" s="119" t="s">
        <v>1638</v>
      </c>
      <c r="C468" s="121">
        <v>459.95</v>
      </c>
      <c r="D468" s="122">
        <v>460.3</v>
      </c>
      <c r="E468" s="122">
        <v>454.65000000000003</v>
      </c>
      <c r="F468" s="122">
        <v>449.35</v>
      </c>
      <c r="G468" s="122">
        <v>443.70000000000005</v>
      </c>
      <c r="H468" s="122">
        <v>465.6</v>
      </c>
      <c r="I468" s="122">
        <v>471.25</v>
      </c>
      <c r="J468" s="122">
        <v>476.55</v>
      </c>
      <c r="K468" s="119">
        <v>465.95</v>
      </c>
      <c r="L468" s="119">
        <v>455</v>
      </c>
      <c r="M468" s="119">
        <v>1.1952400000000001</v>
      </c>
    </row>
    <row r="469" spans="1:13">
      <c r="A469" s="65">
        <v>462</v>
      </c>
      <c r="B469" s="117" t="s">
        <v>1646</v>
      </c>
      <c r="C469" s="130">
        <v>80</v>
      </c>
      <c r="D469" s="118">
        <v>80.933333333333337</v>
      </c>
      <c r="E469" s="118">
        <v>78.566666666666677</v>
      </c>
      <c r="F469" s="118">
        <v>77.13333333333334</v>
      </c>
      <c r="G469" s="118">
        <v>74.76666666666668</v>
      </c>
      <c r="H469" s="118">
        <v>82.366666666666674</v>
      </c>
      <c r="I469" s="118">
        <v>84.733333333333348</v>
      </c>
      <c r="J469" s="118">
        <v>86.166666666666671</v>
      </c>
      <c r="K469" s="117">
        <v>83.3</v>
      </c>
      <c r="L469" s="117">
        <v>79.5</v>
      </c>
      <c r="M469" s="117">
        <v>0.93364000000000003</v>
      </c>
    </row>
    <row r="470" spans="1:13">
      <c r="A470" s="65">
        <v>463</v>
      </c>
      <c r="B470" s="130" t="s">
        <v>1648</v>
      </c>
      <c r="C470" s="130">
        <v>535.15</v>
      </c>
      <c r="D470" s="125">
        <v>535.58333333333326</v>
      </c>
      <c r="E470" s="125">
        <v>528.11666666666656</v>
      </c>
      <c r="F470" s="125">
        <v>521.08333333333326</v>
      </c>
      <c r="G470" s="125">
        <v>513.61666666666656</v>
      </c>
      <c r="H470" s="125">
        <v>542.61666666666656</v>
      </c>
      <c r="I470" s="125">
        <v>550.08333333333326</v>
      </c>
      <c r="J470" s="125">
        <v>557.11666666666656</v>
      </c>
      <c r="K470" s="130">
        <v>543.04999999999995</v>
      </c>
      <c r="L470" s="130">
        <v>528.54999999999995</v>
      </c>
      <c r="M470" s="130">
        <v>4.7800000000000002E-2</v>
      </c>
    </row>
    <row r="471" spans="1:13">
      <c r="A471" s="65">
        <v>464</v>
      </c>
      <c r="B471" s="130" t="s">
        <v>154</v>
      </c>
      <c r="C471" s="130">
        <v>1132.0999999999999</v>
      </c>
      <c r="D471" s="125">
        <v>1121.4166666666667</v>
      </c>
      <c r="E471" s="125">
        <v>1104.9833333333336</v>
      </c>
      <c r="F471" s="125">
        <v>1077.8666666666668</v>
      </c>
      <c r="G471" s="125">
        <v>1061.4333333333336</v>
      </c>
      <c r="H471" s="125">
        <v>1148.5333333333335</v>
      </c>
      <c r="I471" s="125">
        <v>1164.9666666666665</v>
      </c>
      <c r="J471" s="125">
        <v>1192.0833333333335</v>
      </c>
      <c r="K471" s="130">
        <v>1137.8499999999999</v>
      </c>
      <c r="L471" s="130">
        <v>1094.3</v>
      </c>
      <c r="M471" s="130">
        <v>30.326239999999999</v>
      </c>
    </row>
    <row r="472" spans="1:13">
      <c r="A472" s="65">
        <v>465</v>
      </c>
      <c r="B472" s="130" t="s">
        <v>213</v>
      </c>
      <c r="C472" s="130">
        <v>1682.45</v>
      </c>
      <c r="D472" s="125">
        <v>1677.8166666666666</v>
      </c>
      <c r="E472" s="125">
        <v>1659.6333333333332</v>
      </c>
      <c r="F472" s="125">
        <v>1636.8166666666666</v>
      </c>
      <c r="G472" s="125">
        <v>1618.6333333333332</v>
      </c>
      <c r="H472" s="125">
        <v>1700.6333333333332</v>
      </c>
      <c r="I472" s="125">
        <v>1718.8166666666666</v>
      </c>
      <c r="J472" s="125">
        <v>1741.6333333333332</v>
      </c>
      <c r="K472" s="130">
        <v>1696</v>
      </c>
      <c r="L472" s="130">
        <v>1655</v>
      </c>
      <c r="M472" s="130">
        <v>2.65645</v>
      </c>
    </row>
    <row r="473" spans="1:13">
      <c r="A473" s="65">
        <v>466</v>
      </c>
      <c r="B473" s="130" t="s">
        <v>214</v>
      </c>
      <c r="C473" s="130">
        <v>250.75</v>
      </c>
      <c r="D473" s="125">
        <v>250.08333333333334</v>
      </c>
      <c r="E473" s="125">
        <v>247.7166666666667</v>
      </c>
      <c r="F473" s="125">
        <v>244.68333333333337</v>
      </c>
      <c r="G473" s="125">
        <v>242.31666666666672</v>
      </c>
      <c r="H473" s="125">
        <v>253.11666666666667</v>
      </c>
      <c r="I473" s="125">
        <v>255.48333333333329</v>
      </c>
      <c r="J473" s="125">
        <v>258.51666666666665</v>
      </c>
      <c r="K473" s="130">
        <v>252.45</v>
      </c>
      <c r="L473" s="130">
        <v>247.05</v>
      </c>
      <c r="M473" s="130">
        <v>4.6182100000000004</v>
      </c>
    </row>
    <row r="474" spans="1:13">
      <c r="A474" s="65">
        <v>467</v>
      </c>
      <c r="B474" s="130" t="s">
        <v>1664</v>
      </c>
      <c r="C474" s="130">
        <v>370.35</v>
      </c>
      <c r="D474" s="125">
        <v>370.95</v>
      </c>
      <c r="E474" s="125">
        <v>367.4</v>
      </c>
      <c r="F474" s="125">
        <v>364.45</v>
      </c>
      <c r="G474" s="125">
        <v>360.9</v>
      </c>
      <c r="H474" s="125">
        <v>373.9</v>
      </c>
      <c r="I474" s="125">
        <v>377.45000000000005</v>
      </c>
      <c r="J474" s="125">
        <v>380.4</v>
      </c>
      <c r="K474" s="130">
        <v>374.5</v>
      </c>
      <c r="L474" s="130">
        <v>368</v>
      </c>
      <c r="M474" s="130">
        <v>3.90415</v>
      </c>
    </row>
    <row r="475" spans="1:13">
      <c r="A475" s="65">
        <v>468</v>
      </c>
      <c r="B475" s="130" t="s">
        <v>1665</v>
      </c>
      <c r="C475" s="130">
        <v>67</v>
      </c>
      <c r="D475" s="125">
        <v>66.316666666666663</v>
      </c>
      <c r="E475" s="125">
        <v>65.183333333333323</v>
      </c>
      <c r="F475" s="125">
        <v>63.36666666666666</v>
      </c>
      <c r="G475" s="125">
        <v>62.23333333333332</v>
      </c>
      <c r="H475" s="125">
        <v>68.133333333333326</v>
      </c>
      <c r="I475" s="125">
        <v>69.266666666666652</v>
      </c>
      <c r="J475" s="125">
        <v>71.083333333333329</v>
      </c>
      <c r="K475" s="130">
        <v>67.45</v>
      </c>
      <c r="L475" s="130">
        <v>64.5</v>
      </c>
      <c r="M475" s="130">
        <v>5.5114200000000002</v>
      </c>
    </row>
    <row r="476" spans="1:13">
      <c r="A476" s="65">
        <v>469</v>
      </c>
      <c r="B476" s="130" t="s">
        <v>374</v>
      </c>
      <c r="C476" s="130">
        <v>101.9</v>
      </c>
      <c r="D476" s="125">
        <v>102.93333333333334</v>
      </c>
      <c r="E476" s="125">
        <v>99.966666666666669</v>
      </c>
      <c r="F476" s="125">
        <v>98.033333333333331</v>
      </c>
      <c r="G476" s="125">
        <v>95.066666666666663</v>
      </c>
      <c r="H476" s="125">
        <v>104.86666666666667</v>
      </c>
      <c r="I476" s="125">
        <v>107.83333333333334</v>
      </c>
      <c r="J476" s="125">
        <v>109.76666666666668</v>
      </c>
      <c r="K476" s="130">
        <v>105.9</v>
      </c>
      <c r="L476" s="130">
        <v>101</v>
      </c>
      <c r="M476" s="130">
        <v>0.22202</v>
      </c>
    </row>
    <row r="477" spans="1:13">
      <c r="A477" s="65">
        <v>470</v>
      </c>
      <c r="B477" s="130" t="s">
        <v>2272</v>
      </c>
      <c r="C477" s="130">
        <v>371.65</v>
      </c>
      <c r="D477" s="125">
        <v>370.5</v>
      </c>
      <c r="E477" s="125">
        <v>367.25</v>
      </c>
      <c r="F477" s="125">
        <v>362.85</v>
      </c>
      <c r="G477" s="125">
        <v>359.6</v>
      </c>
      <c r="H477" s="125">
        <v>374.9</v>
      </c>
      <c r="I477" s="125">
        <v>378.15</v>
      </c>
      <c r="J477" s="125">
        <v>382.54999999999995</v>
      </c>
      <c r="K477" s="130">
        <v>373.75</v>
      </c>
      <c r="L477" s="130">
        <v>366.1</v>
      </c>
      <c r="M477" s="130">
        <v>0.15153</v>
      </c>
    </row>
    <row r="478" spans="1:13">
      <c r="A478" s="65">
        <v>471</v>
      </c>
      <c r="B478" s="130" t="s">
        <v>157</v>
      </c>
      <c r="C478" s="130">
        <v>17.45</v>
      </c>
      <c r="D478" s="125">
        <v>17.416666666666668</v>
      </c>
      <c r="E478" s="125">
        <v>17.133333333333336</v>
      </c>
      <c r="F478" s="125">
        <v>16.81666666666667</v>
      </c>
      <c r="G478" s="125">
        <v>16.533333333333339</v>
      </c>
      <c r="H478" s="125">
        <v>17.733333333333334</v>
      </c>
      <c r="I478" s="125">
        <v>18.016666666666666</v>
      </c>
      <c r="J478" s="125">
        <v>18.333333333333332</v>
      </c>
      <c r="K478" s="130">
        <v>17.7</v>
      </c>
      <c r="L478" s="130">
        <v>17.100000000000001</v>
      </c>
      <c r="M478" s="130">
        <v>3.8856099999999998</v>
      </c>
    </row>
    <row r="479" spans="1:13">
      <c r="A479" s="65">
        <v>472</v>
      </c>
      <c r="B479" s="130" t="s">
        <v>1687</v>
      </c>
      <c r="C479" s="130">
        <v>218.5</v>
      </c>
      <c r="D479" s="125">
        <v>218.4</v>
      </c>
      <c r="E479" s="125">
        <v>216.10000000000002</v>
      </c>
      <c r="F479" s="125">
        <v>213.70000000000002</v>
      </c>
      <c r="G479" s="125">
        <v>211.40000000000003</v>
      </c>
      <c r="H479" s="125">
        <v>220.8</v>
      </c>
      <c r="I479" s="125">
        <v>223.10000000000002</v>
      </c>
      <c r="J479" s="125">
        <v>225.5</v>
      </c>
      <c r="K479" s="130">
        <v>220.7</v>
      </c>
      <c r="L479" s="130">
        <v>216</v>
      </c>
      <c r="M479" s="130">
        <v>0.29847000000000001</v>
      </c>
    </row>
    <row r="480" spans="1:13">
      <c r="A480" s="65">
        <v>473</v>
      </c>
      <c r="B480" s="130" t="s">
        <v>160</v>
      </c>
      <c r="C480" s="130">
        <v>959</v>
      </c>
      <c r="D480" s="125">
        <v>956.31666666666661</v>
      </c>
      <c r="E480" s="125">
        <v>949.68333333333317</v>
      </c>
      <c r="F480" s="125">
        <v>940.36666666666656</v>
      </c>
      <c r="G480" s="125">
        <v>933.73333333333312</v>
      </c>
      <c r="H480" s="125">
        <v>965.63333333333321</v>
      </c>
      <c r="I480" s="125">
        <v>972.26666666666665</v>
      </c>
      <c r="J480" s="125">
        <v>981.58333333333326</v>
      </c>
      <c r="K480" s="130">
        <v>962.95</v>
      </c>
      <c r="L480" s="130">
        <v>947</v>
      </c>
      <c r="M480" s="130">
        <v>8.76783</v>
      </c>
    </row>
    <row r="481" spans="1:13">
      <c r="A481" s="65">
        <v>474</v>
      </c>
      <c r="B481" s="130" t="s">
        <v>1693</v>
      </c>
      <c r="C481" s="130">
        <v>312.89999999999998</v>
      </c>
      <c r="D481" s="125">
        <v>313.8</v>
      </c>
      <c r="E481" s="125">
        <v>308.60000000000002</v>
      </c>
      <c r="F481" s="125">
        <v>304.3</v>
      </c>
      <c r="G481" s="125">
        <v>299.10000000000002</v>
      </c>
      <c r="H481" s="125">
        <v>318.10000000000002</v>
      </c>
      <c r="I481" s="125">
        <v>323.29999999999995</v>
      </c>
      <c r="J481" s="125">
        <v>327.60000000000002</v>
      </c>
      <c r="K481" s="130">
        <v>319</v>
      </c>
      <c r="L481" s="130">
        <v>309.5</v>
      </c>
      <c r="M481" s="130">
        <v>11.86036</v>
      </c>
    </row>
    <row r="482" spans="1:13">
      <c r="A482" s="65">
        <v>475</v>
      </c>
      <c r="B482" s="130" t="s">
        <v>158</v>
      </c>
      <c r="C482" s="130">
        <v>4434.25</v>
      </c>
      <c r="D482" s="125">
        <v>4455.1833333333334</v>
      </c>
      <c r="E482" s="125">
        <v>4401.666666666667</v>
      </c>
      <c r="F482" s="125">
        <v>4369.0833333333339</v>
      </c>
      <c r="G482" s="125">
        <v>4315.5666666666675</v>
      </c>
      <c r="H482" s="125">
        <v>4487.7666666666664</v>
      </c>
      <c r="I482" s="125">
        <v>4541.2833333333328</v>
      </c>
      <c r="J482" s="125">
        <v>4573.8666666666659</v>
      </c>
      <c r="K482" s="130">
        <v>4508.7</v>
      </c>
      <c r="L482" s="130">
        <v>4422.6000000000004</v>
      </c>
      <c r="M482" s="130">
        <v>2.3407900000000001</v>
      </c>
    </row>
    <row r="483" spans="1:13">
      <c r="A483" s="65">
        <v>476</v>
      </c>
      <c r="B483" s="130" t="s">
        <v>159</v>
      </c>
      <c r="C483" s="130">
        <v>84.05</v>
      </c>
      <c r="D483" s="125">
        <v>83.566666666666663</v>
      </c>
      <c r="E483" s="125">
        <v>82.533333333333331</v>
      </c>
      <c r="F483" s="125">
        <v>81.016666666666666</v>
      </c>
      <c r="G483" s="125">
        <v>79.983333333333334</v>
      </c>
      <c r="H483" s="125">
        <v>85.083333333333329</v>
      </c>
      <c r="I483" s="125">
        <v>86.11666666666666</v>
      </c>
      <c r="J483" s="125">
        <v>87.633333333333326</v>
      </c>
      <c r="K483" s="130">
        <v>84.6</v>
      </c>
      <c r="L483" s="130">
        <v>82.05</v>
      </c>
      <c r="M483" s="130">
        <v>69.784790000000001</v>
      </c>
    </row>
    <row r="484" spans="1:13">
      <c r="A484" s="65">
        <v>477</v>
      </c>
      <c r="B484" s="130" t="s">
        <v>156</v>
      </c>
      <c r="C484" s="130">
        <v>1351.45</v>
      </c>
      <c r="D484" s="125">
        <v>1359.2833333333333</v>
      </c>
      <c r="E484" s="125">
        <v>1338.7666666666667</v>
      </c>
      <c r="F484" s="125">
        <v>1326.0833333333333</v>
      </c>
      <c r="G484" s="125">
        <v>1305.5666666666666</v>
      </c>
      <c r="H484" s="125">
        <v>1371.9666666666667</v>
      </c>
      <c r="I484" s="125">
        <v>1392.4833333333331</v>
      </c>
      <c r="J484" s="125">
        <v>1405.1666666666667</v>
      </c>
      <c r="K484" s="130">
        <v>1379.8</v>
      </c>
      <c r="L484" s="130">
        <v>1346.6</v>
      </c>
      <c r="M484" s="130">
        <v>2.4005000000000001</v>
      </c>
    </row>
    <row r="485" spans="1:13">
      <c r="A485" s="65">
        <v>478</v>
      </c>
      <c r="B485" s="130" t="s">
        <v>347</v>
      </c>
      <c r="C485" s="130">
        <v>537.9</v>
      </c>
      <c r="D485" s="125">
        <v>534.54999999999995</v>
      </c>
      <c r="E485" s="125">
        <v>528.64999999999986</v>
      </c>
      <c r="F485" s="125">
        <v>519.39999999999986</v>
      </c>
      <c r="G485" s="125">
        <v>513.49999999999977</v>
      </c>
      <c r="H485" s="125">
        <v>543.79999999999995</v>
      </c>
      <c r="I485" s="125">
        <v>549.70000000000005</v>
      </c>
      <c r="J485" s="125">
        <v>558.95000000000005</v>
      </c>
      <c r="K485" s="130">
        <v>540.45000000000005</v>
      </c>
      <c r="L485" s="130">
        <v>525.29999999999995</v>
      </c>
      <c r="M485" s="130">
        <v>10.907080000000001</v>
      </c>
    </row>
    <row r="486" spans="1:13">
      <c r="A486" s="65">
        <v>479</v>
      </c>
      <c r="B486" s="130" t="s">
        <v>1730</v>
      </c>
      <c r="C486" s="130">
        <v>209.7</v>
      </c>
      <c r="D486" s="125">
        <v>206.58333333333334</v>
      </c>
      <c r="E486" s="125">
        <v>201.2166666666667</v>
      </c>
      <c r="F486" s="125">
        <v>192.73333333333335</v>
      </c>
      <c r="G486" s="125">
        <v>187.3666666666667</v>
      </c>
      <c r="H486" s="125">
        <v>215.06666666666669</v>
      </c>
      <c r="I486" s="125">
        <v>220.43333333333331</v>
      </c>
      <c r="J486" s="125">
        <v>228.91666666666669</v>
      </c>
      <c r="K486" s="130">
        <v>211.95</v>
      </c>
      <c r="L486" s="130">
        <v>198.1</v>
      </c>
      <c r="M486" s="130">
        <v>21.224509999999999</v>
      </c>
    </row>
    <row r="487" spans="1:13">
      <c r="A487" s="65">
        <v>480</v>
      </c>
      <c r="B487" s="130" t="s">
        <v>1754</v>
      </c>
      <c r="C487" s="130">
        <v>2595.5</v>
      </c>
      <c r="D487" s="125">
        <v>2604.4166666666665</v>
      </c>
      <c r="E487" s="125">
        <v>2517.1333333333332</v>
      </c>
      <c r="F487" s="125">
        <v>2438.7666666666669</v>
      </c>
      <c r="G487" s="125">
        <v>2351.4833333333336</v>
      </c>
      <c r="H487" s="125">
        <v>2682.7833333333328</v>
      </c>
      <c r="I487" s="125">
        <v>2770.0666666666666</v>
      </c>
      <c r="J487" s="125">
        <v>2848.4333333333325</v>
      </c>
      <c r="K487" s="130">
        <v>2691.7</v>
      </c>
      <c r="L487" s="130">
        <v>2526.0500000000002</v>
      </c>
      <c r="M487" s="130">
        <v>0.11533</v>
      </c>
    </row>
    <row r="488" spans="1:13">
      <c r="A488" s="65">
        <v>481</v>
      </c>
      <c r="B488" s="130" t="s">
        <v>1742</v>
      </c>
      <c r="C488" s="130">
        <v>434.95</v>
      </c>
      <c r="D488" s="125">
        <v>434.61666666666662</v>
      </c>
      <c r="E488" s="125">
        <v>428.98333333333323</v>
      </c>
      <c r="F488" s="125">
        <v>423.01666666666659</v>
      </c>
      <c r="G488" s="125">
        <v>417.38333333333321</v>
      </c>
      <c r="H488" s="125">
        <v>440.58333333333326</v>
      </c>
      <c r="I488" s="125">
        <v>446.21666666666658</v>
      </c>
      <c r="J488" s="125">
        <v>452.18333333333328</v>
      </c>
      <c r="K488" s="130">
        <v>440.25</v>
      </c>
      <c r="L488" s="130">
        <v>428.65</v>
      </c>
      <c r="M488" s="130">
        <v>2.2170299999999998</v>
      </c>
    </row>
    <row r="489" spans="1:13">
      <c r="A489" s="65">
        <v>482</v>
      </c>
      <c r="B489" s="130" t="s">
        <v>1759</v>
      </c>
      <c r="C489" s="130">
        <v>256.75</v>
      </c>
      <c r="D489" s="125">
        <v>256.91666666666669</v>
      </c>
      <c r="E489" s="125">
        <v>253.83333333333337</v>
      </c>
      <c r="F489" s="125">
        <v>250.91666666666669</v>
      </c>
      <c r="G489" s="125">
        <v>247.83333333333337</v>
      </c>
      <c r="H489" s="125">
        <v>259.83333333333337</v>
      </c>
      <c r="I489" s="125">
        <v>262.91666666666674</v>
      </c>
      <c r="J489" s="125">
        <v>265.83333333333337</v>
      </c>
      <c r="K489" s="130">
        <v>260</v>
      </c>
      <c r="L489" s="130">
        <v>254</v>
      </c>
      <c r="M489" s="130">
        <v>5.9619999999999999E-2</v>
      </c>
    </row>
    <row r="490" spans="1:13">
      <c r="A490" s="65">
        <v>483</v>
      </c>
      <c r="B490" s="130" t="s">
        <v>1763</v>
      </c>
      <c r="C490" s="130">
        <v>3435.95</v>
      </c>
      <c r="D490" s="125">
        <v>3478.65</v>
      </c>
      <c r="E490" s="125">
        <v>3357.3</v>
      </c>
      <c r="F490" s="125">
        <v>3278.65</v>
      </c>
      <c r="G490" s="125">
        <v>3157.3</v>
      </c>
      <c r="H490" s="125">
        <v>3557.3</v>
      </c>
      <c r="I490" s="125">
        <v>3678.6499999999996</v>
      </c>
      <c r="J490" s="125">
        <v>3757.3</v>
      </c>
      <c r="K490" s="130">
        <v>3600</v>
      </c>
      <c r="L490" s="130">
        <v>3400</v>
      </c>
      <c r="M490" s="130">
        <v>3.7089999999999998E-2</v>
      </c>
    </row>
    <row r="491" spans="1:13">
      <c r="A491" s="65">
        <v>484</v>
      </c>
      <c r="B491" s="130" t="s">
        <v>1769</v>
      </c>
      <c r="C491" s="130">
        <v>268</v>
      </c>
      <c r="D491" s="125">
        <v>269.26666666666665</v>
      </c>
      <c r="E491" s="125">
        <v>265.73333333333329</v>
      </c>
      <c r="F491" s="125">
        <v>263.46666666666664</v>
      </c>
      <c r="G491" s="125">
        <v>259.93333333333328</v>
      </c>
      <c r="H491" s="125">
        <v>271.5333333333333</v>
      </c>
      <c r="I491" s="125">
        <v>275.06666666666661</v>
      </c>
      <c r="J491" s="125">
        <v>277.33333333333331</v>
      </c>
      <c r="K491" s="130">
        <v>272.8</v>
      </c>
      <c r="L491" s="130">
        <v>267</v>
      </c>
      <c r="M491" s="130">
        <v>0.27517999999999998</v>
      </c>
    </row>
    <row r="492" spans="1:13">
      <c r="A492" s="65">
        <v>485</v>
      </c>
      <c r="B492" s="130" t="s">
        <v>2579</v>
      </c>
      <c r="C492" s="130">
        <v>57.95</v>
      </c>
      <c r="D492" s="125">
        <v>58.633333333333333</v>
      </c>
      <c r="E492" s="125">
        <v>56.566666666666663</v>
      </c>
      <c r="F492" s="125">
        <v>55.18333333333333</v>
      </c>
      <c r="G492" s="125">
        <v>53.11666666666666</v>
      </c>
      <c r="H492" s="125">
        <v>60.016666666666666</v>
      </c>
      <c r="I492" s="125">
        <v>62.083333333333343</v>
      </c>
      <c r="J492" s="125">
        <v>63.466666666666669</v>
      </c>
      <c r="K492" s="130">
        <v>60.7</v>
      </c>
      <c r="L492" s="130">
        <v>57.25</v>
      </c>
      <c r="M492" s="130">
        <v>43.001800000000003</v>
      </c>
    </row>
    <row r="493" spans="1:13">
      <c r="A493" s="65">
        <v>486</v>
      </c>
      <c r="B493" s="130" t="s">
        <v>1767</v>
      </c>
      <c r="C493" s="130">
        <v>1120.5999999999999</v>
      </c>
      <c r="D493" s="125">
        <v>1109.6666666666667</v>
      </c>
      <c r="E493" s="125">
        <v>1092.3333333333335</v>
      </c>
      <c r="F493" s="125">
        <v>1064.0666666666668</v>
      </c>
      <c r="G493" s="125">
        <v>1046.7333333333336</v>
      </c>
      <c r="H493" s="125">
        <v>1137.9333333333334</v>
      </c>
      <c r="I493" s="125">
        <v>1155.2666666666669</v>
      </c>
      <c r="J493" s="125">
        <v>1183.5333333333333</v>
      </c>
      <c r="K493" s="130">
        <v>1127</v>
      </c>
      <c r="L493" s="130">
        <v>1081.4000000000001</v>
      </c>
      <c r="M493" s="130">
        <v>0.10532999999999999</v>
      </c>
    </row>
    <row r="494" spans="1:13">
      <c r="A494" s="65">
        <v>487</v>
      </c>
      <c r="B494" s="130" t="s">
        <v>2701</v>
      </c>
      <c r="C494" s="130">
        <v>509.4</v>
      </c>
      <c r="D494" s="125">
        <v>511.0333333333333</v>
      </c>
      <c r="E494" s="125">
        <v>505.76666666666665</v>
      </c>
      <c r="F494" s="125">
        <v>502.13333333333333</v>
      </c>
      <c r="G494" s="125">
        <v>496.86666666666667</v>
      </c>
      <c r="H494" s="125">
        <v>514.66666666666663</v>
      </c>
      <c r="I494" s="125">
        <v>519.93333333333328</v>
      </c>
      <c r="J494" s="125">
        <v>523.56666666666661</v>
      </c>
      <c r="K494" s="130">
        <v>516.29999999999995</v>
      </c>
      <c r="L494" s="130">
        <v>507.4</v>
      </c>
      <c r="M494" s="130">
        <v>0.15934000000000001</v>
      </c>
    </row>
    <row r="495" spans="1:13">
      <c r="A495" s="65">
        <v>488</v>
      </c>
      <c r="B495" s="130" t="s">
        <v>1909</v>
      </c>
      <c r="C495" s="130">
        <v>912.4</v>
      </c>
      <c r="D495" s="125">
        <v>911.4666666666667</v>
      </c>
      <c r="E495" s="125">
        <v>905.93333333333339</v>
      </c>
      <c r="F495" s="125">
        <v>899.4666666666667</v>
      </c>
      <c r="G495" s="125">
        <v>893.93333333333339</v>
      </c>
      <c r="H495" s="125">
        <v>917.93333333333339</v>
      </c>
      <c r="I495" s="125">
        <v>923.4666666666667</v>
      </c>
      <c r="J495" s="125">
        <v>929.93333333333339</v>
      </c>
      <c r="K495" s="130">
        <v>917</v>
      </c>
      <c r="L495" s="130">
        <v>905</v>
      </c>
      <c r="M495" s="130">
        <v>0.77368000000000003</v>
      </c>
    </row>
    <row r="496" spans="1:13">
      <c r="A496" s="65">
        <v>489</v>
      </c>
      <c r="B496" s="130" t="s">
        <v>225</v>
      </c>
      <c r="C496" s="130">
        <v>155.94999999999999</v>
      </c>
      <c r="D496" s="125">
        <v>156.45000000000002</v>
      </c>
      <c r="E496" s="125">
        <v>153.35000000000002</v>
      </c>
      <c r="F496" s="125">
        <v>150.75</v>
      </c>
      <c r="G496" s="125">
        <v>147.65</v>
      </c>
      <c r="H496" s="125">
        <v>159.05000000000004</v>
      </c>
      <c r="I496" s="125">
        <v>162.15</v>
      </c>
      <c r="J496" s="125">
        <v>164.75000000000006</v>
      </c>
      <c r="K496" s="130">
        <v>159.55000000000001</v>
      </c>
      <c r="L496" s="130">
        <v>153.85</v>
      </c>
      <c r="M496" s="130">
        <v>88.039869999999993</v>
      </c>
    </row>
    <row r="497" spans="1:13">
      <c r="A497" s="65">
        <v>490</v>
      </c>
      <c r="B497" s="130" t="s">
        <v>1723</v>
      </c>
      <c r="C497" s="130">
        <v>1820.65</v>
      </c>
      <c r="D497" s="125">
        <v>1861.9166666666667</v>
      </c>
      <c r="E497" s="125">
        <v>1760.9333333333334</v>
      </c>
      <c r="F497" s="125">
        <v>1701.2166666666667</v>
      </c>
      <c r="G497" s="125">
        <v>1600.2333333333333</v>
      </c>
      <c r="H497" s="125">
        <v>1921.6333333333334</v>
      </c>
      <c r="I497" s="125">
        <v>2022.6166666666666</v>
      </c>
      <c r="J497" s="125">
        <v>2082.3333333333335</v>
      </c>
      <c r="K497" s="130">
        <v>1962.9</v>
      </c>
      <c r="L497" s="130">
        <v>1802.2</v>
      </c>
      <c r="M497" s="130">
        <v>3.0133800000000002</v>
      </c>
    </row>
    <row r="498" spans="1:13">
      <c r="A498" s="65">
        <v>491</v>
      </c>
      <c r="B498" s="130" t="s">
        <v>1736</v>
      </c>
      <c r="C498" s="130">
        <v>1785.2</v>
      </c>
      <c r="D498" s="125">
        <v>1798.6833333333332</v>
      </c>
      <c r="E498" s="125">
        <v>1757.3666666666663</v>
      </c>
      <c r="F498" s="125">
        <v>1729.5333333333331</v>
      </c>
      <c r="G498" s="125">
        <v>1688.2166666666662</v>
      </c>
      <c r="H498" s="125">
        <v>1826.5166666666664</v>
      </c>
      <c r="I498" s="125">
        <v>1867.8333333333335</v>
      </c>
      <c r="J498" s="125">
        <v>1895.6666666666665</v>
      </c>
      <c r="K498" s="130">
        <v>1840</v>
      </c>
      <c r="L498" s="130">
        <v>1770.85</v>
      </c>
      <c r="M498" s="130">
        <v>0.19636999999999999</v>
      </c>
    </row>
    <row r="499" spans="1:13">
      <c r="A499" s="65">
        <v>492</v>
      </c>
      <c r="B499" s="130" t="s">
        <v>89</v>
      </c>
      <c r="C499" s="130">
        <v>14.05</v>
      </c>
      <c r="D499" s="125">
        <v>13.966666666666669</v>
      </c>
      <c r="E499" s="125">
        <v>13.633333333333336</v>
      </c>
      <c r="F499" s="125">
        <v>13.216666666666669</v>
      </c>
      <c r="G499" s="125">
        <v>12.883333333333336</v>
      </c>
      <c r="H499" s="125">
        <v>14.383333333333336</v>
      </c>
      <c r="I499" s="125">
        <v>14.716666666666669</v>
      </c>
      <c r="J499" s="125">
        <v>15.133333333333336</v>
      </c>
      <c r="K499" s="130">
        <v>14.3</v>
      </c>
      <c r="L499" s="130">
        <v>13.55</v>
      </c>
      <c r="M499" s="130">
        <v>2290.5714800000001</v>
      </c>
    </row>
    <row r="500" spans="1:13">
      <c r="A500" s="65">
        <v>493</v>
      </c>
      <c r="B500" s="130" t="s">
        <v>161</v>
      </c>
      <c r="C500" s="130">
        <v>580.04999999999995</v>
      </c>
      <c r="D500" s="125">
        <v>567.91666666666663</v>
      </c>
      <c r="E500" s="125">
        <v>549.83333333333326</v>
      </c>
      <c r="F500" s="125">
        <v>519.61666666666667</v>
      </c>
      <c r="G500" s="125">
        <v>501.5333333333333</v>
      </c>
      <c r="H500" s="125">
        <v>598.13333333333321</v>
      </c>
      <c r="I500" s="125">
        <v>616.21666666666647</v>
      </c>
      <c r="J500" s="125">
        <v>646.43333333333317</v>
      </c>
      <c r="K500" s="130">
        <v>586</v>
      </c>
      <c r="L500" s="130">
        <v>537.70000000000005</v>
      </c>
      <c r="M500" s="130">
        <v>153.351</v>
      </c>
    </row>
    <row r="501" spans="1:13">
      <c r="A501" s="65">
        <v>494</v>
      </c>
      <c r="B501" s="130" t="s">
        <v>1771</v>
      </c>
      <c r="C501" s="130">
        <v>6176.8</v>
      </c>
      <c r="D501" s="125">
        <v>6194.666666666667</v>
      </c>
      <c r="E501" s="125">
        <v>6153.1333333333341</v>
      </c>
      <c r="F501" s="125">
        <v>6129.4666666666672</v>
      </c>
      <c r="G501" s="125">
        <v>6087.9333333333343</v>
      </c>
      <c r="H501" s="125">
        <v>6218.3333333333339</v>
      </c>
      <c r="I501" s="125">
        <v>6259.8666666666668</v>
      </c>
      <c r="J501" s="125">
        <v>6283.5333333333338</v>
      </c>
      <c r="K501" s="130">
        <v>6236.2</v>
      </c>
      <c r="L501" s="130">
        <v>6171</v>
      </c>
      <c r="M501" s="130">
        <v>2.307E-2</v>
      </c>
    </row>
    <row r="502" spans="1:13">
      <c r="A502" s="65">
        <v>495</v>
      </c>
      <c r="B502" s="130" t="s">
        <v>1777</v>
      </c>
      <c r="C502" s="130">
        <v>144.19999999999999</v>
      </c>
      <c r="D502" s="125">
        <v>143.51666666666665</v>
      </c>
      <c r="E502" s="125">
        <v>142.0333333333333</v>
      </c>
      <c r="F502" s="125">
        <v>139.86666666666665</v>
      </c>
      <c r="G502" s="125">
        <v>138.3833333333333</v>
      </c>
      <c r="H502" s="125">
        <v>145.68333333333331</v>
      </c>
      <c r="I502" s="125">
        <v>147.16666666666666</v>
      </c>
      <c r="J502" s="125">
        <v>149.33333333333331</v>
      </c>
      <c r="K502" s="130">
        <v>145</v>
      </c>
      <c r="L502" s="130">
        <v>141.35</v>
      </c>
      <c r="M502" s="130">
        <v>14.5783</v>
      </c>
    </row>
    <row r="503" spans="1:13">
      <c r="A503" s="65">
        <v>496</v>
      </c>
      <c r="B503" s="130" t="s">
        <v>1781</v>
      </c>
      <c r="C503" s="130">
        <v>52.6</v>
      </c>
      <c r="D503" s="125">
        <v>52.433333333333337</v>
      </c>
      <c r="E503" s="125">
        <v>51.666666666666671</v>
      </c>
      <c r="F503" s="125">
        <v>50.733333333333334</v>
      </c>
      <c r="G503" s="125">
        <v>49.966666666666669</v>
      </c>
      <c r="H503" s="125">
        <v>53.366666666666674</v>
      </c>
      <c r="I503" s="125">
        <v>54.13333333333334</v>
      </c>
      <c r="J503" s="125">
        <v>55.066666666666677</v>
      </c>
      <c r="K503" s="130">
        <v>53.2</v>
      </c>
      <c r="L503" s="130">
        <v>51.5</v>
      </c>
      <c r="M503" s="130">
        <v>2.1623199999999998</v>
      </c>
    </row>
    <row r="504" spans="1:13">
      <c r="A504" s="65">
        <v>497</v>
      </c>
      <c r="B504" s="130" t="s">
        <v>1787</v>
      </c>
      <c r="C504" s="130">
        <v>1369.9</v>
      </c>
      <c r="D504" s="125">
        <v>1362.0833333333333</v>
      </c>
      <c r="E504" s="125">
        <v>1343.8166666666666</v>
      </c>
      <c r="F504" s="125">
        <v>1317.7333333333333</v>
      </c>
      <c r="G504" s="125">
        <v>1299.4666666666667</v>
      </c>
      <c r="H504" s="125">
        <v>1388.1666666666665</v>
      </c>
      <c r="I504" s="125">
        <v>1406.4333333333334</v>
      </c>
      <c r="J504" s="125">
        <v>1432.5166666666664</v>
      </c>
      <c r="K504" s="130">
        <v>1380.35</v>
      </c>
      <c r="L504" s="130">
        <v>1336</v>
      </c>
      <c r="M504" s="130">
        <v>0.99470000000000003</v>
      </c>
    </row>
    <row r="505" spans="1:13">
      <c r="A505" s="65">
        <v>498</v>
      </c>
      <c r="B505" s="130" t="s">
        <v>162</v>
      </c>
      <c r="C505" s="130">
        <v>290.35000000000002</v>
      </c>
      <c r="D505" s="125">
        <v>290.91666666666669</v>
      </c>
      <c r="E505" s="125">
        <v>289.43333333333339</v>
      </c>
      <c r="F505" s="125">
        <v>288.51666666666671</v>
      </c>
      <c r="G505" s="125">
        <v>287.03333333333342</v>
      </c>
      <c r="H505" s="125">
        <v>291.83333333333337</v>
      </c>
      <c r="I505" s="125">
        <v>293.31666666666661</v>
      </c>
      <c r="J505" s="125">
        <v>294.23333333333335</v>
      </c>
      <c r="K505" s="130">
        <v>292.39999999999998</v>
      </c>
      <c r="L505" s="130">
        <v>290</v>
      </c>
      <c r="M505" s="130">
        <v>30.666720000000002</v>
      </c>
    </row>
    <row r="506" spans="1:13">
      <c r="A506" s="65">
        <v>499</v>
      </c>
      <c r="B506" s="130" t="s">
        <v>163</v>
      </c>
      <c r="C506" s="130">
        <v>379.7</v>
      </c>
      <c r="D506" s="125">
        <v>380.5</v>
      </c>
      <c r="E506" s="125">
        <v>376.4</v>
      </c>
      <c r="F506" s="125">
        <v>373.09999999999997</v>
      </c>
      <c r="G506" s="125">
        <v>368.99999999999994</v>
      </c>
      <c r="H506" s="125">
        <v>383.8</v>
      </c>
      <c r="I506" s="125">
        <v>387.90000000000003</v>
      </c>
      <c r="J506" s="125">
        <v>391.20000000000005</v>
      </c>
      <c r="K506" s="130">
        <v>384.6</v>
      </c>
      <c r="L506" s="130">
        <v>377.2</v>
      </c>
      <c r="M506" s="130">
        <v>9.6859900000000003</v>
      </c>
    </row>
    <row r="507" spans="1:13">
      <c r="A507" s="65">
        <v>500</v>
      </c>
      <c r="B507" s="130" t="s">
        <v>164</v>
      </c>
      <c r="C507" s="130">
        <v>163.85</v>
      </c>
      <c r="D507" s="125">
        <v>166.96666666666667</v>
      </c>
      <c r="E507" s="125">
        <v>159.68333333333334</v>
      </c>
      <c r="F507" s="125">
        <v>155.51666666666668</v>
      </c>
      <c r="G507" s="125">
        <v>148.23333333333335</v>
      </c>
      <c r="H507" s="125">
        <v>171.13333333333333</v>
      </c>
      <c r="I507" s="125">
        <v>178.41666666666669</v>
      </c>
      <c r="J507" s="125">
        <v>182.58333333333331</v>
      </c>
      <c r="K507" s="130">
        <v>174.25</v>
      </c>
      <c r="L507" s="130">
        <v>162.80000000000001</v>
      </c>
      <c r="M507" s="130">
        <v>622.57934999999998</v>
      </c>
    </row>
    <row r="508" spans="1:13">
      <c r="A508" s="65">
        <v>501</v>
      </c>
      <c r="B508" s="130" t="s">
        <v>165</v>
      </c>
      <c r="C508" s="130">
        <v>371.2</v>
      </c>
      <c r="D508" s="125">
        <v>368.36666666666662</v>
      </c>
      <c r="E508" s="125">
        <v>362.83333333333326</v>
      </c>
      <c r="F508" s="125">
        <v>354.46666666666664</v>
      </c>
      <c r="G508" s="125">
        <v>348.93333333333328</v>
      </c>
      <c r="H508" s="125">
        <v>376.73333333333323</v>
      </c>
      <c r="I508" s="125">
        <v>382.26666666666665</v>
      </c>
      <c r="J508" s="125">
        <v>390.63333333333321</v>
      </c>
      <c r="K508" s="130">
        <v>373.9</v>
      </c>
      <c r="L508" s="130">
        <v>360</v>
      </c>
      <c r="M508" s="130">
        <v>180.20131000000001</v>
      </c>
    </row>
    <row r="509" spans="1:13">
      <c r="A509" s="65">
        <v>502</v>
      </c>
      <c r="B509" s="130" t="s">
        <v>1803</v>
      </c>
      <c r="C509" s="130">
        <v>242.15</v>
      </c>
      <c r="D509" s="125">
        <v>245.04999999999998</v>
      </c>
      <c r="E509" s="125">
        <v>238.09999999999997</v>
      </c>
      <c r="F509" s="125">
        <v>234.04999999999998</v>
      </c>
      <c r="G509" s="125">
        <v>227.09999999999997</v>
      </c>
      <c r="H509" s="125">
        <v>249.09999999999997</v>
      </c>
      <c r="I509" s="125">
        <v>256.04999999999995</v>
      </c>
      <c r="J509" s="125">
        <v>260.09999999999997</v>
      </c>
      <c r="K509" s="130">
        <v>252</v>
      </c>
      <c r="L509" s="130">
        <v>241</v>
      </c>
      <c r="M509" s="130">
        <v>0.36405999999999999</v>
      </c>
    </row>
    <row r="510" spans="1:13">
      <c r="A510" s="65">
        <v>503</v>
      </c>
      <c r="B510" s="130" t="s">
        <v>1812</v>
      </c>
      <c r="C510" s="130">
        <v>1300.1500000000001</v>
      </c>
      <c r="D510" s="125">
        <v>1304.2666666666667</v>
      </c>
      <c r="E510" s="125">
        <v>1289.0333333333333</v>
      </c>
      <c r="F510" s="125">
        <v>1277.9166666666667</v>
      </c>
      <c r="G510" s="125">
        <v>1262.6833333333334</v>
      </c>
      <c r="H510" s="125">
        <v>1315.3833333333332</v>
      </c>
      <c r="I510" s="125">
        <v>1330.6166666666663</v>
      </c>
      <c r="J510" s="125">
        <v>1341.7333333333331</v>
      </c>
      <c r="K510" s="130">
        <v>1319.5</v>
      </c>
      <c r="L510" s="130">
        <v>1293.1500000000001</v>
      </c>
      <c r="M510" s="130">
        <v>4.419E-2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H57" sqref="A10:H57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6"/>
      <c r="B5" s="506"/>
      <c r="C5" s="507"/>
      <c r="D5" s="50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8" t="s">
        <v>222</v>
      </c>
      <c r="C7" s="508"/>
      <c r="D7" s="48">
        <f>Main!B10</f>
        <v>43598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41">
        <v>43595</v>
      </c>
      <c r="B10" s="65">
        <v>537766</v>
      </c>
      <c r="C10" s="65" t="s">
        <v>3518</v>
      </c>
      <c r="D10" s="65" t="s">
        <v>3519</v>
      </c>
      <c r="E10" s="65" t="s">
        <v>250</v>
      </c>
      <c r="F10" s="531">
        <v>464867</v>
      </c>
      <c r="G10" s="532">
        <v>37.67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41">
        <v>43595</v>
      </c>
      <c r="B11" s="65">
        <v>537766</v>
      </c>
      <c r="C11" s="65" t="s">
        <v>3518</v>
      </c>
      <c r="D11" s="65" t="s">
        <v>3519</v>
      </c>
      <c r="E11" s="65" t="s">
        <v>3119</v>
      </c>
      <c r="F11" s="531">
        <v>452140</v>
      </c>
      <c r="G11" s="532">
        <v>37.46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41">
        <v>43595</v>
      </c>
      <c r="B12" s="65">
        <v>538653</v>
      </c>
      <c r="C12" s="65" t="s">
        <v>3686</v>
      </c>
      <c r="D12" s="65" t="s">
        <v>3687</v>
      </c>
      <c r="E12" s="65" t="s">
        <v>250</v>
      </c>
      <c r="F12" s="531">
        <v>100000</v>
      </c>
      <c r="G12" s="65">
        <v>1.49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41">
        <v>43595</v>
      </c>
      <c r="B13" s="65">
        <v>538653</v>
      </c>
      <c r="C13" s="65" t="s">
        <v>3686</v>
      </c>
      <c r="D13" s="65" t="s">
        <v>3688</v>
      </c>
      <c r="E13" s="65" t="s">
        <v>3119</v>
      </c>
      <c r="F13" s="531">
        <v>92377</v>
      </c>
      <c r="G13" s="65">
        <v>1.5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41">
        <v>43595</v>
      </c>
      <c r="B14" s="65">
        <v>505576</v>
      </c>
      <c r="C14" s="65" t="s">
        <v>3689</v>
      </c>
      <c r="D14" s="65" t="s">
        <v>3690</v>
      </c>
      <c r="E14" s="65" t="s">
        <v>250</v>
      </c>
      <c r="F14" s="531">
        <v>29774</v>
      </c>
      <c r="G14" s="65">
        <v>77.150000000000006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41">
        <v>43595</v>
      </c>
      <c r="B15" s="65">
        <v>519319</v>
      </c>
      <c r="C15" s="65" t="s">
        <v>3691</v>
      </c>
      <c r="D15" s="65" t="s">
        <v>3692</v>
      </c>
      <c r="E15" s="65" t="s">
        <v>250</v>
      </c>
      <c r="F15" s="531">
        <v>30801</v>
      </c>
      <c r="G15" s="65">
        <v>9.58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41">
        <v>43595</v>
      </c>
      <c r="B16" s="65">
        <v>519319</v>
      </c>
      <c r="C16" s="65" t="s">
        <v>3691</v>
      </c>
      <c r="D16" s="65" t="s">
        <v>3693</v>
      </c>
      <c r="E16" s="65" t="s">
        <v>3119</v>
      </c>
      <c r="F16" s="531">
        <v>50000</v>
      </c>
      <c r="G16" s="65">
        <v>9.58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41">
        <v>43595</v>
      </c>
      <c r="B17" s="65">
        <v>539408</v>
      </c>
      <c r="C17" s="65" t="s">
        <v>3538</v>
      </c>
      <c r="D17" s="65" t="s">
        <v>3694</v>
      </c>
      <c r="E17" s="65" t="s">
        <v>3119</v>
      </c>
      <c r="F17" s="531">
        <v>50000</v>
      </c>
      <c r="G17" s="532">
        <v>2.95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41">
        <v>43595</v>
      </c>
      <c r="B18" s="65">
        <v>539408</v>
      </c>
      <c r="C18" s="65" t="s">
        <v>3538</v>
      </c>
      <c r="D18" s="65" t="s">
        <v>3539</v>
      </c>
      <c r="E18" s="65" t="s">
        <v>250</v>
      </c>
      <c r="F18" s="531">
        <v>49499</v>
      </c>
      <c r="G18" s="532">
        <v>2.95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41">
        <v>43595</v>
      </c>
      <c r="B19" s="65">
        <v>540243</v>
      </c>
      <c r="C19" s="65" t="s">
        <v>3641</v>
      </c>
      <c r="D19" s="65" t="s">
        <v>3695</v>
      </c>
      <c r="E19" s="65" t="s">
        <v>250</v>
      </c>
      <c r="F19" s="531">
        <v>16137</v>
      </c>
      <c r="G19" s="532">
        <v>41.76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41">
        <v>43595</v>
      </c>
      <c r="B20" s="65">
        <v>540243</v>
      </c>
      <c r="C20" s="65" t="s">
        <v>3641</v>
      </c>
      <c r="D20" s="65" t="s">
        <v>3642</v>
      </c>
      <c r="E20" s="65" t="s">
        <v>3119</v>
      </c>
      <c r="F20" s="531">
        <v>12000</v>
      </c>
      <c r="G20" s="65">
        <v>37.82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41">
        <v>43595</v>
      </c>
      <c r="B21" s="65">
        <v>540243</v>
      </c>
      <c r="C21" s="65" t="s">
        <v>3641</v>
      </c>
      <c r="D21" s="65" t="s">
        <v>3643</v>
      </c>
      <c r="E21" s="65" t="s">
        <v>250</v>
      </c>
      <c r="F21" s="531">
        <v>25040</v>
      </c>
      <c r="G21" s="532">
        <v>39.380000000000003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41">
        <v>43595</v>
      </c>
      <c r="B22" s="65">
        <v>530733</v>
      </c>
      <c r="C22" s="65" t="s">
        <v>3644</v>
      </c>
      <c r="D22" s="65" t="s">
        <v>3645</v>
      </c>
      <c r="E22" s="65" t="s">
        <v>3119</v>
      </c>
      <c r="F22" s="531">
        <v>43000</v>
      </c>
      <c r="G22" s="532">
        <v>14.2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41">
        <v>43595</v>
      </c>
      <c r="B23" s="65">
        <v>530733</v>
      </c>
      <c r="C23" s="65" t="s">
        <v>3644</v>
      </c>
      <c r="D23" s="65" t="s">
        <v>3696</v>
      </c>
      <c r="E23" s="65" t="s">
        <v>250</v>
      </c>
      <c r="F23" s="531">
        <v>16000</v>
      </c>
      <c r="G23" s="65">
        <v>14.2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41">
        <v>43595</v>
      </c>
      <c r="B24" s="65">
        <v>540416</v>
      </c>
      <c r="C24" s="65" t="s">
        <v>3697</v>
      </c>
      <c r="D24" s="65" t="s">
        <v>3698</v>
      </c>
      <c r="E24" s="65" t="s">
        <v>250</v>
      </c>
      <c r="F24" s="531">
        <v>24000</v>
      </c>
      <c r="G24" s="532">
        <v>100.02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41">
        <v>43595</v>
      </c>
      <c r="B25" s="65">
        <v>540416</v>
      </c>
      <c r="C25" s="65" t="s">
        <v>3697</v>
      </c>
      <c r="D25" s="65" t="s">
        <v>3699</v>
      </c>
      <c r="E25" s="65" t="s">
        <v>3119</v>
      </c>
      <c r="F25" s="531">
        <v>35200</v>
      </c>
      <c r="G25" s="65">
        <v>100.07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41">
        <v>43595</v>
      </c>
      <c r="B26" s="65">
        <v>540198</v>
      </c>
      <c r="C26" s="65" t="s">
        <v>3700</v>
      </c>
      <c r="D26" s="65" t="s">
        <v>3701</v>
      </c>
      <c r="E26" s="65" t="s">
        <v>250</v>
      </c>
      <c r="F26" s="531">
        <v>29500</v>
      </c>
      <c r="G26" s="65">
        <v>17.52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41">
        <v>43595</v>
      </c>
      <c r="B27" s="65">
        <v>500337</v>
      </c>
      <c r="C27" s="65" t="s">
        <v>1950</v>
      </c>
      <c r="D27" s="65" t="s">
        <v>3702</v>
      </c>
      <c r="E27" s="65" t="s">
        <v>3119</v>
      </c>
      <c r="F27" s="531">
        <v>158250</v>
      </c>
      <c r="G27" s="65">
        <v>41.44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41">
        <v>43595</v>
      </c>
      <c r="B28" s="65">
        <v>536659</v>
      </c>
      <c r="C28" s="65" t="s">
        <v>3703</v>
      </c>
      <c r="D28" s="65" t="s">
        <v>3704</v>
      </c>
      <c r="E28" s="65" t="s">
        <v>250</v>
      </c>
      <c r="F28" s="531">
        <v>40857</v>
      </c>
      <c r="G28" s="65">
        <v>22.76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41">
        <v>43595</v>
      </c>
      <c r="B29" s="65">
        <v>539760</v>
      </c>
      <c r="C29" s="65" t="s">
        <v>3705</v>
      </c>
      <c r="D29" s="65" t="s">
        <v>3706</v>
      </c>
      <c r="E29" s="65" t="s">
        <v>250</v>
      </c>
      <c r="F29" s="531">
        <v>39000</v>
      </c>
      <c r="G29" s="65">
        <v>43.4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41">
        <v>43595</v>
      </c>
      <c r="B30" s="65">
        <v>539760</v>
      </c>
      <c r="C30" s="65" t="s">
        <v>3705</v>
      </c>
      <c r="D30" s="65" t="s">
        <v>3707</v>
      </c>
      <c r="E30" s="65" t="s">
        <v>3119</v>
      </c>
      <c r="F30" s="531">
        <v>99000</v>
      </c>
      <c r="G30" s="65">
        <v>43.4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41">
        <v>43595</v>
      </c>
      <c r="B31" s="65">
        <v>539760</v>
      </c>
      <c r="C31" s="65" t="s">
        <v>3705</v>
      </c>
      <c r="D31" s="65" t="s">
        <v>3708</v>
      </c>
      <c r="E31" s="65" t="s">
        <v>250</v>
      </c>
      <c r="F31" s="531">
        <v>69000</v>
      </c>
      <c r="G31" s="65">
        <v>43.4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41">
        <v>43595</v>
      </c>
      <c r="B32" s="65">
        <v>542019</v>
      </c>
      <c r="C32" s="65" t="s">
        <v>3709</v>
      </c>
      <c r="D32" s="65" t="s">
        <v>3710</v>
      </c>
      <c r="E32" s="65" t="s">
        <v>250</v>
      </c>
      <c r="F32" s="531">
        <v>48000</v>
      </c>
      <c r="G32" s="65">
        <v>41.65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41">
        <v>43595</v>
      </c>
      <c r="B33" s="65">
        <v>542019</v>
      </c>
      <c r="C33" s="65" t="s">
        <v>3709</v>
      </c>
      <c r="D33" s="65" t="s">
        <v>3711</v>
      </c>
      <c r="E33" s="65" t="s">
        <v>3119</v>
      </c>
      <c r="F33" s="531">
        <v>48000</v>
      </c>
      <c r="G33" s="65">
        <v>41.65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41">
        <v>43595</v>
      </c>
      <c r="B34" s="65">
        <v>539026</v>
      </c>
      <c r="C34" s="65" t="s">
        <v>3646</v>
      </c>
      <c r="D34" s="65" t="s">
        <v>3647</v>
      </c>
      <c r="E34" s="65" t="s">
        <v>3119</v>
      </c>
      <c r="F34" s="531">
        <v>12000</v>
      </c>
      <c r="G34" s="65">
        <v>27.5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41">
        <v>43595</v>
      </c>
      <c r="B35" s="65">
        <v>538733</v>
      </c>
      <c r="C35" s="65" t="s">
        <v>3712</v>
      </c>
      <c r="D35" s="65" t="s">
        <v>3713</v>
      </c>
      <c r="E35" s="65" t="s">
        <v>250</v>
      </c>
      <c r="F35" s="531">
        <v>96150</v>
      </c>
      <c r="G35" s="65">
        <v>10.57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41">
        <v>43595</v>
      </c>
      <c r="B36" s="65">
        <v>538733</v>
      </c>
      <c r="C36" s="65" t="s">
        <v>3712</v>
      </c>
      <c r="D36" s="65" t="s">
        <v>3714</v>
      </c>
      <c r="E36" s="65" t="s">
        <v>3119</v>
      </c>
      <c r="F36" s="531">
        <v>96150</v>
      </c>
      <c r="G36" s="65">
        <v>10.57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41">
        <v>43595</v>
      </c>
      <c r="B37" s="65">
        <v>542667</v>
      </c>
      <c r="C37" s="65" t="s">
        <v>3715</v>
      </c>
      <c r="D37" s="65" t="s">
        <v>3716</v>
      </c>
      <c r="E37" s="65" t="s">
        <v>250</v>
      </c>
      <c r="F37" s="531">
        <v>68000</v>
      </c>
      <c r="G37" s="65">
        <v>64.17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41">
        <v>43595</v>
      </c>
      <c r="B38" s="65">
        <v>542667</v>
      </c>
      <c r="C38" s="65" t="s">
        <v>3715</v>
      </c>
      <c r="D38" s="65" t="s">
        <v>3717</v>
      </c>
      <c r="E38" s="65" t="s">
        <v>250</v>
      </c>
      <c r="F38" s="531">
        <v>34000</v>
      </c>
      <c r="G38" s="65">
        <v>64.34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41">
        <v>43595</v>
      </c>
      <c r="B39" s="65">
        <v>542667</v>
      </c>
      <c r="C39" s="65" t="s">
        <v>3715</v>
      </c>
      <c r="D39" s="65" t="s">
        <v>3718</v>
      </c>
      <c r="E39" s="65" t="s">
        <v>250</v>
      </c>
      <c r="F39" s="531">
        <v>36000</v>
      </c>
      <c r="G39" s="65">
        <v>64.150000000000006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41">
        <v>43595</v>
      </c>
      <c r="B40" s="65">
        <v>542667</v>
      </c>
      <c r="C40" s="65" t="s">
        <v>3715</v>
      </c>
      <c r="D40" s="65" t="s">
        <v>3719</v>
      </c>
      <c r="E40" s="65" t="s">
        <v>250</v>
      </c>
      <c r="F40" s="531">
        <v>36000</v>
      </c>
      <c r="G40" s="65">
        <v>64.430000000000007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41">
        <v>43595</v>
      </c>
      <c r="B41" s="65">
        <v>542667</v>
      </c>
      <c r="C41" s="65" t="s">
        <v>3715</v>
      </c>
      <c r="D41" s="65" t="s">
        <v>3720</v>
      </c>
      <c r="E41" s="65" t="s">
        <v>250</v>
      </c>
      <c r="F41" s="531">
        <v>36000</v>
      </c>
      <c r="G41" s="65">
        <v>64.36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41">
        <v>43595</v>
      </c>
      <c r="B42" s="65">
        <v>542667</v>
      </c>
      <c r="C42" s="65" t="s">
        <v>3715</v>
      </c>
      <c r="D42" s="65" t="s">
        <v>3721</v>
      </c>
      <c r="E42" s="65" t="s">
        <v>250</v>
      </c>
      <c r="F42" s="531">
        <v>48000</v>
      </c>
      <c r="G42" s="65">
        <v>64.25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41">
        <v>43595</v>
      </c>
      <c r="B43" s="65">
        <v>542667</v>
      </c>
      <c r="C43" s="65" t="s">
        <v>3715</v>
      </c>
      <c r="D43" s="65" t="s">
        <v>3722</v>
      </c>
      <c r="E43" s="65" t="s">
        <v>250</v>
      </c>
      <c r="F43" s="531">
        <v>50000</v>
      </c>
      <c r="G43" s="65">
        <v>64.260000000000005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41">
        <v>43595</v>
      </c>
      <c r="B44" s="65">
        <v>542667</v>
      </c>
      <c r="C44" s="65" t="s">
        <v>3715</v>
      </c>
      <c r="D44" s="65" t="s">
        <v>3723</v>
      </c>
      <c r="E44" s="65" t="s">
        <v>3119</v>
      </c>
      <c r="F44" s="531">
        <v>48000</v>
      </c>
      <c r="G44" s="65">
        <v>64.25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41">
        <v>43595</v>
      </c>
      <c r="B45" s="65" t="s">
        <v>3654</v>
      </c>
      <c r="C45" s="65" t="s">
        <v>3724</v>
      </c>
      <c r="D45" s="65" t="s">
        <v>3725</v>
      </c>
      <c r="E45" s="65" t="s">
        <v>250</v>
      </c>
      <c r="F45" s="65">
        <v>500000</v>
      </c>
      <c r="G45" s="65">
        <v>75</v>
      </c>
      <c r="H45" s="137" t="s">
        <v>2015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41">
        <v>43595</v>
      </c>
      <c r="B46" s="65" t="s">
        <v>2388</v>
      </c>
      <c r="C46" s="65" t="s">
        <v>3726</v>
      </c>
      <c r="D46" s="65" t="s">
        <v>3727</v>
      </c>
      <c r="E46" s="65" t="s">
        <v>250</v>
      </c>
      <c r="F46" s="65">
        <v>4003494</v>
      </c>
      <c r="G46" s="65">
        <v>0.41</v>
      </c>
      <c r="H46" s="137" t="s">
        <v>2015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41">
        <v>43595</v>
      </c>
      <c r="B47" s="65" t="s">
        <v>339</v>
      </c>
      <c r="C47" s="65" t="s">
        <v>3388</v>
      </c>
      <c r="D47" s="65" t="s">
        <v>3387</v>
      </c>
      <c r="E47" s="65" t="s">
        <v>250</v>
      </c>
      <c r="F47" s="65">
        <v>1400007</v>
      </c>
      <c r="G47" s="65">
        <v>153.01</v>
      </c>
      <c r="H47" s="137" t="s">
        <v>2015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41">
        <v>43595</v>
      </c>
      <c r="B48" s="65" t="s">
        <v>339</v>
      </c>
      <c r="C48" s="65" t="s">
        <v>3388</v>
      </c>
      <c r="D48" s="65" t="s">
        <v>3728</v>
      </c>
      <c r="E48" s="65" t="s">
        <v>250</v>
      </c>
      <c r="F48" s="65">
        <v>573173</v>
      </c>
      <c r="G48" s="65">
        <v>152.79</v>
      </c>
      <c r="H48" s="137" t="s">
        <v>2015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41">
        <v>43595</v>
      </c>
      <c r="B49" s="65" t="s">
        <v>348</v>
      </c>
      <c r="C49" s="65" t="s">
        <v>3729</v>
      </c>
      <c r="D49" s="65" t="s">
        <v>3387</v>
      </c>
      <c r="E49" s="65" t="s">
        <v>250</v>
      </c>
      <c r="F49" s="65">
        <v>2649598</v>
      </c>
      <c r="G49" s="65">
        <v>126.23</v>
      </c>
      <c r="H49" s="137" t="s">
        <v>2015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41">
        <v>43595</v>
      </c>
      <c r="B50" s="65" t="s">
        <v>133</v>
      </c>
      <c r="C50" s="65" t="s">
        <v>3435</v>
      </c>
      <c r="D50" s="65" t="s">
        <v>3387</v>
      </c>
      <c r="E50" s="65" t="s">
        <v>250</v>
      </c>
      <c r="F50" s="65">
        <v>1437859</v>
      </c>
      <c r="G50" s="65">
        <v>119.46</v>
      </c>
      <c r="H50" s="137" t="s">
        <v>2015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41">
        <v>43595</v>
      </c>
      <c r="B51" s="65" t="s">
        <v>3654</v>
      </c>
      <c r="C51" s="65" t="s">
        <v>3724</v>
      </c>
      <c r="D51" s="65" t="s">
        <v>3730</v>
      </c>
      <c r="E51" s="65" t="s">
        <v>3119</v>
      </c>
      <c r="F51" s="65">
        <v>500000</v>
      </c>
      <c r="G51" s="65">
        <v>75</v>
      </c>
      <c r="H51" s="137" t="s">
        <v>2015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41">
        <v>43595</v>
      </c>
      <c r="B52" s="65" t="s">
        <v>2388</v>
      </c>
      <c r="C52" s="65" t="s">
        <v>3726</v>
      </c>
      <c r="D52" s="65" t="s">
        <v>3727</v>
      </c>
      <c r="E52" s="65" t="s">
        <v>3119</v>
      </c>
      <c r="F52" s="65">
        <v>4000000</v>
      </c>
      <c r="G52" s="65">
        <v>0.41</v>
      </c>
      <c r="H52" s="137" t="s">
        <v>2015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41">
        <v>43595</v>
      </c>
      <c r="B53" s="65" t="s">
        <v>2388</v>
      </c>
      <c r="C53" s="65" t="s">
        <v>3726</v>
      </c>
      <c r="D53" s="65" t="s">
        <v>3731</v>
      </c>
      <c r="E53" s="65" t="s">
        <v>3119</v>
      </c>
      <c r="F53" s="65">
        <v>13558615</v>
      </c>
      <c r="G53" s="65">
        <v>0.4</v>
      </c>
      <c r="H53" s="137" t="s">
        <v>2015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41">
        <v>43595</v>
      </c>
      <c r="B54" s="65" t="s">
        <v>339</v>
      </c>
      <c r="C54" s="65" t="s">
        <v>3388</v>
      </c>
      <c r="D54" s="65" t="s">
        <v>3387</v>
      </c>
      <c r="E54" s="65" t="s">
        <v>3119</v>
      </c>
      <c r="F54" s="65">
        <v>1400007</v>
      </c>
      <c r="G54" s="65">
        <v>153.13999999999999</v>
      </c>
      <c r="H54" s="137" t="s">
        <v>2015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41">
        <v>43595</v>
      </c>
      <c r="B55" s="65" t="s">
        <v>339</v>
      </c>
      <c r="C55" s="65" t="s">
        <v>3388</v>
      </c>
      <c r="D55" s="65" t="s">
        <v>3728</v>
      </c>
      <c r="E55" s="65" t="s">
        <v>3119</v>
      </c>
      <c r="F55" s="65">
        <v>573173</v>
      </c>
      <c r="G55" s="65">
        <v>152.85</v>
      </c>
      <c r="H55" s="137" t="s">
        <v>2015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41">
        <v>43595</v>
      </c>
      <c r="B56" s="65" t="s">
        <v>348</v>
      </c>
      <c r="C56" s="65" t="s">
        <v>3729</v>
      </c>
      <c r="D56" s="65" t="s">
        <v>3387</v>
      </c>
      <c r="E56" s="65" t="s">
        <v>3119</v>
      </c>
      <c r="F56" s="65">
        <v>2649598</v>
      </c>
      <c r="G56" s="65">
        <v>126.32</v>
      </c>
      <c r="H56" s="137" t="s">
        <v>2015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41">
        <v>43595</v>
      </c>
      <c r="B57" s="65" t="s">
        <v>133</v>
      </c>
      <c r="C57" s="65" t="s">
        <v>3435</v>
      </c>
      <c r="D57" s="65" t="s">
        <v>3387</v>
      </c>
      <c r="E57" s="65" t="s">
        <v>3119</v>
      </c>
      <c r="F57" s="65">
        <v>1437859</v>
      </c>
      <c r="G57" s="65">
        <v>119.45</v>
      </c>
      <c r="H57" s="137" t="s">
        <v>2015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41"/>
      <c r="B58" s="65"/>
      <c r="C58" s="65"/>
      <c r="D58" s="65"/>
      <c r="E58" s="65"/>
      <c r="F58" s="65"/>
      <c r="G58" s="65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41"/>
      <c r="B59" s="65"/>
      <c r="C59" s="65"/>
      <c r="D59" s="65"/>
      <c r="E59" s="65"/>
      <c r="F59" s="65"/>
      <c r="G59" s="65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41"/>
      <c r="B60" s="65"/>
      <c r="C60" s="65"/>
      <c r="D60" s="65"/>
      <c r="E60" s="65"/>
      <c r="F60" s="65"/>
      <c r="G60" s="65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41"/>
      <c r="B61" s="65"/>
      <c r="C61" s="65"/>
      <c r="D61" s="65"/>
      <c r="E61" s="65"/>
      <c r="F61" s="65"/>
      <c r="G61" s="65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41"/>
      <c r="B62" s="65"/>
      <c r="C62" s="65"/>
      <c r="D62" s="65"/>
      <c r="E62" s="65"/>
      <c r="F62" s="65"/>
      <c r="G62" s="65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41"/>
      <c r="B63" s="65"/>
      <c r="C63" s="65"/>
      <c r="D63" s="65"/>
      <c r="E63" s="65"/>
      <c r="F63" s="65"/>
      <c r="G63" s="65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41"/>
      <c r="B64" s="65"/>
      <c r="C64" s="65"/>
      <c r="D64" s="65"/>
      <c r="E64" s="65"/>
      <c r="F64" s="65"/>
      <c r="G64" s="65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41"/>
      <c r="B65" s="65"/>
      <c r="C65" s="65"/>
      <c r="D65" s="65"/>
      <c r="E65" s="65"/>
      <c r="F65" s="65"/>
      <c r="G65" s="65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41"/>
      <c r="B66" s="65"/>
      <c r="C66" s="65"/>
      <c r="D66" s="65"/>
      <c r="E66" s="65"/>
      <c r="F66" s="65"/>
      <c r="G66" s="65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41"/>
      <c r="B67" s="65"/>
      <c r="C67" s="65"/>
      <c r="D67" s="65"/>
      <c r="E67" s="65"/>
      <c r="F67" s="65"/>
      <c r="G67" s="65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41"/>
      <c r="B68" s="65"/>
      <c r="C68" s="65"/>
      <c r="D68" s="65"/>
      <c r="E68" s="65"/>
      <c r="F68" s="65"/>
      <c r="G68" s="65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41"/>
      <c r="B69" s="65"/>
      <c r="C69" s="65"/>
      <c r="D69" s="65"/>
      <c r="E69" s="65"/>
      <c r="F69" s="65"/>
      <c r="G69" s="65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41"/>
      <c r="B70" s="65"/>
      <c r="C70" s="65"/>
      <c r="D70" s="65"/>
      <c r="E70" s="65"/>
      <c r="F70" s="65"/>
      <c r="G70" s="65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41"/>
      <c r="B71" s="65"/>
      <c r="C71" s="65"/>
      <c r="D71" s="65"/>
      <c r="E71" s="65"/>
      <c r="F71" s="65"/>
      <c r="G71" s="65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41"/>
      <c r="B72" s="65"/>
      <c r="C72" s="65"/>
      <c r="D72" s="65"/>
      <c r="E72" s="65"/>
      <c r="F72" s="65"/>
      <c r="G72" s="65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41"/>
      <c r="B73" s="65"/>
      <c r="C73" s="65"/>
      <c r="D73" s="65"/>
      <c r="E73" s="65"/>
      <c r="F73" s="65"/>
      <c r="G73" s="65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41"/>
      <c r="B74" s="65"/>
      <c r="C74" s="65"/>
      <c r="D74" s="65"/>
      <c r="E74" s="65"/>
      <c r="F74" s="65"/>
      <c r="G74" s="65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41"/>
      <c r="B75" s="65"/>
      <c r="C75" s="65"/>
      <c r="D75" s="65"/>
      <c r="E75" s="65"/>
      <c r="F75" s="65"/>
      <c r="G75" s="65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41"/>
      <c r="B76" s="65"/>
      <c r="C76" s="65"/>
      <c r="D76" s="65"/>
      <c r="E76" s="65"/>
      <c r="F76" s="65"/>
      <c r="G76" s="65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41"/>
      <c r="B77" s="65"/>
      <c r="C77" s="65"/>
      <c r="D77" s="65"/>
      <c r="E77" s="65"/>
      <c r="F77" s="65"/>
      <c r="G77" s="65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41"/>
      <c r="B78" s="65"/>
      <c r="C78" s="65"/>
      <c r="D78" s="65"/>
      <c r="E78" s="65"/>
      <c r="F78" s="65"/>
      <c r="G78" s="65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41"/>
      <c r="B79" s="65"/>
      <c r="C79" s="65"/>
      <c r="D79" s="65"/>
      <c r="E79" s="65"/>
      <c r="F79" s="65"/>
      <c r="G79" s="65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41"/>
      <c r="B80" s="65"/>
      <c r="C80" s="65"/>
      <c r="D80" s="65"/>
      <c r="E80" s="65"/>
      <c r="F80" s="65"/>
      <c r="G80" s="65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41"/>
      <c r="B81" s="65"/>
      <c r="C81" s="65"/>
      <c r="D81" s="65"/>
      <c r="E81" s="65"/>
      <c r="F81" s="65"/>
      <c r="G81" s="65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41"/>
      <c r="B82" s="65"/>
      <c r="C82" s="65"/>
      <c r="D82" s="65"/>
      <c r="E82" s="65"/>
      <c r="F82" s="65"/>
      <c r="G82" s="65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41"/>
      <c r="B83" s="65"/>
      <c r="C83" s="65"/>
      <c r="D83" s="65"/>
      <c r="E83" s="65"/>
      <c r="F83" s="65"/>
      <c r="G83" s="65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41"/>
      <c r="B84" s="65"/>
      <c r="C84" s="65"/>
      <c r="D84" s="65"/>
      <c r="E84" s="65"/>
      <c r="F84" s="65"/>
      <c r="G84" s="65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41"/>
      <c r="B85" s="65"/>
      <c r="C85" s="65"/>
      <c r="D85" s="65"/>
      <c r="E85" s="65"/>
      <c r="F85" s="65"/>
      <c r="G85" s="65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41"/>
      <c r="B86" s="65"/>
      <c r="C86" s="65"/>
      <c r="D86" s="65"/>
      <c r="E86" s="65"/>
      <c r="F86" s="65"/>
      <c r="G86" s="65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41"/>
      <c r="B87" s="65"/>
      <c r="C87" s="65"/>
      <c r="D87" s="65"/>
      <c r="E87" s="65"/>
      <c r="F87" s="65"/>
      <c r="G87" s="65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41"/>
      <c r="B88" s="65"/>
      <c r="C88" s="65"/>
      <c r="D88" s="65"/>
      <c r="E88" s="65"/>
      <c r="F88" s="65"/>
      <c r="G88" s="65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41"/>
      <c r="B89" s="65"/>
      <c r="C89" s="65"/>
      <c r="D89" s="65"/>
      <c r="E89" s="65"/>
      <c r="F89" s="65"/>
      <c r="G89" s="65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41"/>
      <c r="B90" s="65"/>
      <c r="C90" s="65"/>
      <c r="D90" s="65"/>
      <c r="E90" s="65"/>
      <c r="F90" s="65"/>
      <c r="G90" s="65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41"/>
      <c r="B91" s="65"/>
      <c r="C91" s="65"/>
      <c r="D91" s="65"/>
      <c r="E91" s="65"/>
      <c r="F91" s="65"/>
      <c r="G91" s="65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41"/>
      <c r="B92" s="65"/>
      <c r="C92" s="65"/>
      <c r="D92" s="65"/>
      <c r="E92" s="65"/>
      <c r="F92" s="65"/>
      <c r="G92" s="65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41"/>
      <c r="B93" s="65"/>
      <c r="C93" s="65"/>
      <c r="D93" s="65"/>
      <c r="E93" s="65"/>
      <c r="F93" s="65"/>
      <c r="G93" s="65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41"/>
      <c r="B94" s="65"/>
      <c r="C94" s="65"/>
      <c r="D94" s="65"/>
      <c r="E94" s="65"/>
      <c r="F94" s="65"/>
      <c r="G94" s="65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41"/>
      <c r="B95" s="65"/>
      <c r="C95" s="65"/>
      <c r="D95" s="65"/>
      <c r="E95" s="65"/>
      <c r="F95" s="65"/>
      <c r="G95" s="65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41"/>
      <c r="B96" s="65"/>
      <c r="C96" s="65"/>
      <c r="D96" s="65"/>
      <c r="E96" s="65"/>
      <c r="F96" s="65"/>
      <c r="G96" s="65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41"/>
      <c r="B97" s="65"/>
      <c r="C97" s="65"/>
      <c r="D97" s="65"/>
      <c r="E97" s="65"/>
      <c r="F97" s="65"/>
      <c r="G97" s="65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41"/>
      <c r="B98" s="65"/>
      <c r="C98" s="65"/>
      <c r="D98" s="65"/>
      <c r="E98" s="65"/>
      <c r="F98" s="65"/>
      <c r="G98" s="65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41"/>
      <c r="B99" s="65"/>
      <c r="C99" s="65"/>
      <c r="D99" s="65"/>
      <c r="E99" s="65"/>
      <c r="F99" s="65"/>
      <c r="G99" s="65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41"/>
      <c r="B100" s="65"/>
      <c r="C100" s="65"/>
      <c r="D100" s="65"/>
      <c r="E100" s="65"/>
      <c r="F100" s="65"/>
      <c r="G100" s="65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41"/>
      <c r="B101" s="65"/>
      <c r="C101" s="65"/>
      <c r="D101" s="65"/>
      <c r="E101" s="65"/>
      <c r="F101" s="65"/>
      <c r="G101" s="65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41"/>
      <c r="B102" s="65"/>
      <c r="C102" s="65"/>
      <c r="D102" s="65"/>
      <c r="E102" s="65"/>
      <c r="F102" s="65"/>
      <c r="G102" s="65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41"/>
      <c r="B103" s="65"/>
      <c r="C103" s="65"/>
      <c r="D103" s="65"/>
      <c r="E103" s="65"/>
      <c r="F103" s="65"/>
      <c r="G103" s="65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41"/>
      <c r="B104" s="65"/>
      <c r="C104" s="65"/>
      <c r="D104" s="65"/>
      <c r="E104" s="65"/>
      <c r="F104" s="65"/>
      <c r="G104" s="65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09"/>
      <c r="C107" s="409"/>
      <c r="D107" s="409"/>
      <c r="E107" s="409"/>
      <c r="F107" s="409"/>
      <c r="G107" s="40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09"/>
      <c r="C108" s="409"/>
      <c r="D108" s="409"/>
      <c r="E108" s="409"/>
      <c r="F108" s="409"/>
      <c r="G108" s="40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09"/>
      <c r="C109" s="409"/>
      <c r="D109" s="409"/>
      <c r="E109" s="409"/>
      <c r="F109" s="409"/>
      <c r="G109" s="40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09"/>
      <c r="C110" s="409"/>
      <c r="D110" s="409"/>
      <c r="E110" s="409"/>
      <c r="F110" s="409"/>
      <c r="G110" s="40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09"/>
      <c r="C111" s="409"/>
      <c r="D111" s="409"/>
      <c r="E111" s="409"/>
      <c r="F111" s="409"/>
      <c r="G111" s="40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09"/>
      <c r="C112" s="409"/>
      <c r="D112" s="409"/>
      <c r="E112" s="409"/>
      <c r="F112" s="409"/>
      <c r="G112" s="40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09"/>
      <c r="C113" s="409"/>
      <c r="D113" s="409"/>
      <c r="E113" s="409"/>
      <c r="F113" s="409"/>
      <c r="G113" s="40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09"/>
      <c r="C114" s="409"/>
      <c r="D114" s="409"/>
      <c r="E114" s="409"/>
      <c r="F114" s="409"/>
      <c r="G114" s="40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09"/>
      <c r="C115" s="409"/>
      <c r="D115" s="409"/>
      <c r="E115" s="409"/>
      <c r="F115" s="409"/>
      <c r="G115" s="40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09"/>
      <c r="C116" s="409"/>
      <c r="D116" s="409"/>
      <c r="E116" s="409"/>
      <c r="F116" s="409"/>
      <c r="G116" s="40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09"/>
      <c r="C117" s="409"/>
      <c r="D117" s="409"/>
      <c r="E117" s="409"/>
      <c r="F117" s="409"/>
      <c r="G117" s="40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09"/>
      <c r="C118" s="409"/>
      <c r="D118" s="409"/>
      <c r="E118" s="409"/>
      <c r="F118" s="409"/>
      <c r="G118" s="40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09"/>
      <c r="C119" s="409"/>
      <c r="D119" s="409"/>
      <c r="E119" s="409"/>
      <c r="F119" s="409"/>
      <c r="G119" s="40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09"/>
      <c r="C120" s="409"/>
      <c r="D120" s="409"/>
      <c r="E120" s="409"/>
      <c r="F120" s="409"/>
      <c r="G120" s="40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09"/>
      <c r="C121" s="409"/>
      <c r="D121" s="409"/>
      <c r="E121" s="409"/>
      <c r="F121" s="409"/>
      <c r="G121" s="40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09"/>
      <c r="C122" s="409"/>
      <c r="D122" s="409"/>
      <c r="E122" s="409"/>
      <c r="F122" s="409"/>
      <c r="G122" s="40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09"/>
      <c r="C123" s="409"/>
      <c r="D123" s="409"/>
      <c r="E123" s="409"/>
      <c r="F123" s="409"/>
      <c r="G123" s="40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09"/>
      <c r="C124" s="409"/>
      <c r="D124" s="409"/>
      <c r="E124" s="409"/>
      <c r="F124" s="409"/>
      <c r="G124" s="40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09"/>
      <c r="C125" s="409"/>
      <c r="D125" s="409"/>
      <c r="E125" s="409"/>
      <c r="F125" s="409"/>
      <c r="G125" s="40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09"/>
      <c r="C126" s="409"/>
      <c r="D126" s="409"/>
      <c r="E126" s="409"/>
      <c r="F126" s="409"/>
      <c r="G126" s="40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09"/>
      <c r="C127" s="409"/>
      <c r="D127" s="409"/>
      <c r="E127" s="409"/>
      <c r="F127" s="409"/>
      <c r="G127" s="40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09"/>
      <c r="C128" s="409"/>
      <c r="D128" s="409"/>
      <c r="E128" s="409"/>
      <c r="F128" s="409"/>
      <c r="G128" s="40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09"/>
      <c r="C129" s="409"/>
      <c r="D129" s="409"/>
      <c r="E129" s="409"/>
      <c r="F129" s="409"/>
      <c r="G129" s="40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09"/>
      <c r="C130" s="409"/>
      <c r="D130" s="409"/>
      <c r="E130" s="409"/>
      <c r="F130" s="409"/>
      <c r="G130" s="40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09"/>
      <c r="C131" s="409"/>
      <c r="D131" s="409"/>
      <c r="E131" s="409"/>
      <c r="F131" s="409"/>
      <c r="G131" s="40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09"/>
      <c r="C132" s="409"/>
      <c r="D132" s="409"/>
      <c r="E132" s="409"/>
      <c r="F132" s="409"/>
      <c r="G132" s="40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09"/>
      <c r="C133" s="409"/>
      <c r="D133" s="409"/>
      <c r="E133" s="409"/>
      <c r="F133" s="409"/>
      <c r="G133" s="40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09"/>
      <c r="C134" s="409"/>
      <c r="D134" s="409"/>
      <c r="E134" s="409"/>
      <c r="F134" s="409"/>
      <c r="G134" s="40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09"/>
      <c r="C135" s="409"/>
      <c r="D135" s="409"/>
      <c r="E135" s="409"/>
      <c r="F135" s="409"/>
      <c r="G135" s="40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09"/>
      <c r="C136" s="409"/>
      <c r="D136" s="409"/>
      <c r="E136" s="409"/>
      <c r="F136" s="409"/>
      <c r="G136" s="40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09"/>
      <c r="C137" s="409"/>
      <c r="D137" s="409"/>
      <c r="E137" s="409"/>
      <c r="F137" s="409"/>
      <c r="G137" s="40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09"/>
      <c r="C138" s="409"/>
      <c r="D138" s="409"/>
      <c r="E138" s="409"/>
      <c r="F138" s="409"/>
      <c r="G138" s="40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09"/>
      <c r="C139" s="409"/>
      <c r="D139" s="409"/>
      <c r="E139" s="409"/>
      <c r="F139" s="409"/>
      <c r="G139" s="40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09"/>
      <c r="C140" s="409"/>
      <c r="D140" s="409"/>
      <c r="E140" s="409"/>
      <c r="F140" s="409"/>
      <c r="G140" s="40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09"/>
      <c r="C141" s="409"/>
      <c r="D141" s="409"/>
      <c r="E141" s="409"/>
      <c r="F141" s="409"/>
      <c r="G141" s="40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09"/>
      <c r="C142" s="409"/>
      <c r="D142" s="409"/>
      <c r="E142" s="409"/>
      <c r="F142" s="409"/>
      <c r="G142" s="40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09"/>
      <c r="C143" s="409"/>
      <c r="D143" s="409"/>
      <c r="E143" s="409"/>
      <c r="F143" s="409"/>
      <c r="G143" s="40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09"/>
      <c r="C144" s="409"/>
      <c r="D144" s="409"/>
      <c r="E144" s="409"/>
      <c r="F144" s="409"/>
      <c r="G144" s="40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09"/>
      <c r="C145" s="409"/>
      <c r="D145" s="409"/>
      <c r="E145" s="409"/>
      <c r="F145" s="409"/>
      <c r="G145" s="40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09"/>
      <c r="C146" s="409"/>
      <c r="D146" s="409"/>
      <c r="E146" s="409"/>
      <c r="F146" s="409"/>
      <c r="G146" s="40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09"/>
      <c r="C147" s="409"/>
      <c r="D147" s="409"/>
      <c r="E147" s="409"/>
      <c r="F147" s="409"/>
      <c r="G147" s="40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09"/>
      <c r="C148" s="409"/>
      <c r="D148" s="409"/>
      <c r="E148" s="409"/>
      <c r="F148" s="409"/>
      <c r="G148" s="40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09"/>
      <c r="C149" s="409"/>
      <c r="D149" s="409"/>
      <c r="E149" s="409"/>
      <c r="F149" s="409"/>
      <c r="G149" s="40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09"/>
      <c r="C150" s="409"/>
      <c r="D150" s="409"/>
      <c r="E150" s="409"/>
      <c r="F150" s="409"/>
      <c r="G150" s="40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09"/>
      <c r="C151" s="409"/>
      <c r="D151" s="409"/>
      <c r="E151" s="409"/>
      <c r="F151" s="409"/>
      <c r="G151" s="40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09"/>
      <c r="C152" s="409"/>
      <c r="D152" s="409"/>
      <c r="E152" s="409"/>
      <c r="F152" s="409"/>
      <c r="G152" s="40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09"/>
      <c r="C153" s="409"/>
      <c r="D153" s="409"/>
      <c r="E153" s="409"/>
      <c r="F153" s="409"/>
      <c r="G153" s="40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09"/>
      <c r="C154" s="409"/>
      <c r="D154" s="409"/>
      <c r="E154" s="409"/>
      <c r="F154" s="409"/>
      <c r="G154" s="40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09"/>
      <c r="C155" s="409"/>
      <c r="D155" s="409"/>
      <c r="E155" s="409"/>
      <c r="F155" s="409"/>
      <c r="G155" s="40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09"/>
      <c r="C156" s="409"/>
      <c r="D156" s="409"/>
      <c r="E156" s="409"/>
      <c r="F156" s="409"/>
      <c r="G156" s="40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09"/>
      <c r="C157" s="409"/>
      <c r="D157" s="409"/>
      <c r="E157" s="409"/>
      <c r="F157" s="409"/>
      <c r="G157" s="40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09"/>
      <c r="C158" s="409"/>
      <c r="D158" s="409"/>
      <c r="E158" s="409"/>
      <c r="F158" s="409"/>
      <c r="G158" s="40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09"/>
      <c r="C159" s="409"/>
      <c r="D159" s="409"/>
      <c r="E159" s="409"/>
      <c r="F159" s="409"/>
      <c r="G159" s="40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09"/>
      <c r="C160" s="409"/>
      <c r="D160" s="409"/>
      <c r="E160" s="409"/>
      <c r="F160" s="409"/>
      <c r="G160" s="40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09"/>
      <c r="C161" s="409"/>
      <c r="D161" s="409"/>
      <c r="E161" s="409"/>
      <c r="F161" s="409"/>
      <c r="G161" s="40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09"/>
      <c r="C162" s="409"/>
      <c r="D162" s="409"/>
      <c r="E162" s="409"/>
      <c r="F162" s="409"/>
      <c r="G162" s="40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09"/>
      <c r="C163" s="409"/>
      <c r="D163" s="409"/>
      <c r="E163" s="409"/>
      <c r="F163" s="409"/>
      <c r="G163" s="40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09"/>
      <c r="C164" s="409"/>
      <c r="D164" s="409"/>
      <c r="E164" s="409"/>
      <c r="F164" s="409"/>
      <c r="G164" s="40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09"/>
      <c r="C165" s="409"/>
      <c r="D165" s="409"/>
      <c r="E165" s="409"/>
      <c r="F165" s="409"/>
      <c r="G165" s="40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09"/>
      <c r="C166" s="409"/>
      <c r="D166" s="409"/>
      <c r="E166" s="409"/>
      <c r="F166" s="409"/>
      <c r="G166" s="40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09"/>
      <c r="C167" s="409"/>
      <c r="D167" s="409"/>
      <c r="E167" s="409"/>
      <c r="F167" s="409"/>
      <c r="G167" s="40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09"/>
      <c r="C168" s="409"/>
      <c r="D168" s="409"/>
      <c r="E168" s="409"/>
      <c r="F168" s="409"/>
      <c r="G168" s="40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09"/>
      <c r="C169" s="409"/>
      <c r="D169" s="409"/>
      <c r="E169" s="409"/>
      <c r="F169" s="409"/>
      <c r="G169" s="40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09"/>
      <c r="C170" s="409"/>
      <c r="D170" s="409"/>
      <c r="E170" s="409"/>
      <c r="F170" s="409"/>
      <c r="G170" s="40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09"/>
      <c r="C171" s="409"/>
      <c r="D171" s="409"/>
      <c r="E171" s="409"/>
      <c r="F171" s="409"/>
      <c r="G171" s="40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09"/>
      <c r="C172" s="409"/>
      <c r="D172" s="409"/>
      <c r="E172" s="409"/>
      <c r="F172" s="409"/>
      <c r="G172" s="40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09"/>
      <c r="C173" s="409"/>
      <c r="D173" s="409"/>
      <c r="E173" s="409"/>
      <c r="F173" s="409"/>
      <c r="G173" s="40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09"/>
      <c r="C174" s="409"/>
      <c r="D174" s="409"/>
      <c r="E174" s="409"/>
      <c r="F174" s="409"/>
      <c r="G174" s="40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09"/>
      <c r="C175" s="409"/>
      <c r="D175" s="409"/>
      <c r="E175" s="409"/>
      <c r="F175" s="409"/>
      <c r="G175" s="40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09"/>
      <c r="C176" s="409"/>
      <c r="D176" s="409"/>
      <c r="E176" s="409"/>
      <c r="F176" s="409"/>
      <c r="G176" s="40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09"/>
      <c r="C177" s="409"/>
      <c r="D177" s="409"/>
      <c r="E177" s="409"/>
      <c r="F177" s="409"/>
      <c r="G177" s="40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09"/>
      <c r="C178" s="409"/>
      <c r="D178" s="409"/>
      <c r="E178" s="409"/>
      <c r="F178" s="409"/>
      <c r="G178" s="40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09"/>
      <c r="C179" s="409"/>
      <c r="D179" s="409"/>
      <c r="E179" s="409"/>
      <c r="F179" s="409"/>
      <c r="G179" s="40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09"/>
      <c r="C180" s="409"/>
      <c r="D180" s="409"/>
      <c r="E180" s="409"/>
      <c r="F180" s="409"/>
      <c r="G180" s="40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09"/>
      <c r="C181" s="409"/>
      <c r="D181" s="409"/>
      <c r="E181" s="409"/>
      <c r="F181" s="409"/>
      <c r="G181" s="40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09"/>
      <c r="C182" s="409"/>
      <c r="D182" s="409"/>
      <c r="E182" s="409"/>
      <c r="F182" s="409"/>
      <c r="G182" s="40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09"/>
      <c r="C183" s="409"/>
      <c r="D183" s="409"/>
      <c r="E183" s="409"/>
      <c r="F183" s="409"/>
      <c r="G183" s="40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09"/>
      <c r="C184" s="409"/>
      <c r="D184" s="409"/>
      <c r="E184" s="409"/>
      <c r="F184" s="409"/>
      <c r="G184" s="40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09"/>
      <c r="C185" s="409"/>
      <c r="D185" s="409"/>
      <c r="E185" s="409"/>
      <c r="F185" s="409"/>
      <c r="G185" s="40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09"/>
      <c r="C186" s="409"/>
      <c r="D186" s="409"/>
      <c r="E186" s="409"/>
      <c r="F186" s="409"/>
      <c r="G186" s="40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09"/>
      <c r="C187" s="409"/>
      <c r="D187" s="409"/>
      <c r="E187" s="409"/>
      <c r="F187" s="409"/>
      <c r="G187" s="40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09"/>
      <c r="C188" s="409"/>
      <c r="D188" s="409"/>
      <c r="E188" s="409"/>
      <c r="F188" s="409"/>
      <c r="G188" s="40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09"/>
      <c r="C189" s="409"/>
      <c r="D189" s="409"/>
      <c r="E189" s="409"/>
      <c r="F189" s="409"/>
      <c r="G189" s="40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09"/>
      <c r="C190" s="409"/>
      <c r="D190" s="409"/>
      <c r="E190" s="409"/>
      <c r="F190" s="409"/>
      <c r="G190" s="40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09"/>
      <c r="C191" s="409"/>
      <c r="D191" s="409"/>
      <c r="E191" s="409"/>
      <c r="F191" s="409"/>
      <c r="G191" s="40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09"/>
      <c r="C192" s="409"/>
      <c r="D192" s="409"/>
      <c r="E192" s="409"/>
      <c r="F192" s="409"/>
      <c r="G192" s="40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09"/>
      <c r="C193" s="409"/>
      <c r="D193" s="409"/>
      <c r="E193" s="409"/>
      <c r="F193" s="409"/>
      <c r="G193" s="40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09"/>
      <c r="C194" s="409"/>
      <c r="D194" s="409"/>
      <c r="E194" s="409"/>
      <c r="F194" s="409"/>
      <c r="G194" s="40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09"/>
      <c r="C195" s="409"/>
      <c r="D195" s="409"/>
      <c r="E195" s="409"/>
      <c r="F195" s="409"/>
      <c r="G195" s="40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09"/>
      <c r="C196" s="409"/>
      <c r="D196" s="409"/>
      <c r="E196" s="409"/>
      <c r="F196" s="409"/>
      <c r="G196" s="40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09"/>
      <c r="C197" s="409"/>
      <c r="D197" s="409"/>
      <c r="E197" s="409"/>
      <c r="F197" s="409"/>
      <c r="G197" s="40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09"/>
      <c r="C198" s="409"/>
      <c r="D198" s="409"/>
      <c r="E198" s="409"/>
      <c r="F198" s="409"/>
      <c r="G198" s="40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09"/>
      <c r="C199" s="409"/>
      <c r="D199" s="409"/>
      <c r="E199" s="409"/>
      <c r="F199" s="409"/>
      <c r="G199" s="40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9"/>
  <sheetViews>
    <sheetView zoomScale="85" zoomScaleNormal="85" workbookViewId="0">
      <selection activeCell="S18" sqref="S18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11" style="113" customWidth="1"/>
    <col min="17" max="17" width="2.85546875" style="113" hidden="1" customWidth="1"/>
    <col min="18" max="18" width="3.42578125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3507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43598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291">
        <v>1</v>
      </c>
      <c r="B10" s="351">
        <v>43558</v>
      </c>
      <c r="C10" s="292"/>
      <c r="D10" s="378" t="s">
        <v>52</v>
      </c>
      <c r="E10" s="293" t="s">
        <v>263</v>
      </c>
      <c r="F10" s="294" t="s">
        <v>3385</v>
      </c>
      <c r="G10" s="294">
        <v>16850</v>
      </c>
      <c r="H10" s="294"/>
      <c r="I10" s="294" t="s">
        <v>3386</v>
      </c>
      <c r="J10" s="280" t="s">
        <v>264</v>
      </c>
      <c r="K10" s="280"/>
      <c r="L10" s="350"/>
      <c r="M10" s="280"/>
      <c r="N10" s="330"/>
      <c r="O10" s="331">
        <f>VLOOKUP(D10,Sheet2!A22:M1817,6,0)</f>
        <v>17244.349999999999</v>
      </c>
      <c r="P10" s="207"/>
      <c r="Q10" s="207"/>
      <c r="R10" s="385" t="s">
        <v>2023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466">
        <v>2</v>
      </c>
      <c r="B11" s="467">
        <v>43563</v>
      </c>
      <c r="C11" s="468"/>
      <c r="D11" s="469" t="s">
        <v>187</v>
      </c>
      <c r="E11" s="470" t="s">
        <v>1989</v>
      </c>
      <c r="F11" s="471">
        <v>3005</v>
      </c>
      <c r="G11" s="471">
        <v>3166.6</v>
      </c>
      <c r="H11" s="471">
        <v>2910</v>
      </c>
      <c r="I11" s="471" t="s">
        <v>3409</v>
      </c>
      <c r="J11" s="472" t="s">
        <v>3578</v>
      </c>
      <c r="K11" s="472">
        <f>F11-H11</f>
        <v>95</v>
      </c>
      <c r="L11" s="473">
        <f>K11/F11</f>
        <v>3.1613976705490848E-2</v>
      </c>
      <c r="M11" s="474" t="s">
        <v>265</v>
      </c>
      <c r="N11" s="475">
        <v>43593</v>
      </c>
      <c r="O11" s="476"/>
      <c r="P11" s="207"/>
      <c r="Q11" s="207"/>
      <c r="R11" s="385" t="s">
        <v>2023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291">
        <v>3</v>
      </c>
      <c r="B12" s="351">
        <v>43578</v>
      </c>
      <c r="C12" s="292"/>
      <c r="D12" s="378" t="s">
        <v>2004</v>
      </c>
      <c r="E12" s="293" t="s">
        <v>263</v>
      </c>
      <c r="F12" s="294" t="s">
        <v>3451</v>
      </c>
      <c r="G12" s="294">
        <v>1212</v>
      </c>
      <c r="H12" s="294"/>
      <c r="I12" s="294" t="s">
        <v>3452</v>
      </c>
      <c r="J12" s="280" t="s">
        <v>264</v>
      </c>
      <c r="K12" s="280"/>
      <c r="L12" s="350"/>
      <c r="M12" s="280"/>
      <c r="N12" s="330"/>
      <c r="O12" s="331">
        <f>VLOOKUP(D12,Sheet2!A29:M1824,6,0)</f>
        <v>1250.75</v>
      </c>
      <c r="P12" s="207"/>
      <c r="Q12" s="207"/>
      <c r="R12" s="385" t="s">
        <v>2023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77">
        <v>4</v>
      </c>
      <c r="B13" s="478">
        <v>43579</v>
      </c>
      <c r="C13" s="479"/>
      <c r="D13" s="416" t="s">
        <v>225</v>
      </c>
      <c r="E13" s="423" t="s">
        <v>263</v>
      </c>
      <c r="F13" s="480">
        <v>173</v>
      </c>
      <c r="G13" s="480">
        <v>164</v>
      </c>
      <c r="H13" s="480">
        <v>164</v>
      </c>
      <c r="I13" s="480" t="s">
        <v>3456</v>
      </c>
      <c r="J13" s="418" t="s">
        <v>3547</v>
      </c>
      <c r="K13" s="418">
        <f>H13-F13</f>
        <v>-9</v>
      </c>
      <c r="L13" s="419">
        <f>K13/F13</f>
        <v>-5.2023121387283239E-2</v>
      </c>
      <c r="M13" s="422" t="s">
        <v>1828</v>
      </c>
      <c r="N13" s="424">
        <v>43592</v>
      </c>
      <c r="O13" s="425"/>
      <c r="P13" s="207"/>
      <c r="Q13" s="207"/>
      <c r="R13" s="385" t="s">
        <v>2022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62">
        <v>5</v>
      </c>
      <c r="B14" s="494">
        <v>43580</v>
      </c>
      <c r="C14" s="463"/>
      <c r="D14" s="396" t="s">
        <v>73</v>
      </c>
      <c r="E14" s="428" t="s">
        <v>1989</v>
      </c>
      <c r="F14" s="464">
        <v>900.5</v>
      </c>
      <c r="G14" s="464">
        <v>945.6</v>
      </c>
      <c r="H14" s="464">
        <v>856</v>
      </c>
      <c r="I14" s="464" t="s">
        <v>3460</v>
      </c>
      <c r="J14" s="401" t="s">
        <v>3684</v>
      </c>
      <c r="K14" s="401">
        <f>F14-H14</f>
        <v>44.5</v>
      </c>
      <c r="L14" s="402">
        <v>0.05</v>
      </c>
      <c r="M14" s="413" t="s">
        <v>265</v>
      </c>
      <c r="N14" s="430">
        <v>43592</v>
      </c>
      <c r="O14" s="431"/>
      <c r="P14" s="207"/>
      <c r="Q14" s="207"/>
      <c r="R14" s="385" t="s">
        <v>2023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466">
        <v>6</v>
      </c>
      <c r="B15" s="467">
        <v>43587</v>
      </c>
      <c r="C15" s="468"/>
      <c r="D15" s="469" t="s">
        <v>188</v>
      </c>
      <c r="E15" s="470" t="s">
        <v>1989</v>
      </c>
      <c r="F15" s="471">
        <v>7620</v>
      </c>
      <c r="G15" s="471">
        <v>7880</v>
      </c>
      <c r="H15" s="471">
        <v>7375</v>
      </c>
      <c r="I15" s="471">
        <v>7200</v>
      </c>
      <c r="J15" s="472" t="s">
        <v>3573</v>
      </c>
      <c r="K15" s="472">
        <f>F15-H15</f>
        <v>245</v>
      </c>
      <c r="L15" s="473">
        <f>K15/F15</f>
        <v>3.2152230971128612E-2</v>
      </c>
      <c r="M15" s="474" t="s">
        <v>265</v>
      </c>
      <c r="N15" s="475">
        <v>43593</v>
      </c>
      <c r="O15" s="476"/>
      <c r="P15" s="207"/>
      <c r="Q15" s="207"/>
      <c r="R15" s="385" t="s">
        <v>2022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291">
        <v>7</v>
      </c>
      <c r="B16" s="351">
        <v>43587</v>
      </c>
      <c r="C16" s="292"/>
      <c r="D16" s="378" t="s">
        <v>3282</v>
      </c>
      <c r="E16" s="293" t="s">
        <v>263</v>
      </c>
      <c r="F16" s="294" t="s">
        <v>3486</v>
      </c>
      <c r="G16" s="294">
        <v>48</v>
      </c>
      <c r="H16" s="294"/>
      <c r="I16" s="294" t="s">
        <v>3487</v>
      </c>
      <c r="J16" s="280" t="s">
        <v>264</v>
      </c>
      <c r="K16" s="280"/>
      <c r="L16" s="350"/>
      <c r="M16" s="280"/>
      <c r="N16" s="330"/>
      <c r="O16" s="331">
        <f>VLOOKUP(D16,Sheet2!A34:M1829,6,0)</f>
        <v>49.15</v>
      </c>
      <c r="P16" s="207"/>
      <c r="Q16" s="207"/>
      <c r="R16" s="385" t="s">
        <v>2022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477">
        <v>8</v>
      </c>
      <c r="B17" s="478">
        <v>43588</v>
      </c>
      <c r="C17" s="479"/>
      <c r="D17" s="416" t="s">
        <v>38</v>
      </c>
      <c r="E17" s="423" t="s">
        <v>263</v>
      </c>
      <c r="F17" s="480">
        <v>203</v>
      </c>
      <c r="G17" s="480">
        <v>189</v>
      </c>
      <c r="H17" s="480">
        <v>189</v>
      </c>
      <c r="I17" s="480" t="s">
        <v>3509</v>
      </c>
      <c r="J17" s="418" t="s">
        <v>3625</v>
      </c>
      <c r="K17" s="418">
        <f>H17-F17</f>
        <v>-14</v>
      </c>
      <c r="L17" s="419">
        <f>K17/F17</f>
        <v>-6.8965517241379309E-2</v>
      </c>
      <c r="M17" s="422" t="s">
        <v>1828</v>
      </c>
      <c r="N17" s="424">
        <v>43594</v>
      </c>
      <c r="O17" s="425"/>
      <c r="P17" s="207"/>
      <c r="Q17" s="207"/>
      <c r="R17" s="385" t="s">
        <v>2022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291">
        <v>9</v>
      </c>
      <c r="B18" s="351">
        <v>43588</v>
      </c>
      <c r="C18" s="292"/>
      <c r="D18" s="449" t="s">
        <v>113</v>
      </c>
      <c r="E18" s="293" t="s">
        <v>263</v>
      </c>
      <c r="F18" s="294" t="s">
        <v>3512</v>
      </c>
      <c r="G18" s="294">
        <v>615</v>
      </c>
      <c r="H18" s="294"/>
      <c r="I18" s="294" t="s">
        <v>3513</v>
      </c>
      <c r="J18" s="280" t="s">
        <v>264</v>
      </c>
      <c r="K18" s="280"/>
      <c r="L18" s="350"/>
      <c r="M18" s="280"/>
      <c r="N18" s="330"/>
      <c r="O18" s="331">
        <f>VLOOKUP(D18,Sheet2!A36:M1831,6,0)</f>
        <v>628.75</v>
      </c>
      <c r="P18" s="207"/>
      <c r="Q18" s="207"/>
      <c r="R18" s="385" t="s">
        <v>2022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291">
        <v>10</v>
      </c>
      <c r="B19" s="351">
        <v>43591</v>
      </c>
      <c r="C19" s="292"/>
      <c r="D19" s="378" t="s">
        <v>115</v>
      </c>
      <c r="E19" s="293" t="s">
        <v>263</v>
      </c>
      <c r="F19" s="294" t="s">
        <v>3529</v>
      </c>
      <c r="G19" s="294">
        <v>6400</v>
      </c>
      <c r="H19" s="294"/>
      <c r="I19" s="294" t="s">
        <v>3530</v>
      </c>
      <c r="J19" s="280" t="s">
        <v>264</v>
      </c>
      <c r="K19" s="280"/>
      <c r="L19" s="350"/>
      <c r="M19" s="280"/>
      <c r="N19" s="330"/>
      <c r="O19" s="331">
        <f>VLOOKUP(D19,Sheet2!A37:M1832,6,0)</f>
        <v>6631.6</v>
      </c>
      <c r="P19" s="207"/>
      <c r="Q19" s="207"/>
      <c r="R19" s="385" t="s">
        <v>2022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291">
        <v>11</v>
      </c>
      <c r="B20" s="351">
        <v>43593</v>
      </c>
      <c r="C20" s="292"/>
      <c r="D20" s="378" t="s">
        <v>59</v>
      </c>
      <c r="E20" s="293" t="s">
        <v>263</v>
      </c>
      <c r="F20" s="294" t="s">
        <v>3574</v>
      </c>
      <c r="G20" s="294">
        <v>1089</v>
      </c>
      <c r="H20" s="294"/>
      <c r="I20" s="294" t="s">
        <v>3575</v>
      </c>
      <c r="J20" s="280" t="s">
        <v>264</v>
      </c>
      <c r="K20" s="280"/>
      <c r="L20" s="350"/>
      <c r="M20" s="280"/>
      <c r="N20" s="330"/>
      <c r="O20" s="331">
        <f>VLOOKUP(D20,Sheet2!A38:M1833,6,0)</f>
        <v>1131.3499999999999</v>
      </c>
      <c r="P20" s="207"/>
      <c r="Q20" s="207"/>
      <c r="R20" s="385" t="s">
        <v>2022</v>
      </c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291">
        <v>12</v>
      </c>
      <c r="B21" s="351">
        <v>43594</v>
      </c>
      <c r="C21" s="292"/>
      <c r="D21" s="378" t="s">
        <v>110</v>
      </c>
      <c r="E21" s="293" t="s">
        <v>263</v>
      </c>
      <c r="F21" s="294" t="s">
        <v>3622</v>
      </c>
      <c r="G21" s="294">
        <v>446</v>
      </c>
      <c r="H21" s="294"/>
      <c r="I21" s="294" t="s">
        <v>3623</v>
      </c>
      <c r="J21" s="280" t="s">
        <v>264</v>
      </c>
      <c r="K21" s="280"/>
      <c r="L21" s="350"/>
      <c r="M21" s="280"/>
      <c r="N21" s="330"/>
      <c r="O21" s="331">
        <f>VLOOKUP(D21,Sheet2!A39:M1834,6,0)</f>
        <v>475.75</v>
      </c>
      <c r="P21" s="207"/>
      <c r="Q21" s="207"/>
      <c r="R21" s="385" t="s">
        <v>2023</v>
      </c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291">
        <v>13</v>
      </c>
      <c r="B22" s="351">
        <v>43594</v>
      </c>
      <c r="C22" s="292"/>
      <c r="D22" s="378" t="s">
        <v>191</v>
      </c>
      <c r="E22" s="293" t="s">
        <v>263</v>
      </c>
      <c r="F22" s="294" t="s">
        <v>3626</v>
      </c>
      <c r="G22" s="294">
        <v>2520</v>
      </c>
      <c r="H22" s="294"/>
      <c r="I22" s="294" t="s">
        <v>3627</v>
      </c>
      <c r="J22" s="280" t="s">
        <v>264</v>
      </c>
      <c r="K22" s="280"/>
      <c r="L22" s="350"/>
      <c r="M22" s="280"/>
      <c r="N22" s="330"/>
      <c r="O22" s="331">
        <f>VLOOKUP(D22,Sheet2!A40:M1835,6,0)</f>
        <v>2688.55</v>
      </c>
      <c r="P22" s="207"/>
      <c r="Q22" s="207"/>
      <c r="R22" s="385" t="s">
        <v>2023</v>
      </c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291">
        <v>14</v>
      </c>
      <c r="B23" s="351">
        <v>43595</v>
      </c>
      <c r="C23" s="292"/>
      <c r="D23" s="378" t="s">
        <v>194</v>
      </c>
      <c r="E23" s="293" t="s">
        <v>263</v>
      </c>
      <c r="F23" s="294" t="s">
        <v>3671</v>
      </c>
      <c r="G23" s="294">
        <v>458</v>
      </c>
      <c r="H23" s="294"/>
      <c r="I23" s="294" t="s">
        <v>3623</v>
      </c>
      <c r="J23" s="280" t="s">
        <v>264</v>
      </c>
      <c r="K23" s="280"/>
      <c r="L23" s="350"/>
      <c r="M23" s="280"/>
      <c r="N23" s="330"/>
      <c r="O23" s="331">
        <f>VLOOKUP(D23,Sheet2!A41:M1836,6,0)</f>
        <v>475.8</v>
      </c>
      <c r="P23" s="207"/>
      <c r="Q23" s="207"/>
      <c r="R23" s="385" t="s">
        <v>2022</v>
      </c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206" customFormat="1" ht="15" customHeight="1">
      <c r="A24" s="291"/>
      <c r="B24" s="351"/>
      <c r="C24" s="292"/>
      <c r="D24" s="378"/>
      <c r="E24" s="293"/>
      <c r="F24" s="294"/>
      <c r="G24" s="294"/>
      <c r="H24" s="294"/>
      <c r="I24" s="294"/>
      <c r="J24" s="280"/>
      <c r="K24" s="280"/>
      <c r="L24" s="350"/>
      <c r="M24" s="280"/>
      <c r="N24" s="330"/>
      <c r="O24" s="331"/>
      <c r="P24" s="207"/>
      <c r="Q24" s="207"/>
      <c r="R24" s="385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</row>
    <row r="25" spans="1:38" s="206" customFormat="1" ht="15" customHeight="1">
      <c r="A25" s="291"/>
      <c r="B25" s="351"/>
      <c r="C25" s="292"/>
      <c r="D25" s="281"/>
      <c r="E25" s="293"/>
      <c r="F25" s="294"/>
      <c r="G25" s="294"/>
      <c r="H25" s="294"/>
      <c r="I25" s="294"/>
      <c r="J25" s="280"/>
      <c r="K25" s="280"/>
      <c r="L25" s="350"/>
      <c r="M25" s="280"/>
      <c r="N25" s="330"/>
      <c r="O25" s="331"/>
      <c r="P25" s="207"/>
      <c r="Q25" s="207"/>
      <c r="R25" s="279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</row>
    <row r="26" spans="1:38" s="19" customFormat="1">
      <c r="A26" s="336"/>
      <c r="B26" s="337"/>
      <c r="C26" s="338"/>
      <c r="D26" s="339"/>
      <c r="E26" s="340"/>
      <c r="F26" s="341"/>
      <c r="G26" s="341"/>
      <c r="H26" s="341"/>
      <c r="I26" s="341"/>
      <c r="J26" s="334"/>
      <c r="K26" s="341"/>
      <c r="L26" s="341"/>
      <c r="M26" s="151"/>
      <c r="N26" s="334"/>
      <c r="O26" s="342"/>
      <c r="Q26" s="18"/>
      <c r="R26" s="87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242" t="s">
        <v>337</v>
      </c>
      <c r="B27" s="242"/>
      <c r="C27" s="242"/>
      <c r="D27" s="242"/>
      <c r="F27" s="169" t="s">
        <v>359</v>
      </c>
      <c r="G27" s="87"/>
      <c r="H27" s="100"/>
      <c r="I27" s="101"/>
      <c r="J27" s="141"/>
      <c r="K27" s="162"/>
      <c r="L27" s="163"/>
      <c r="M27" s="163"/>
      <c r="N27" s="18"/>
      <c r="O27" s="147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</row>
    <row r="28" spans="1:38" s="19" customFormat="1" ht="12" customHeight="1">
      <c r="A28" s="182" t="s">
        <v>2092</v>
      </c>
      <c r="B28" s="153"/>
      <c r="C28" s="180"/>
      <c r="D28" s="242"/>
      <c r="E28" s="86"/>
      <c r="F28" s="169" t="s">
        <v>2118</v>
      </c>
      <c r="G28" s="87"/>
      <c r="H28" s="100"/>
      <c r="I28" s="101"/>
      <c r="J28" s="141"/>
      <c r="K28" s="162"/>
      <c r="L28" s="163"/>
      <c r="M28" s="163"/>
      <c r="N28" s="18"/>
      <c r="O28" s="147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</row>
    <row r="29" spans="1:38" s="19" customFormat="1" ht="12" customHeight="1">
      <c r="A29" s="242" t="s">
        <v>2706</v>
      </c>
      <c r="B29" s="153"/>
      <c r="C29" s="180"/>
      <c r="D29" s="242"/>
      <c r="E29" s="86"/>
      <c r="F29" s="87"/>
      <c r="G29" s="87"/>
      <c r="H29" s="100"/>
      <c r="I29" s="101"/>
      <c r="J29" s="142"/>
      <c r="K29" s="162"/>
      <c r="L29" s="163"/>
      <c r="M29" s="87"/>
      <c r="N29" s="88"/>
      <c r="O29" s="139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</row>
    <row r="30" spans="1:38" ht="15" customHeight="1">
      <c r="A30" s="105" t="s">
        <v>1832</v>
      </c>
      <c r="B30" s="105"/>
      <c r="C30" s="105"/>
      <c r="D30" s="105"/>
      <c r="E30" s="86"/>
      <c r="F30" s="87"/>
      <c r="G30" s="49"/>
      <c r="H30" s="87"/>
      <c r="I30" s="49"/>
      <c r="J30" s="7"/>
      <c r="K30" s="49"/>
      <c r="L30" s="49"/>
      <c r="M30" s="49"/>
      <c r="N30" s="49"/>
      <c r="O30" s="89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215</v>
      </c>
      <c r="C31" s="84"/>
      <c r="D31" s="85" t="s">
        <v>252</v>
      </c>
      <c r="E31" s="84" t="s">
        <v>253</v>
      </c>
      <c r="F31" s="84" t="s">
        <v>254</v>
      </c>
      <c r="G31" s="84" t="s">
        <v>255</v>
      </c>
      <c r="H31" s="84" t="s">
        <v>256</v>
      </c>
      <c r="I31" s="84" t="s">
        <v>257</v>
      </c>
      <c r="J31" s="309" t="s">
        <v>258</v>
      </c>
      <c r="K31" s="164" t="s">
        <v>266</v>
      </c>
      <c r="L31" s="164" t="s">
        <v>267</v>
      </c>
      <c r="M31" s="84" t="s">
        <v>268</v>
      </c>
      <c r="N31" s="295" t="s">
        <v>261</v>
      </c>
      <c r="O31" s="346" t="s">
        <v>262</v>
      </c>
      <c r="P31" s="19"/>
      <c r="Q31" s="18"/>
      <c r="R31" s="87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ht="15.75">
      <c r="A32" s="398">
        <v>1</v>
      </c>
      <c r="B32" s="399">
        <v>43587</v>
      </c>
      <c r="C32" s="399"/>
      <c r="D32" s="427" t="s">
        <v>3485</v>
      </c>
      <c r="E32" s="400" t="s">
        <v>1989</v>
      </c>
      <c r="F32" s="398">
        <v>11827.5</v>
      </c>
      <c r="G32" s="398">
        <v>11945</v>
      </c>
      <c r="H32" s="398">
        <v>11750</v>
      </c>
      <c r="I32" s="398" t="s">
        <v>3461</v>
      </c>
      <c r="J32" s="401" t="s">
        <v>3489</v>
      </c>
      <c r="K32" s="437">
        <f>F32-H32</f>
        <v>77.5</v>
      </c>
      <c r="L32" s="435">
        <f>M32*K32</f>
        <v>5812.5</v>
      </c>
      <c r="M32" s="398">
        <v>75</v>
      </c>
      <c r="N32" s="413" t="s">
        <v>265</v>
      </c>
      <c r="O32" s="420">
        <v>43587</v>
      </c>
      <c r="P32" s="325"/>
      <c r="Q32" s="325"/>
      <c r="R32" s="369" t="s">
        <v>2023</v>
      </c>
      <c r="S32" s="18"/>
      <c r="Y32" s="18"/>
      <c r="Z32" s="18"/>
    </row>
    <row r="33" spans="1:26" s="140" customFormat="1" ht="14.25">
      <c r="A33" s="509">
        <v>2</v>
      </c>
      <c r="B33" s="513">
        <v>43587</v>
      </c>
      <c r="C33" s="513"/>
      <c r="D33" s="442" t="s">
        <v>3491</v>
      </c>
      <c r="E33" s="443" t="s">
        <v>263</v>
      </c>
      <c r="F33" s="398">
        <v>398</v>
      </c>
      <c r="G33" s="444">
        <v>385</v>
      </c>
      <c r="H33" s="445">
        <v>404.5</v>
      </c>
      <c r="I33" s="445">
        <v>415</v>
      </c>
      <c r="J33" s="515" t="s">
        <v>3516</v>
      </c>
      <c r="K33" s="445">
        <f>H33-F33</f>
        <v>6.5</v>
      </c>
      <c r="L33" s="509">
        <f>M33*4.5</f>
        <v>6187.5</v>
      </c>
      <c r="M33" s="509">
        <v>1375</v>
      </c>
      <c r="N33" s="509" t="s">
        <v>265</v>
      </c>
      <c r="O33" s="511">
        <v>43588</v>
      </c>
      <c r="P33" s="325"/>
      <c r="Q33" s="358"/>
      <c r="R33" s="440" t="s">
        <v>2022</v>
      </c>
      <c r="S33" s="201"/>
      <c r="T33" s="185"/>
      <c r="U33" s="185"/>
      <c r="V33" s="185"/>
      <c r="W33" s="185"/>
      <c r="X33" s="185"/>
      <c r="Y33" s="185"/>
    </row>
    <row r="34" spans="1:26" ht="14.25">
      <c r="A34" s="510"/>
      <c r="B34" s="514"/>
      <c r="C34" s="514"/>
      <c r="D34" s="442" t="s">
        <v>3492</v>
      </c>
      <c r="E34" s="443" t="s">
        <v>1989</v>
      </c>
      <c r="F34" s="446" t="s">
        <v>3515</v>
      </c>
      <c r="G34" s="444"/>
      <c r="H34" s="445">
        <v>11.5</v>
      </c>
      <c r="I34" s="445"/>
      <c r="J34" s="510"/>
      <c r="K34" s="447">
        <f>F34-H34</f>
        <v>-2</v>
      </c>
      <c r="L34" s="510"/>
      <c r="M34" s="510"/>
      <c r="N34" s="510"/>
      <c r="O34" s="512"/>
      <c r="P34" s="325"/>
      <c r="Q34" s="325"/>
      <c r="R34" s="440"/>
      <c r="S34" s="18"/>
      <c r="Y34" s="18"/>
      <c r="Z34" s="18"/>
    </row>
    <row r="35" spans="1:26" ht="14.25">
      <c r="A35" s="509">
        <v>3</v>
      </c>
      <c r="B35" s="513">
        <v>43591</v>
      </c>
      <c r="C35" s="513"/>
      <c r="D35" s="442" t="s">
        <v>3531</v>
      </c>
      <c r="E35" s="443" t="s">
        <v>263</v>
      </c>
      <c r="F35" s="398">
        <v>1992</v>
      </c>
      <c r="G35" s="444">
        <v>1945</v>
      </c>
      <c r="H35" s="445">
        <v>2017.5</v>
      </c>
      <c r="I35" s="445">
        <v>2050</v>
      </c>
      <c r="J35" s="515" t="s">
        <v>3544</v>
      </c>
      <c r="K35" s="445">
        <f>H35-F35</f>
        <v>25.5</v>
      </c>
      <c r="L35" s="509">
        <f>M35*19</f>
        <v>9500</v>
      </c>
      <c r="M35" s="509">
        <v>500</v>
      </c>
      <c r="N35" s="509" t="s">
        <v>265</v>
      </c>
      <c r="O35" s="511">
        <v>43592</v>
      </c>
      <c r="P35" s="325"/>
      <c r="Q35" s="325"/>
      <c r="R35" s="440" t="s">
        <v>2022</v>
      </c>
      <c r="S35" s="18"/>
      <c r="Y35" s="18"/>
      <c r="Z35" s="18"/>
    </row>
    <row r="36" spans="1:26" ht="14.25">
      <c r="A36" s="510"/>
      <c r="B36" s="514"/>
      <c r="C36" s="514"/>
      <c r="D36" s="442" t="s">
        <v>3532</v>
      </c>
      <c r="E36" s="443" t="s">
        <v>1989</v>
      </c>
      <c r="F36" s="446" t="s">
        <v>3543</v>
      </c>
      <c r="G36" s="444"/>
      <c r="H36" s="445">
        <v>54</v>
      </c>
      <c r="I36" s="445"/>
      <c r="J36" s="510"/>
      <c r="K36" s="447">
        <f>F36-H36</f>
        <v>-6.5</v>
      </c>
      <c r="L36" s="510"/>
      <c r="M36" s="510"/>
      <c r="N36" s="510"/>
      <c r="O36" s="512"/>
      <c r="P36" s="325"/>
      <c r="Q36" s="325"/>
      <c r="R36" s="440"/>
      <c r="S36" s="18"/>
      <c r="Y36" s="18"/>
      <c r="Z36" s="18"/>
    </row>
    <row r="37" spans="1:26" ht="14.25">
      <c r="A37" s="518">
        <v>4</v>
      </c>
      <c r="B37" s="520">
        <v>43591</v>
      </c>
      <c r="C37" s="520"/>
      <c r="D37" s="483" t="s">
        <v>3531</v>
      </c>
      <c r="E37" s="484" t="s">
        <v>263</v>
      </c>
      <c r="F37" s="417">
        <v>1991.5</v>
      </c>
      <c r="G37" s="485">
        <v>1945</v>
      </c>
      <c r="H37" s="486">
        <v>1950</v>
      </c>
      <c r="I37" s="486">
        <v>2050</v>
      </c>
      <c r="J37" s="522" t="s">
        <v>3577</v>
      </c>
      <c r="K37" s="486">
        <f>H37-F37</f>
        <v>-41.5</v>
      </c>
      <c r="L37" s="518">
        <f>M37*-23</f>
        <v>-11500</v>
      </c>
      <c r="M37" s="518">
        <v>500</v>
      </c>
      <c r="N37" s="518" t="s">
        <v>1828</v>
      </c>
      <c r="O37" s="516">
        <v>43593</v>
      </c>
      <c r="P37" s="325"/>
      <c r="Q37" s="325"/>
      <c r="R37" s="440" t="s">
        <v>2022</v>
      </c>
      <c r="S37" s="18"/>
      <c r="Y37" s="18"/>
      <c r="Z37" s="18"/>
    </row>
    <row r="38" spans="1:26" ht="14.25">
      <c r="A38" s="519"/>
      <c r="B38" s="521"/>
      <c r="C38" s="521"/>
      <c r="D38" s="483" t="s">
        <v>3532</v>
      </c>
      <c r="E38" s="484" t="s">
        <v>1989</v>
      </c>
      <c r="F38" s="487" t="s">
        <v>3543</v>
      </c>
      <c r="G38" s="485"/>
      <c r="H38" s="486">
        <v>29</v>
      </c>
      <c r="I38" s="486"/>
      <c r="J38" s="519"/>
      <c r="K38" s="488">
        <f>F38-H38</f>
        <v>18.5</v>
      </c>
      <c r="L38" s="519"/>
      <c r="M38" s="519"/>
      <c r="N38" s="519"/>
      <c r="O38" s="517"/>
      <c r="P38" s="325"/>
      <c r="Q38" s="325"/>
      <c r="R38" s="440"/>
      <c r="S38" s="18"/>
      <c r="Y38" s="18"/>
      <c r="Z38" s="18"/>
    </row>
    <row r="39" spans="1:26" ht="14.25">
      <c r="A39" s="509">
        <v>5</v>
      </c>
      <c r="B39" s="513">
        <v>43593</v>
      </c>
      <c r="C39" s="513"/>
      <c r="D39" s="442" t="s">
        <v>3569</v>
      </c>
      <c r="E39" s="443" t="s">
        <v>263</v>
      </c>
      <c r="F39" s="400">
        <v>258.5</v>
      </c>
      <c r="G39" s="444">
        <v>247.5</v>
      </c>
      <c r="H39" s="445">
        <v>262.5</v>
      </c>
      <c r="I39" s="445">
        <v>280</v>
      </c>
      <c r="J39" s="515" t="s">
        <v>3675</v>
      </c>
      <c r="K39" s="445">
        <f>H39-F39</f>
        <v>4</v>
      </c>
      <c r="L39" s="509">
        <f>M39*4.75</f>
        <v>9500</v>
      </c>
      <c r="M39" s="509">
        <v>2000</v>
      </c>
      <c r="N39" s="509" t="s">
        <v>265</v>
      </c>
      <c r="O39" s="511">
        <v>43595</v>
      </c>
      <c r="P39" s="325"/>
      <c r="Q39" s="325"/>
      <c r="R39" s="440" t="s">
        <v>3089</v>
      </c>
      <c r="S39" s="18"/>
      <c r="Y39" s="18"/>
      <c r="Z39" s="18"/>
    </row>
    <row r="40" spans="1:26" ht="14.25">
      <c r="A40" s="510"/>
      <c r="B40" s="514"/>
      <c r="C40" s="514"/>
      <c r="D40" s="442" t="s">
        <v>3570</v>
      </c>
      <c r="E40" s="443" t="s">
        <v>1989</v>
      </c>
      <c r="F40" s="446" t="s">
        <v>3674</v>
      </c>
      <c r="G40" s="444"/>
      <c r="H40" s="445">
        <v>9</v>
      </c>
      <c r="I40" s="445"/>
      <c r="J40" s="510"/>
      <c r="K40" s="447">
        <f>F40-H40</f>
        <v>0.75</v>
      </c>
      <c r="L40" s="510"/>
      <c r="M40" s="510"/>
      <c r="N40" s="510"/>
      <c r="O40" s="512"/>
      <c r="P40" s="325"/>
      <c r="Q40" s="325"/>
      <c r="R40" s="440"/>
      <c r="S40" s="18"/>
      <c r="Y40" s="18"/>
      <c r="Z40" s="18"/>
    </row>
    <row r="41" spans="1:26" ht="14.25">
      <c r="A41" s="523">
        <v>6</v>
      </c>
      <c r="B41" s="527">
        <v>43594</v>
      </c>
      <c r="C41" s="527"/>
      <c r="D41" s="457" t="s">
        <v>3628</v>
      </c>
      <c r="E41" s="403" t="s">
        <v>263</v>
      </c>
      <c r="F41" s="347" t="s">
        <v>3629</v>
      </c>
      <c r="G41" s="459">
        <v>368</v>
      </c>
      <c r="H41" s="389"/>
      <c r="I41" s="389" t="s">
        <v>3630</v>
      </c>
      <c r="J41" s="529" t="s">
        <v>264</v>
      </c>
      <c r="K41" s="389"/>
      <c r="L41" s="523"/>
      <c r="M41" s="523"/>
      <c r="N41" s="523"/>
      <c r="O41" s="525"/>
      <c r="P41" s="325"/>
      <c r="Q41" s="325"/>
      <c r="R41" s="440" t="s">
        <v>2022</v>
      </c>
      <c r="S41" s="18"/>
      <c r="Y41" s="18"/>
      <c r="Z41" s="18"/>
    </row>
    <row r="42" spans="1:26" ht="14.25">
      <c r="A42" s="524"/>
      <c r="B42" s="528"/>
      <c r="C42" s="528"/>
      <c r="D42" s="457" t="s">
        <v>3631</v>
      </c>
      <c r="E42" s="403" t="s">
        <v>1989</v>
      </c>
      <c r="F42" s="458" t="s">
        <v>3632</v>
      </c>
      <c r="G42" s="459"/>
      <c r="H42" s="389"/>
      <c r="I42" s="389"/>
      <c r="J42" s="524"/>
      <c r="K42" s="460"/>
      <c r="L42" s="524"/>
      <c r="M42" s="524"/>
      <c r="N42" s="524"/>
      <c r="O42" s="526"/>
      <c r="P42" s="325"/>
      <c r="Q42" s="325"/>
      <c r="R42" s="440"/>
      <c r="S42" s="18"/>
      <c r="Y42" s="18"/>
      <c r="Z42" s="18"/>
    </row>
    <row r="43" spans="1:26" ht="14.25">
      <c r="A43" s="481">
        <v>7</v>
      </c>
      <c r="B43" s="482">
        <v>43595</v>
      </c>
      <c r="C43" s="482"/>
      <c r="D43" s="457" t="s">
        <v>3681</v>
      </c>
      <c r="E43" s="403" t="s">
        <v>1989</v>
      </c>
      <c r="F43" s="458" t="s">
        <v>3682</v>
      </c>
      <c r="G43" s="389">
        <v>1142.2</v>
      </c>
      <c r="H43" s="389"/>
      <c r="I43" s="389">
        <v>1080</v>
      </c>
      <c r="J43" s="493" t="s">
        <v>264</v>
      </c>
      <c r="K43" s="460"/>
      <c r="L43" s="481"/>
      <c r="M43" s="481"/>
      <c r="N43" s="481"/>
      <c r="O43" s="461"/>
      <c r="P43" s="325"/>
      <c r="Q43" s="325"/>
      <c r="R43" s="440" t="s">
        <v>2023</v>
      </c>
      <c r="S43" s="18"/>
      <c r="Y43" s="18"/>
      <c r="Z43" s="18"/>
    </row>
    <row r="44" spans="1:26" ht="14.25">
      <c r="A44" s="389"/>
      <c r="B44" s="352"/>
      <c r="C44" s="352"/>
      <c r="D44" s="397"/>
      <c r="E44" s="387"/>
      <c r="F44" s="345"/>
      <c r="G44" s="388"/>
      <c r="H44" s="389"/>
      <c r="I44" s="389"/>
      <c r="J44" s="387"/>
      <c r="K44" s="387"/>
      <c r="L44" s="387"/>
      <c r="M44" s="387"/>
      <c r="N44" s="403"/>
      <c r="O44" s="404"/>
      <c r="P44" s="206"/>
      <c r="Q44" s="206"/>
      <c r="R44" s="385"/>
      <c r="S44" s="18"/>
      <c r="Y44" s="18"/>
      <c r="Z44" s="18"/>
    </row>
    <row r="45" spans="1:26" s="140" customFormat="1" ht="14.25">
      <c r="A45" s="390"/>
      <c r="B45" s="384"/>
      <c r="C45" s="384"/>
      <c r="D45" s="391"/>
      <c r="E45" s="392"/>
      <c r="F45" s="393"/>
      <c r="G45" s="394"/>
      <c r="H45" s="390"/>
      <c r="I45" s="390"/>
      <c r="J45" s="392"/>
      <c r="K45" s="392"/>
      <c r="L45" s="392"/>
      <c r="M45" s="392"/>
      <c r="N45" s="393"/>
      <c r="O45" s="395"/>
      <c r="P45" s="201"/>
      <c r="Q45" s="199"/>
      <c r="R45" s="386"/>
      <c r="S45" s="201"/>
      <c r="T45" s="185"/>
      <c r="U45" s="185"/>
      <c r="V45" s="185"/>
      <c r="W45" s="185"/>
      <c r="X45" s="185"/>
      <c r="Y45" s="185"/>
    </row>
    <row r="46" spans="1:26">
      <c r="A46" s="270"/>
      <c r="B46" s="188"/>
      <c r="C46" s="271"/>
      <c r="D46" s="272"/>
      <c r="E46" s="273"/>
      <c r="F46" s="170"/>
      <c r="G46" s="170"/>
      <c r="H46" s="170"/>
      <c r="I46" s="170"/>
      <c r="J46" s="87"/>
      <c r="K46" s="274"/>
      <c r="L46" s="274"/>
      <c r="M46" s="87"/>
      <c r="N46" s="18"/>
      <c r="O46" s="275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6" s="140" customFormat="1" ht="15">
      <c r="A47" s="104" t="s">
        <v>269</v>
      </c>
      <c r="B47" s="104"/>
      <c r="C47" s="104"/>
      <c r="D47" s="104"/>
      <c r="E47" s="155"/>
      <c r="F47" s="170"/>
      <c r="G47" s="170"/>
      <c r="H47" s="170"/>
      <c r="I47" s="170"/>
      <c r="J47" s="9"/>
      <c r="K47" s="49"/>
      <c r="L47" s="49"/>
      <c r="M47" s="49"/>
      <c r="N47" s="1"/>
      <c r="O47" s="9"/>
      <c r="P47" s="19"/>
      <c r="Q47" s="18"/>
      <c r="R47" s="87"/>
      <c r="S47" s="325"/>
      <c r="T47" s="249"/>
      <c r="U47" s="249"/>
      <c r="V47" s="185"/>
      <c r="W47" s="185"/>
      <c r="X47" s="185"/>
      <c r="Y47" s="185"/>
    </row>
    <row r="48" spans="1:26" s="140" customFormat="1" ht="38.25">
      <c r="A48" s="84" t="s">
        <v>13</v>
      </c>
      <c r="B48" s="84" t="s">
        <v>215</v>
      </c>
      <c r="C48" s="84"/>
      <c r="D48" s="85" t="s">
        <v>252</v>
      </c>
      <c r="E48" s="84" t="s">
        <v>253</v>
      </c>
      <c r="F48" s="84" t="s">
        <v>254</v>
      </c>
      <c r="G48" s="171" t="s">
        <v>255</v>
      </c>
      <c r="H48" s="84" t="s">
        <v>256</v>
      </c>
      <c r="I48" s="84" t="s">
        <v>257</v>
      </c>
      <c r="J48" s="309" t="s">
        <v>258</v>
      </c>
      <c r="K48" s="309" t="s">
        <v>2697</v>
      </c>
      <c r="L48" s="164" t="s">
        <v>267</v>
      </c>
      <c r="M48" s="84" t="s">
        <v>268</v>
      </c>
      <c r="N48" s="84" t="s">
        <v>261</v>
      </c>
      <c r="O48" s="85" t="s">
        <v>262</v>
      </c>
      <c r="P48" s="19"/>
      <c r="Q48" s="1"/>
      <c r="R48" s="87"/>
      <c r="S48" s="201"/>
      <c r="T48" s="185"/>
      <c r="U48" s="185"/>
      <c r="V48" s="185"/>
      <c r="W48" s="185"/>
      <c r="X48" s="185"/>
      <c r="Y48" s="185"/>
    </row>
    <row r="49" spans="1:34" ht="14.25">
      <c r="A49" s="450">
        <v>1</v>
      </c>
      <c r="B49" s="451">
        <v>43585</v>
      </c>
      <c r="C49" s="450"/>
      <c r="D49" s="452" t="s">
        <v>3479</v>
      </c>
      <c r="E49" s="453" t="s">
        <v>263</v>
      </c>
      <c r="F49" s="450">
        <v>46</v>
      </c>
      <c r="G49" s="450"/>
      <c r="H49" s="450">
        <v>51</v>
      </c>
      <c r="I49" s="450">
        <v>100</v>
      </c>
      <c r="J49" s="454" t="s">
        <v>3527</v>
      </c>
      <c r="K49" s="455">
        <f>H49-F49</f>
        <v>5</v>
      </c>
      <c r="L49" s="456">
        <f>K49*M49</f>
        <v>375</v>
      </c>
      <c r="M49" s="450">
        <v>75</v>
      </c>
      <c r="N49" s="455" t="s">
        <v>3526</v>
      </c>
      <c r="O49" s="451">
        <v>43591</v>
      </c>
      <c r="P49" s="206"/>
      <c r="Q49" s="206"/>
      <c r="R49" s="385" t="s">
        <v>2022</v>
      </c>
      <c r="S49" s="18"/>
      <c r="Y49" s="18"/>
      <c r="Z49" s="18"/>
    </row>
    <row r="50" spans="1:34" ht="14.25">
      <c r="A50" s="414">
        <v>2</v>
      </c>
      <c r="B50" s="489">
        <v>43592</v>
      </c>
      <c r="C50" s="414"/>
      <c r="D50" s="416" t="s">
        <v>3545</v>
      </c>
      <c r="E50" s="417" t="s">
        <v>263</v>
      </c>
      <c r="F50" s="414">
        <v>38</v>
      </c>
      <c r="G50" s="414"/>
      <c r="H50" s="414">
        <v>0</v>
      </c>
      <c r="I50" s="414">
        <v>90</v>
      </c>
      <c r="J50" s="421" t="s">
        <v>3638</v>
      </c>
      <c r="K50" s="414">
        <f>H50-F50</f>
        <v>-38</v>
      </c>
      <c r="L50" s="490">
        <f>K50*M50</f>
        <v>-2850</v>
      </c>
      <c r="M50" s="414">
        <v>75</v>
      </c>
      <c r="N50" s="422" t="s">
        <v>1828</v>
      </c>
      <c r="O50" s="489">
        <v>43594</v>
      </c>
      <c r="P50" s="206"/>
      <c r="Q50" s="206"/>
      <c r="R50" s="385" t="s">
        <v>2022</v>
      </c>
      <c r="S50" s="18"/>
      <c r="Y50" s="18"/>
      <c r="Z50" s="18"/>
    </row>
    <row r="51" spans="1:34" ht="14.25">
      <c r="A51" s="523">
        <v>3</v>
      </c>
      <c r="B51" s="527">
        <v>43594</v>
      </c>
      <c r="C51" s="527"/>
      <c r="D51" s="457" t="s">
        <v>3634</v>
      </c>
      <c r="E51" s="403" t="s">
        <v>263</v>
      </c>
      <c r="F51" s="347" t="s">
        <v>3633</v>
      </c>
      <c r="G51" s="459"/>
      <c r="H51" s="389"/>
      <c r="I51" s="389"/>
      <c r="J51" s="529" t="s">
        <v>264</v>
      </c>
      <c r="K51" s="389"/>
      <c r="L51" s="523"/>
      <c r="M51" s="523"/>
      <c r="N51" s="523"/>
      <c r="O51" s="525"/>
      <c r="P51" s="206"/>
      <c r="Q51" s="206"/>
      <c r="R51" s="385" t="s">
        <v>2022</v>
      </c>
      <c r="S51" s="18"/>
      <c r="Y51" s="18"/>
      <c r="Z51" s="18"/>
    </row>
    <row r="52" spans="1:34" ht="14.25">
      <c r="A52" s="524"/>
      <c r="B52" s="528"/>
      <c r="C52" s="528"/>
      <c r="D52" s="457" t="s">
        <v>3635</v>
      </c>
      <c r="E52" s="403" t="s">
        <v>1989</v>
      </c>
      <c r="F52" s="458" t="s">
        <v>3636</v>
      </c>
      <c r="G52" s="459"/>
      <c r="H52" s="389"/>
      <c r="I52" s="389"/>
      <c r="J52" s="530"/>
      <c r="K52" s="460"/>
      <c r="L52" s="524"/>
      <c r="M52" s="524"/>
      <c r="N52" s="524"/>
      <c r="O52" s="526"/>
      <c r="P52" s="206"/>
      <c r="Q52" s="206"/>
      <c r="R52" s="385"/>
      <c r="S52" s="18"/>
      <c r="Y52" s="18"/>
      <c r="Z52" s="18"/>
    </row>
    <row r="53" spans="1:34" ht="14.25">
      <c r="A53" s="398">
        <v>4</v>
      </c>
      <c r="B53" s="491">
        <v>43594</v>
      </c>
      <c r="C53" s="398"/>
      <c r="D53" s="442" t="s">
        <v>3637</v>
      </c>
      <c r="E53" s="400" t="s">
        <v>263</v>
      </c>
      <c r="F53" s="398">
        <v>26</v>
      </c>
      <c r="G53" s="398"/>
      <c r="H53" s="398">
        <v>39</v>
      </c>
      <c r="I53" s="398">
        <v>60</v>
      </c>
      <c r="J53" s="413" t="s">
        <v>3640</v>
      </c>
      <c r="K53" s="413">
        <f>H53-F53</f>
        <v>13</v>
      </c>
      <c r="L53" s="492">
        <f>K53*M53</f>
        <v>975</v>
      </c>
      <c r="M53" s="398">
        <v>75</v>
      </c>
      <c r="N53" s="413" t="s">
        <v>265</v>
      </c>
      <c r="O53" s="491">
        <v>43594</v>
      </c>
      <c r="P53" s="206"/>
      <c r="Q53" s="206"/>
      <c r="R53" s="385" t="s">
        <v>2023</v>
      </c>
      <c r="S53" s="18"/>
      <c r="Y53" s="18"/>
      <c r="Z53" s="18"/>
    </row>
    <row r="54" spans="1:34" ht="14.25">
      <c r="A54" s="523">
        <v>3</v>
      </c>
      <c r="B54" s="527">
        <v>43595</v>
      </c>
      <c r="C54" s="527"/>
      <c r="D54" s="457" t="s">
        <v>3677</v>
      </c>
      <c r="E54" s="403" t="s">
        <v>263</v>
      </c>
      <c r="F54" s="458" t="s">
        <v>3678</v>
      </c>
      <c r="G54" s="459"/>
      <c r="H54" s="389"/>
      <c r="I54" s="389"/>
      <c r="J54" s="529" t="s">
        <v>264</v>
      </c>
      <c r="K54" s="348"/>
      <c r="L54" s="348"/>
      <c r="M54" s="348"/>
      <c r="N54" s="348"/>
      <c r="O54" s="348"/>
      <c r="P54" s="206"/>
      <c r="Q54" s="206"/>
      <c r="R54" s="385" t="s">
        <v>2022</v>
      </c>
      <c r="S54" s="18"/>
      <c r="Y54" s="18"/>
      <c r="Z54" s="18"/>
    </row>
    <row r="55" spans="1:34" ht="14.25">
      <c r="A55" s="524"/>
      <c r="B55" s="528"/>
      <c r="C55" s="528"/>
      <c r="D55" s="457" t="s">
        <v>3679</v>
      </c>
      <c r="E55" s="403" t="s">
        <v>1989</v>
      </c>
      <c r="F55" s="458" t="s">
        <v>3680</v>
      </c>
      <c r="G55" s="459"/>
      <c r="H55" s="389"/>
      <c r="I55" s="389"/>
      <c r="J55" s="530"/>
      <c r="K55" s="348"/>
      <c r="L55" s="348"/>
      <c r="M55" s="348"/>
      <c r="N55" s="348"/>
      <c r="O55" s="348"/>
      <c r="P55" s="206"/>
      <c r="Q55" s="206"/>
      <c r="R55" s="385"/>
      <c r="S55" s="18"/>
      <c r="Y55" s="18"/>
      <c r="Z55" s="18"/>
    </row>
    <row r="56" spans="1:34">
      <c r="A56" s="348"/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206"/>
      <c r="Q56" s="206"/>
      <c r="R56" s="385"/>
      <c r="S56" s="18"/>
      <c r="Y56" s="18"/>
      <c r="Z56" s="18"/>
    </row>
    <row r="57" spans="1:34">
      <c r="A57" s="348"/>
      <c r="B57" s="348"/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8"/>
      <c r="N57" s="348"/>
      <c r="O57" s="348"/>
      <c r="P57" s="206"/>
      <c r="Q57" s="206"/>
      <c r="R57" s="385"/>
      <c r="S57" s="18"/>
      <c r="Y57" s="18"/>
      <c r="Z57" s="18"/>
    </row>
    <row r="58" spans="1:34">
      <c r="A58" s="192"/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206"/>
      <c r="Q58" s="206"/>
      <c r="R58" s="385"/>
      <c r="S58" s="18"/>
      <c r="Y58" s="18"/>
      <c r="Z58" s="18"/>
    </row>
    <row r="59" spans="1:34" ht="14.25">
      <c r="A59" s="192"/>
      <c r="B59" s="384"/>
      <c r="C59" s="384"/>
      <c r="D59" s="405"/>
      <c r="E59" s="151"/>
      <c r="F59" s="151"/>
      <c r="G59" s="192"/>
      <c r="H59" s="192"/>
      <c r="I59" s="412"/>
      <c r="J59" s="334"/>
      <c r="K59" s="334"/>
      <c r="L59" s="334"/>
      <c r="M59" s="334"/>
      <c r="N59" s="384"/>
      <c r="O59" s="384"/>
      <c r="P59" s="206"/>
      <c r="Q59" s="206"/>
      <c r="R59" s="385"/>
      <c r="S59" s="18"/>
      <c r="Y59" s="18"/>
      <c r="Z59" s="18"/>
    </row>
    <row r="60" spans="1:34" s="140" customFormat="1" ht="15">
      <c r="A60" s="113"/>
      <c r="B60" s="246" t="s">
        <v>270</v>
      </c>
      <c r="C60" s="246"/>
      <c r="D60" s="244"/>
      <c r="E60" s="246"/>
      <c r="F60" s="169"/>
      <c r="G60" s="169"/>
      <c r="H60" s="169"/>
      <c r="I60" s="169"/>
      <c r="J60" s="144"/>
      <c r="K60" s="165"/>
      <c r="L60" s="166"/>
      <c r="M60" s="167"/>
      <c r="N60" s="91"/>
      <c r="O60" s="143"/>
      <c r="P60" s="113"/>
      <c r="Q60" s="1"/>
      <c r="R60" s="49"/>
      <c r="S60" s="201"/>
      <c r="T60" s="185"/>
      <c r="U60" s="185"/>
      <c r="V60" s="185"/>
      <c r="W60" s="185"/>
      <c r="X60" s="185"/>
      <c r="Y60" s="185"/>
    </row>
    <row r="61" spans="1:34" s="140" customFormat="1" ht="38.25">
      <c r="A61" s="154" t="s">
        <v>13</v>
      </c>
      <c r="B61" s="84" t="s">
        <v>215</v>
      </c>
      <c r="C61" s="309"/>
      <c r="D61" s="175" t="s">
        <v>252</v>
      </c>
      <c r="E61" s="296" t="s">
        <v>253</v>
      </c>
      <c r="F61" s="84" t="s">
        <v>254</v>
      </c>
      <c r="G61" s="84" t="s">
        <v>336</v>
      </c>
      <c r="H61" s="309" t="s">
        <v>256</v>
      </c>
      <c r="I61" s="297" t="s">
        <v>257</v>
      </c>
      <c r="J61" s="383" t="s">
        <v>258</v>
      </c>
      <c r="K61" s="84" t="s">
        <v>259</v>
      </c>
      <c r="L61" s="84" t="s">
        <v>260</v>
      </c>
      <c r="M61" s="84" t="s">
        <v>261</v>
      </c>
      <c r="N61" s="85" t="s">
        <v>262</v>
      </c>
      <c r="O61" s="84" t="s">
        <v>381</v>
      </c>
      <c r="P61" s="113"/>
      <c r="Q61" s="1"/>
      <c r="R61" s="49"/>
      <c r="S61" s="201"/>
      <c r="T61" s="185"/>
      <c r="U61" s="185"/>
      <c r="V61" s="185"/>
      <c r="W61" s="185"/>
      <c r="X61" s="185"/>
      <c r="Y61" s="185"/>
    </row>
    <row r="62" spans="1:34" s="19" customFormat="1" ht="14.25">
      <c r="A62" s="414">
        <v>1</v>
      </c>
      <c r="B62" s="436">
        <v>43564</v>
      </c>
      <c r="C62" s="415"/>
      <c r="D62" s="416" t="s">
        <v>191</v>
      </c>
      <c r="E62" s="423" t="s">
        <v>263</v>
      </c>
      <c r="F62" s="417">
        <v>2950</v>
      </c>
      <c r="G62" s="414">
        <v>2870</v>
      </c>
      <c r="H62" s="414">
        <v>2850</v>
      </c>
      <c r="I62" s="417">
        <v>3100</v>
      </c>
      <c r="J62" s="421" t="s">
        <v>3488</v>
      </c>
      <c r="K62" s="418">
        <f t="shared" ref="K62:K70" si="0">H62-F62</f>
        <v>-100</v>
      </c>
      <c r="L62" s="419">
        <f t="shared" ref="L62:L70" si="1">K62/F62</f>
        <v>-3.3898305084745763E-2</v>
      </c>
      <c r="M62" s="422" t="s">
        <v>1828</v>
      </c>
      <c r="N62" s="424">
        <v>43587</v>
      </c>
      <c r="O62" s="425"/>
      <c r="P62" s="200"/>
      <c r="Q62" s="199"/>
      <c r="R62" s="386" t="s">
        <v>2022</v>
      </c>
      <c r="S62" s="18"/>
      <c r="T62" s="18"/>
      <c r="U62" s="18"/>
      <c r="V62" s="18"/>
      <c r="W62" s="18"/>
      <c r="X62" s="18"/>
      <c r="Y62" s="18"/>
      <c r="Z62" s="113"/>
      <c r="AA62" s="113"/>
      <c r="AB62" s="113"/>
      <c r="AC62" s="113"/>
      <c r="AD62" s="113"/>
      <c r="AE62" s="113"/>
      <c r="AF62" s="113"/>
      <c r="AG62" s="113"/>
      <c r="AH62" s="113"/>
    </row>
    <row r="63" spans="1:34" s="19" customFormat="1" ht="14.25">
      <c r="A63" s="414">
        <v>2</v>
      </c>
      <c r="B63" s="438">
        <v>43579</v>
      </c>
      <c r="C63" s="415"/>
      <c r="D63" s="416" t="s">
        <v>59</v>
      </c>
      <c r="E63" s="423" t="s">
        <v>263</v>
      </c>
      <c r="F63" s="414">
        <v>1210</v>
      </c>
      <c r="G63" s="414">
        <v>1173</v>
      </c>
      <c r="H63" s="414">
        <v>1170.5</v>
      </c>
      <c r="I63" s="417" t="s">
        <v>3457</v>
      </c>
      <c r="J63" s="421" t="s">
        <v>3511</v>
      </c>
      <c r="K63" s="418">
        <f t="shared" si="0"/>
        <v>-39.5</v>
      </c>
      <c r="L63" s="419">
        <f t="shared" si="1"/>
        <v>-3.2644628099173553E-2</v>
      </c>
      <c r="M63" s="422" t="s">
        <v>1828</v>
      </c>
      <c r="N63" s="424">
        <v>43588</v>
      </c>
      <c r="O63" s="425"/>
      <c r="P63" s="200"/>
      <c r="Q63" s="199"/>
      <c r="R63" s="386" t="s">
        <v>2023</v>
      </c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414">
        <v>3</v>
      </c>
      <c r="B64" s="438">
        <v>43579</v>
      </c>
      <c r="C64" s="415"/>
      <c r="D64" s="416" t="s">
        <v>60</v>
      </c>
      <c r="E64" s="423" t="s">
        <v>263</v>
      </c>
      <c r="F64" s="414">
        <v>401</v>
      </c>
      <c r="G64" s="414">
        <v>387.7</v>
      </c>
      <c r="H64" s="414">
        <v>386</v>
      </c>
      <c r="I64" s="417" t="s">
        <v>3384</v>
      </c>
      <c r="J64" s="421" t="s">
        <v>3415</v>
      </c>
      <c r="K64" s="418">
        <f t="shared" si="0"/>
        <v>-15</v>
      </c>
      <c r="L64" s="419">
        <f t="shared" si="1"/>
        <v>-3.7406483790523692E-2</v>
      </c>
      <c r="M64" s="422" t="s">
        <v>1828</v>
      </c>
      <c r="N64" s="424">
        <v>43587</v>
      </c>
      <c r="O64" s="425"/>
      <c r="P64" s="200"/>
      <c r="Q64" s="199"/>
      <c r="R64" s="386" t="s">
        <v>2023</v>
      </c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398">
        <v>4</v>
      </c>
      <c r="B65" s="434">
        <v>43581</v>
      </c>
      <c r="C65" s="399"/>
      <c r="D65" s="396" t="s">
        <v>1201</v>
      </c>
      <c r="E65" s="428" t="s">
        <v>263</v>
      </c>
      <c r="F65" s="398">
        <v>588.5</v>
      </c>
      <c r="G65" s="398">
        <v>571</v>
      </c>
      <c r="H65" s="398">
        <v>604</v>
      </c>
      <c r="I65" s="400" t="s">
        <v>3468</v>
      </c>
      <c r="J65" s="413" t="s">
        <v>3484</v>
      </c>
      <c r="K65" s="401">
        <f t="shared" si="0"/>
        <v>15.5</v>
      </c>
      <c r="L65" s="402">
        <f t="shared" si="1"/>
        <v>2.6338147833474938E-2</v>
      </c>
      <c r="M65" s="413" t="s">
        <v>265</v>
      </c>
      <c r="N65" s="430">
        <v>43587</v>
      </c>
      <c r="O65" s="431"/>
      <c r="P65" s="200"/>
      <c r="Q65" s="199"/>
      <c r="R65" s="386" t="s">
        <v>2023</v>
      </c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414">
        <v>5</v>
      </c>
      <c r="B66" s="438">
        <v>43581</v>
      </c>
      <c r="C66" s="415"/>
      <c r="D66" s="416" t="s">
        <v>1824</v>
      </c>
      <c r="E66" s="423" t="s">
        <v>263</v>
      </c>
      <c r="F66" s="414">
        <v>969</v>
      </c>
      <c r="G66" s="414">
        <v>937.7</v>
      </c>
      <c r="H66" s="414">
        <v>922.5</v>
      </c>
      <c r="I66" s="417" t="s">
        <v>3469</v>
      </c>
      <c r="J66" s="421" t="s">
        <v>3670</v>
      </c>
      <c r="K66" s="418">
        <f t="shared" si="0"/>
        <v>-46.5</v>
      </c>
      <c r="L66" s="419">
        <f t="shared" si="1"/>
        <v>-4.7987616099071206E-2</v>
      </c>
      <c r="M66" s="422" t="s">
        <v>1828</v>
      </c>
      <c r="N66" s="424">
        <v>43595</v>
      </c>
      <c r="O66" s="425"/>
      <c r="P66" s="200"/>
      <c r="Q66" s="199"/>
      <c r="R66" s="386" t="s">
        <v>2023</v>
      </c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 ht="14.25">
      <c r="A67" s="398">
        <v>6</v>
      </c>
      <c r="B67" s="434">
        <v>43581</v>
      </c>
      <c r="C67" s="399"/>
      <c r="D67" s="396" t="s">
        <v>205</v>
      </c>
      <c r="E67" s="428" t="s">
        <v>263</v>
      </c>
      <c r="F67" s="398">
        <v>1211</v>
      </c>
      <c r="G67" s="398">
        <v>1172.2</v>
      </c>
      <c r="H67" s="398">
        <v>1244</v>
      </c>
      <c r="I67" s="400" t="s">
        <v>3457</v>
      </c>
      <c r="J67" s="413" t="s">
        <v>3481</v>
      </c>
      <c r="K67" s="401">
        <f t="shared" si="0"/>
        <v>33</v>
      </c>
      <c r="L67" s="402">
        <f t="shared" si="1"/>
        <v>2.7250206440957887E-2</v>
      </c>
      <c r="M67" s="401" t="s">
        <v>265</v>
      </c>
      <c r="N67" s="430">
        <v>43587</v>
      </c>
      <c r="O67" s="431"/>
      <c r="P67" s="200"/>
      <c r="Q67" s="199"/>
      <c r="R67" s="386" t="s">
        <v>2023</v>
      </c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398">
        <v>7</v>
      </c>
      <c r="B68" s="434">
        <v>43587</v>
      </c>
      <c r="C68" s="399"/>
      <c r="D68" s="396" t="s">
        <v>1380</v>
      </c>
      <c r="E68" s="428" t="s">
        <v>263</v>
      </c>
      <c r="F68" s="398">
        <v>741</v>
      </c>
      <c r="G68" s="398">
        <v>714.4</v>
      </c>
      <c r="H68" s="398">
        <v>758</v>
      </c>
      <c r="I68" s="400" t="s">
        <v>3483</v>
      </c>
      <c r="J68" s="413" t="s">
        <v>3524</v>
      </c>
      <c r="K68" s="401">
        <f t="shared" si="0"/>
        <v>17</v>
      </c>
      <c r="L68" s="402">
        <f t="shared" si="1"/>
        <v>2.2941970310391364E-2</v>
      </c>
      <c r="M68" s="401" t="s">
        <v>265</v>
      </c>
      <c r="N68" s="430">
        <v>43588</v>
      </c>
      <c r="O68" s="431"/>
      <c r="P68" s="200"/>
      <c r="Q68" s="199"/>
      <c r="R68" s="386" t="s">
        <v>2023</v>
      </c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 ht="14.25">
      <c r="A69" s="414">
        <v>8</v>
      </c>
      <c r="B69" s="438">
        <v>43588</v>
      </c>
      <c r="C69" s="415"/>
      <c r="D69" s="416" t="s">
        <v>205</v>
      </c>
      <c r="E69" s="423" t="s">
        <v>263</v>
      </c>
      <c r="F69" s="414">
        <v>1209.5</v>
      </c>
      <c r="G69" s="414">
        <v>1172.2</v>
      </c>
      <c r="H69" s="414">
        <v>1167.5</v>
      </c>
      <c r="I69" s="417" t="s">
        <v>3457</v>
      </c>
      <c r="J69" s="421" t="s">
        <v>3571</v>
      </c>
      <c r="K69" s="418">
        <f t="shared" si="0"/>
        <v>-42</v>
      </c>
      <c r="L69" s="419">
        <f t="shared" si="1"/>
        <v>-3.4725093013642003E-2</v>
      </c>
      <c r="M69" s="422" t="s">
        <v>1828</v>
      </c>
      <c r="N69" s="424">
        <v>43593</v>
      </c>
      <c r="O69" s="425"/>
      <c r="P69" s="200"/>
      <c r="Q69" s="199"/>
      <c r="R69" s="386" t="s">
        <v>2023</v>
      </c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 s="19" customFormat="1" ht="14.25">
      <c r="A70" s="414">
        <v>9</v>
      </c>
      <c r="B70" s="438">
        <v>43588</v>
      </c>
      <c r="C70" s="415"/>
      <c r="D70" s="416" t="s">
        <v>51</v>
      </c>
      <c r="E70" s="423" t="s">
        <v>263</v>
      </c>
      <c r="F70" s="414">
        <v>560</v>
      </c>
      <c r="G70" s="414">
        <v>542.20000000000005</v>
      </c>
      <c r="H70" s="414">
        <v>537.5</v>
      </c>
      <c r="I70" s="417" t="s">
        <v>3514</v>
      </c>
      <c r="J70" s="421" t="s">
        <v>3624</v>
      </c>
      <c r="K70" s="418">
        <f t="shared" si="0"/>
        <v>-22.5</v>
      </c>
      <c r="L70" s="419">
        <f t="shared" si="1"/>
        <v>-4.0178571428571432E-2</v>
      </c>
      <c r="M70" s="422" t="s">
        <v>1828</v>
      </c>
      <c r="N70" s="424">
        <v>43594</v>
      </c>
      <c r="O70" s="425">
        <f>VLOOKUP(D70,Sheet2!A112:M1607,6,0)</f>
        <v>538.95000000000005</v>
      </c>
      <c r="P70" s="200"/>
      <c r="Q70" s="199"/>
      <c r="R70" s="386" t="s">
        <v>2023</v>
      </c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 s="19" customFormat="1" ht="14.25">
      <c r="A71" s="348">
        <v>10</v>
      </c>
      <c r="B71" s="433">
        <v>43591</v>
      </c>
      <c r="C71" s="352"/>
      <c r="D71" s="344" t="s">
        <v>95</v>
      </c>
      <c r="E71" s="293" t="s">
        <v>263</v>
      </c>
      <c r="F71" s="348" t="s">
        <v>3533</v>
      </c>
      <c r="G71" s="348">
        <v>694.4</v>
      </c>
      <c r="H71" s="348"/>
      <c r="I71" s="347" t="s">
        <v>3534</v>
      </c>
      <c r="J71" s="439" t="s">
        <v>264</v>
      </c>
      <c r="K71" s="280"/>
      <c r="L71" s="350"/>
      <c r="M71" s="280"/>
      <c r="N71" s="330"/>
      <c r="O71" s="331">
        <f>VLOOKUP(D71,Sheet2!A113:M1608,6,0)</f>
        <v>716.85</v>
      </c>
      <c r="P71" s="200"/>
      <c r="Q71" s="199"/>
      <c r="R71" s="386" t="s">
        <v>2023</v>
      </c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 ht="14.25">
      <c r="A72" s="477">
        <v>11</v>
      </c>
      <c r="B72" s="438">
        <v>43591</v>
      </c>
      <c r="C72" s="479"/>
      <c r="D72" s="416" t="s">
        <v>41</v>
      </c>
      <c r="E72" s="423" t="s">
        <v>263</v>
      </c>
      <c r="F72" s="480">
        <v>1420</v>
      </c>
      <c r="G72" s="480">
        <v>1378</v>
      </c>
      <c r="H72" s="480">
        <v>1372.5</v>
      </c>
      <c r="I72" s="480" t="s">
        <v>3535</v>
      </c>
      <c r="J72" s="421" t="s">
        <v>3639</v>
      </c>
      <c r="K72" s="418">
        <f>H72-F72</f>
        <v>-47.5</v>
      </c>
      <c r="L72" s="419">
        <f>K72/F72</f>
        <v>-3.345070422535211E-2</v>
      </c>
      <c r="M72" s="422" t="s">
        <v>1828</v>
      </c>
      <c r="N72" s="424">
        <v>43594</v>
      </c>
      <c r="O72" s="425"/>
      <c r="P72" s="200"/>
      <c r="Q72" s="199"/>
      <c r="R72" s="386" t="s">
        <v>2022</v>
      </c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 s="19" customFormat="1" ht="14.25">
      <c r="A73" s="462">
        <v>12</v>
      </c>
      <c r="B73" s="434">
        <v>43592</v>
      </c>
      <c r="C73" s="463"/>
      <c r="D73" s="396" t="s">
        <v>87</v>
      </c>
      <c r="E73" s="428" t="s">
        <v>1989</v>
      </c>
      <c r="F73" s="464">
        <v>401</v>
      </c>
      <c r="G73" s="464">
        <v>413</v>
      </c>
      <c r="H73" s="464">
        <v>391</v>
      </c>
      <c r="I73" s="464" t="s">
        <v>3542</v>
      </c>
      <c r="J73" s="413" t="s">
        <v>3546</v>
      </c>
      <c r="K73" s="401">
        <f>F73-H73</f>
        <v>10</v>
      </c>
      <c r="L73" s="402">
        <f>K73/F73</f>
        <v>2.4937655860349128E-2</v>
      </c>
      <c r="M73" s="401" t="s">
        <v>265</v>
      </c>
      <c r="N73" s="465">
        <v>43592</v>
      </c>
      <c r="O73" s="431"/>
      <c r="P73" s="200"/>
      <c r="Q73" s="199"/>
      <c r="R73" s="386" t="s">
        <v>2022</v>
      </c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 ht="14.25">
      <c r="A74" s="291"/>
      <c r="B74" s="433"/>
      <c r="C74" s="292"/>
      <c r="D74" s="378"/>
      <c r="E74" s="293"/>
      <c r="F74" s="294"/>
      <c r="G74" s="294"/>
      <c r="H74" s="294"/>
      <c r="I74" s="294"/>
      <c r="J74" s="280"/>
      <c r="K74" s="280"/>
      <c r="L74" s="350"/>
      <c r="M74" s="280"/>
      <c r="N74" s="330"/>
      <c r="O74" s="331"/>
      <c r="P74" s="200"/>
      <c r="Q74" s="199"/>
      <c r="R74" s="386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 s="19" customFormat="1" ht="14.25">
      <c r="A75" s="291"/>
      <c r="B75" s="433"/>
      <c r="C75" s="292"/>
      <c r="D75" s="378"/>
      <c r="E75" s="293"/>
      <c r="F75" s="294"/>
      <c r="G75" s="294"/>
      <c r="H75" s="294"/>
      <c r="I75" s="294"/>
      <c r="J75" s="280"/>
      <c r="K75" s="280"/>
      <c r="L75" s="350"/>
      <c r="M75" s="280"/>
      <c r="N75" s="330"/>
      <c r="O75" s="331"/>
      <c r="P75" s="200"/>
      <c r="Q75" s="199"/>
      <c r="R75" s="386"/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9" customFormat="1" ht="14.25">
      <c r="A76" s="348"/>
      <c r="B76" s="352"/>
      <c r="C76" s="352"/>
      <c r="D76" s="344"/>
      <c r="E76" s="347"/>
      <c r="F76" s="347"/>
      <c r="G76" s="348"/>
      <c r="H76" s="348"/>
      <c r="I76" s="347"/>
      <c r="J76" s="280"/>
      <c r="K76" s="280"/>
      <c r="L76" s="350"/>
      <c r="M76" s="280"/>
      <c r="N76" s="330"/>
      <c r="O76" s="331"/>
      <c r="P76" s="200"/>
      <c r="Q76" s="199"/>
      <c r="R76" s="386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4" s="19" customFormat="1" ht="14.25">
      <c r="A77" s="192"/>
      <c r="B77" s="384"/>
      <c r="C77" s="384"/>
      <c r="D77" s="405"/>
      <c r="E77" s="151"/>
      <c r="F77" s="151"/>
      <c r="G77" s="192"/>
      <c r="H77" s="192"/>
      <c r="I77" s="151"/>
      <c r="J77" s="334"/>
      <c r="K77" s="334"/>
      <c r="L77" s="406"/>
      <c r="M77" s="334"/>
      <c r="N77" s="407"/>
      <c r="O77" s="408"/>
      <c r="P77" s="200"/>
      <c r="Q77" s="199"/>
      <c r="R77" s="386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>
      <c r="A78" s="376" t="s">
        <v>337</v>
      </c>
      <c r="B78" s="376"/>
      <c r="C78" s="376"/>
      <c r="D78" s="376"/>
      <c r="E78" s="321"/>
      <c r="F78" s="377" t="s">
        <v>359</v>
      </c>
      <c r="G78" s="319"/>
      <c r="H78" s="319"/>
      <c r="I78" s="101"/>
      <c r="J78" s="100"/>
      <c r="K78" s="322"/>
      <c r="L78" s="323"/>
      <c r="M78" s="143"/>
      <c r="N78" s="275"/>
      <c r="O78" s="198"/>
      <c r="P78" s="201"/>
      <c r="Q78" s="199"/>
      <c r="R78" s="386"/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9" customFormat="1">
      <c r="A79" s="182" t="s">
        <v>2092</v>
      </c>
      <c r="B79" s="203"/>
      <c r="C79" s="203"/>
      <c r="D79" s="242"/>
      <c r="E79" s="86"/>
      <c r="F79" s="169" t="s">
        <v>2118</v>
      </c>
      <c r="G79" s="194"/>
      <c r="H79" s="194"/>
      <c r="I79" s="151"/>
      <c r="J79" s="87"/>
      <c r="K79" s="195"/>
      <c r="L79" s="196"/>
      <c r="M79" s="149"/>
      <c r="N79" s="197"/>
      <c r="O79" s="198"/>
      <c r="P79" s="113"/>
      <c r="Q79" s="1"/>
      <c r="R79" s="87"/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>
      <c r="A80" s="192"/>
      <c r="B80" s="188"/>
      <c r="C80" s="193"/>
      <c r="D80" s="109"/>
      <c r="E80" s="151"/>
      <c r="F80" s="92"/>
      <c r="G80" s="194"/>
      <c r="H80" s="194"/>
      <c r="I80" s="151"/>
      <c r="J80" s="87"/>
      <c r="K80" s="195"/>
      <c r="L80" s="196"/>
      <c r="M80" s="149"/>
      <c r="N80" s="197"/>
      <c r="O80" s="198"/>
      <c r="Q80" s="1"/>
      <c r="R80" s="87"/>
      <c r="S80" s="18"/>
      <c r="T80" s="18"/>
      <c r="U80" s="18"/>
      <c r="V80" s="18"/>
      <c r="W80" s="18"/>
      <c r="X80" s="18"/>
      <c r="Y80" s="18"/>
      <c r="Z80" s="18"/>
    </row>
    <row r="81" spans="1:26" s="138" customFormat="1">
      <c r="A81" s="182"/>
      <c r="B81" s="205"/>
      <c r="C81" s="205"/>
      <c r="D81" s="242"/>
      <c r="E81" s="86"/>
      <c r="F81" s="169"/>
      <c r="G81" s="49"/>
      <c r="H81" s="49"/>
      <c r="I81" s="49"/>
      <c r="J81" s="9"/>
      <c r="K81" s="49"/>
      <c r="L81" s="49"/>
      <c r="M81" s="49"/>
      <c r="N81" s="1"/>
      <c r="O81" s="9"/>
      <c r="P81" s="113"/>
      <c r="Q81" s="1"/>
      <c r="R81" s="87"/>
      <c r="S81" s="109"/>
      <c r="T81" s="109"/>
      <c r="U81" s="109"/>
      <c r="V81" s="109"/>
      <c r="W81" s="109"/>
      <c r="X81" s="109"/>
      <c r="Y81" s="109"/>
      <c r="Z81" s="109"/>
    </row>
    <row r="82" spans="1:26" ht="15">
      <c r="A82" s="1"/>
      <c r="B82" s="243" t="s">
        <v>1814</v>
      </c>
      <c r="C82" s="243"/>
      <c r="D82" s="243"/>
      <c r="E82" s="243"/>
      <c r="F82" s="96"/>
      <c r="G82" s="86"/>
      <c r="H82" s="86"/>
      <c r="I82" s="156"/>
      <c r="J82" s="146"/>
      <c r="K82" s="168"/>
      <c r="L82" s="49"/>
      <c r="M82" s="49"/>
      <c r="N82" s="1"/>
      <c r="O82" s="9"/>
      <c r="R82" s="92"/>
      <c r="S82" s="18"/>
      <c r="T82" s="18"/>
      <c r="U82" s="18"/>
      <c r="V82" s="18"/>
      <c r="W82" s="18"/>
      <c r="X82" s="18"/>
      <c r="Y82" s="18"/>
      <c r="Z82" s="18"/>
    </row>
    <row r="83" spans="1:26" s="109" customFormat="1" ht="38.25">
      <c r="A83" s="154" t="s">
        <v>13</v>
      </c>
      <c r="B83" s="84" t="s">
        <v>215</v>
      </c>
      <c r="C83" s="84"/>
      <c r="D83" s="85" t="s">
        <v>252</v>
      </c>
      <c r="E83" s="84" t="s">
        <v>253</v>
      </c>
      <c r="F83" s="84" t="s">
        <v>254</v>
      </c>
      <c r="G83" s="84" t="s">
        <v>255</v>
      </c>
      <c r="H83" s="84" t="s">
        <v>256</v>
      </c>
      <c r="I83" s="84" t="s">
        <v>257</v>
      </c>
      <c r="J83" s="314" t="s">
        <v>258</v>
      </c>
      <c r="K83" s="297" t="s">
        <v>1818</v>
      </c>
      <c r="L83" s="296" t="s">
        <v>260</v>
      </c>
      <c r="M83" s="164" t="s">
        <v>267</v>
      </c>
      <c r="N83" s="84" t="s">
        <v>268</v>
      </c>
      <c r="O83" s="84" t="s">
        <v>261</v>
      </c>
      <c r="P83" s="375" t="s">
        <v>262</v>
      </c>
      <c r="Q83" s="321"/>
      <c r="R83" s="151"/>
      <c r="S83" s="151"/>
      <c r="T83" s="151"/>
    </row>
    <row r="84" spans="1:26" s="140" customFormat="1" ht="14.25">
      <c r="A84" s="398">
        <v>1</v>
      </c>
      <c r="B84" s="399">
        <v>43578</v>
      </c>
      <c r="C84" s="399"/>
      <c r="D84" s="427" t="s">
        <v>105</v>
      </c>
      <c r="E84" s="400" t="s">
        <v>263</v>
      </c>
      <c r="F84" s="400">
        <v>1342.5</v>
      </c>
      <c r="G84" s="398">
        <v>1314</v>
      </c>
      <c r="H84" s="398">
        <v>1364</v>
      </c>
      <c r="I84" s="400">
        <v>1400</v>
      </c>
      <c r="J84" s="401" t="s">
        <v>3482</v>
      </c>
      <c r="K84" s="401">
        <f t="shared" ref="K84:K93" si="2">H84-F84</f>
        <v>21.5</v>
      </c>
      <c r="L84" s="402">
        <f>K84/F84</f>
        <v>1.601489757914339E-2</v>
      </c>
      <c r="M84" s="401"/>
      <c r="N84" s="431"/>
      <c r="O84" s="401" t="s">
        <v>265</v>
      </c>
      <c r="P84" s="399">
        <v>43587</v>
      </c>
      <c r="Q84" s="379"/>
      <c r="R84" s="385" t="s">
        <v>2022</v>
      </c>
      <c r="T84" s="139"/>
      <c r="U84" s="139"/>
      <c r="V84" s="139"/>
      <c r="W84" s="139"/>
      <c r="X84" s="139"/>
      <c r="Y84" s="139"/>
      <c r="Z84" s="139"/>
    </row>
    <row r="85" spans="1:26" s="140" customFormat="1" ht="14.25">
      <c r="A85" s="414">
        <v>2</v>
      </c>
      <c r="B85" s="415">
        <v>43585</v>
      </c>
      <c r="C85" s="415"/>
      <c r="D85" s="429" t="s">
        <v>3480</v>
      </c>
      <c r="E85" s="417" t="s">
        <v>263</v>
      </c>
      <c r="F85" s="417">
        <v>297.75</v>
      </c>
      <c r="G85" s="414">
        <v>294</v>
      </c>
      <c r="H85" s="414">
        <v>294</v>
      </c>
      <c r="I85" s="417">
        <v>305</v>
      </c>
      <c r="J85" s="418" t="s">
        <v>3490</v>
      </c>
      <c r="K85" s="418">
        <f t="shared" si="2"/>
        <v>-3.75</v>
      </c>
      <c r="L85" s="419"/>
      <c r="M85" s="418">
        <f t="shared" ref="M85:M91" si="3">N85*K85</f>
        <v>-12000</v>
      </c>
      <c r="N85" s="418">
        <v>3200</v>
      </c>
      <c r="O85" s="418" t="s">
        <v>3383</v>
      </c>
      <c r="P85" s="415">
        <v>43587</v>
      </c>
      <c r="Q85" s="379"/>
      <c r="R85" s="385" t="s">
        <v>3089</v>
      </c>
      <c r="T85" s="139"/>
      <c r="U85" s="139"/>
      <c r="V85" s="139"/>
      <c r="W85" s="139"/>
      <c r="X85" s="139"/>
      <c r="Y85" s="139"/>
      <c r="Z85" s="139"/>
    </row>
    <row r="86" spans="1:26" s="140" customFormat="1" ht="14.25">
      <c r="A86" s="414">
        <v>3</v>
      </c>
      <c r="B86" s="415">
        <v>43588</v>
      </c>
      <c r="C86" s="415"/>
      <c r="D86" s="429" t="s">
        <v>3508</v>
      </c>
      <c r="E86" s="417" t="s">
        <v>263</v>
      </c>
      <c r="F86" s="417">
        <v>1047.5</v>
      </c>
      <c r="G86" s="414">
        <v>1017.5</v>
      </c>
      <c r="H86" s="414">
        <v>1027.5</v>
      </c>
      <c r="I86" s="417">
        <v>1095</v>
      </c>
      <c r="J86" s="418" t="s">
        <v>3548</v>
      </c>
      <c r="K86" s="418">
        <f t="shared" si="2"/>
        <v>-20</v>
      </c>
      <c r="L86" s="419"/>
      <c r="M86" s="418">
        <f t="shared" si="3"/>
        <v>-8000</v>
      </c>
      <c r="N86" s="418">
        <v>400</v>
      </c>
      <c r="O86" s="418" t="s">
        <v>3383</v>
      </c>
      <c r="P86" s="415">
        <v>43592</v>
      </c>
      <c r="Q86" s="379"/>
      <c r="R86" s="385" t="s">
        <v>3089</v>
      </c>
      <c r="T86" s="139"/>
      <c r="U86" s="139"/>
      <c r="V86" s="139"/>
      <c r="W86" s="139"/>
      <c r="X86" s="139"/>
      <c r="Y86" s="139"/>
      <c r="Z86" s="139"/>
    </row>
    <row r="87" spans="1:26" s="140" customFormat="1" ht="14.25">
      <c r="A87" s="414">
        <v>4</v>
      </c>
      <c r="B87" s="415">
        <v>43588</v>
      </c>
      <c r="C87" s="415"/>
      <c r="D87" s="429" t="s">
        <v>3510</v>
      </c>
      <c r="E87" s="417" t="s">
        <v>263</v>
      </c>
      <c r="F87" s="417">
        <v>1413.5</v>
      </c>
      <c r="G87" s="414">
        <v>1399</v>
      </c>
      <c r="H87" s="414">
        <v>1399</v>
      </c>
      <c r="I87" s="417">
        <v>1440</v>
      </c>
      <c r="J87" s="418" t="s">
        <v>3517</v>
      </c>
      <c r="K87" s="418">
        <f t="shared" si="2"/>
        <v>-14.5</v>
      </c>
      <c r="L87" s="419"/>
      <c r="M87" s="418">
        <f t="shared" si="3"/>
        <v>-10150</v>
      </c>
      <c r="N87" s="418">
        <v>700</v>
      </c>
      <c r="O87" s="418" t="s">
        <v>3383</v>
      </c>
      <c r="P87" s="448">
        <v>43588</v>
      </c>
      <c r="Q87" s="379"/>
      <c r="R87" s="385" t="s">
        <v>2023</v>
      </c>
      <c r="T87" s="139"/>
      <c r="U87" s="139"/>
      <c r="V87" s="139"/>
      <c r="W87" s="139"/>
      <c r="X87" s="139"/>
      <c r="Y87" s="139"/>
      <c r="Z87" s="139"/>
    </row>
    <row r="88" spans="1:26" s="140" customFormat="1" ht="14.25">
      <c r="A88" s="414">
        <v>5</v>
      </c>
      <c r="B88" s="415">
        <v>43591</v>
      </c>
      <c r="C88" s="415"/>
      <c r="D88" s="429" t="s">
        <v>3525</v>
      </c>
      <c r="E88" s="417" t="s">
        <v>263</v>
      </c>
      <c r="F88" s="417">
        <v>215.5</v>
      </c>
      <c r="G88" s="414">
        <v>210</v>
      </c>
      <c r="H88" s="414">
        <v>210</v>
      </c>
      <c r="I88" s="417">
        <v>225</v>
      </c>
      <c r="J88" s="418" t="s">
        <v>3572</v>
      </c>
      <c r="K88" s="418">
        <f t="shared" si="2"/>
        <v>-5.5</v>
      </c>
      <c r="L88" s="419"/>
      <c r="M88" s="418">
        <f t="shared" si="3"/>
        <v>-11000</v>
      </c>
      <c r="N88" s="418">
        <v>2000</v>
      </c>
      <c r="O88" s="418" t="s">
        <v>3383</v>
      </c>
      <c r="P88" s="415">
        <v>43593</v>
      </c>
      <c r="Q88" s="379"/>
      <c r="R88" s="385" t="s">
        <v>3089</v>
      </c>
      <c r="T88" s="139"/>
      <c r="U88" s="139"/>
      <c r="V88" s="139"/>
      <c r="W88" s="139"/>
      <c r="X88" s="139"/>
      <c r="Y88" s="139"/>
      <c r="Z88" s="139"/>
    </row>
    <row r="89" spans="1:26" s="140" customFormat="1" ht="14.25">
      <c r="A89" s="414">
        <v>6</v>
      </c>
      <c r="B89" s="415">
        <v>43591</v>
      </c>
      <c r="C89" s="415"/>
      <c r="D89" s="429" t="s">
        <v>3528</v>
      </c>
      <c r="E89" s="417" t="s">
        <v>263</v>
      </c>
      <c r="F89" s="417">
        <v>505</v>
      </c>
      <c r="G89" s="414">
        <v>495</v>
      </c>
      <c r="H89" s="414">
        <v>497</v>
      </c>
      <c r="I89" s="417">
        <v>523</v>
      </c>
      <c r="J89" s="418" t="s">
        <v>3537</v>
      </c>
      <c r="K89" s="418">
        <f t="shared" si="2"/>
        <v>-8</v>
      </c>
      <c r="L89" s="419"/>
      <c r="M89" s="418">
        <f t="shared" si="3"/>
        <v>-12504</v>
      </c>
      <c r="N89" s="418">
        <v>1563</v>
      </c>
      <c r="O89" s="418" t="s">
        <v>3383</v>
      </c>
      <c r="P89" s="448">
        <v>43591</v>
      </c>
      <c r="Q89" s="379"/>
      <c r="R89" s="385" t="s">
        <v>3089</v>
      </c>
      <c r="T89" s="139"/>
      <c r="U89" s="139"/>
      <c r="V89" s="139"/>
      <c r="W89" s="139"/>
      <c r="X89" s="139"/>
      <c r="Y89" s="139"/>
      <c r="Z89" s="139"/>
    </row>
    <row r="90" spans="1:26" s="140" customFormat="1" ht="14.25">
      <c r="A90" s="414">
        <v>7</v>
      </c>
      <c r="B90" s="415">
        <v>43591</v>
      </c>
      <c r="C90" s="415"/>
      <c r="D90" s="429" t="s">
        <v>154</v>
      </c>
      <c r="E90" s="417" t="s">
        <v>263</v>
      </c>
      <c r="F90" s="417">
        <v>1125</v>
      </c>
      <c r="G90" s="414">
        <v>1098</v>
      </c>
      <c r="H90" s="414">
        <v>1095</v>
      </c>
      <c r="I90" s="417">
        <v>1170</v>
      </c>
      <c r="J90" s="418" t="s">
        <v>3536</v>
      </c>
      <c r="K90" s="418">
        <f t="shared" si="2"/>
        <v>-30</v>
      </c>
      <c r="L90" s="419">
        <f>K90/F90</f>
        <v>-2.6666666666666668E-2</v>
      </c>
      <c r="M90" s="418"/>
      <c r="N90" s="418"/>
      <c r="O90" s="418" t="s">
        <v>3383</v>
      </c>
      <c r="P90" s="448">
        <v>43591</v>
      </c>
      <c r="Q90" s="379"/>
      <c r="R90" s="385" t="s">
        <v>2022</v>
      </c>
      <c r="T90" s="139"/>
      <c r="U90" s="139"/>
      <c r="V90" s="139"/>
      <c r="W90" s="139"/>
      <c r="X90" s="139"/>
      <c r="Y90" s="139"/>
      <c r="Z90" s="139"/>
    </row>
    <row r="91" spans="1:26" s="140" customFormat="1" ht="14.25">
      <c r="A91" s="414">
        <v>8</v>
      </c>
      <c r="B91" s="415">
        <v>43593</v>
      </c>
      <c r="C91" s="415"/>
      <c r="D91" s="429" t="s">
        <v>3567</v>
      </c>
      <c r="E91" s="417" t="s">
        <v>263</v>
      </c>
      <c r="F91" s="417">
        <v>1332.5</v>
      </c>
      <c r="G91" s="414">
        <v>1307.7</v>
      </c>
      <c r="H91" s="414">
        <v>1307.7</v>
      </c>
      <c r="I91" s="417" t="s">
        <v>3568</v>
      </c>
      <c r="J91" s="418" t="s">
        <v>3579</v>
      </c>
      <c r="K91" s="418">
        <f t="shared" si="2"/>
        <v>-24.799999999999955</v>
      </c>
      <c r="L91" s="419"/>
      <c r="M91" s="418">
        <f t="shared" si="3"/>
        <v>-12399.999999999978</v>
      </c>
      <c r="N91" s="418">
        <v>500</v>
      </c>
      <c r="O91" s="418" t="s">
        <v>3383</v>
      </c>
      <c r="P91" s="448">
        <v>43593</v>
      </c>
      <c r="Q91" s="379"/>
      <c r="R91" s="385" t="s">
        <v>2023</v>
      </c>
      <c r="T91" s="139"/>
      <c r="U91" s="139"/>
      <c r="V91" s="139"/>
      <c r="W91" s="139"/>
      <c r="X91" s="139"/>
      <c r="Y91" s="139"/>
      <c r="Z91" s="139"/>
    </row>
    <row r="92" spans="1:26" s="140" customFormat="1" ht="14.25">
      <c r="A92" s="414">
        <v>9</v>
      </c>
      <c r="B92" s="415">
        <v>43593</v>
      </c>
      <c r="C92" s="415"/>
      <c r="D92" s="429" t="s">
        <v>3485</v>
      </c>
      <c r="E92" s="417" t="s">
        <v>263</v>
      </c>
      <c r="F92" s="417">
        <v>11495</v>
      </c>
      <c r="G92" s="414">
        <v>11446</v>
      </c>
      <c r="H92" s="414">
        <v>11446</v>
      </c>
      <c r="I92" s="417">
        <v>11600</v>
      </c>
      <c r="J92" s="418" t="s">
        <v>3576</v>
      </c>
      <c r="K92" s="418">
        <f t="shared" si="2"/>
        <v>-49</v>
      </c>
      <c r="L92" s="419"/>
      <c r="M92" s="418">
        <f>N92*K92</f>
        <v>-3675</v>
      </c>
      <c r="N92" s="418">
        <v>75</v>
      </c>
      <c r="O92" s="418" t="s">
        <v>3383</v>
      </c>
      <c r="P92" s="415">
        <v>43593</v>
      </c>
      <c r="Q92" s="379"/>
      <c r="R92" s="385" t="s">
        <v>2023</v>
      </c>
      <c r="T92" s="139"/>
      <c r="U92" s="139"/>
      <c r="V92" s="139"/>
      <c r="W92" s="139"/>
      <c r="X92" s="139"/>
      <c r="Y92" s="139"/>
      <c r="Z92" s="139"/>
    </row>
    <row r="93" spans="1:26" s="140" customFormat="1" ht="14.25">
      <c r="A93" s="398">
        <v>10</v>
      </c>
      <c r="B93" s="399">
        <v>43593</v>
      </c>
      <c r="C93" s="399"/>
      <c r="D93" s="427" t="s">
        <v>138</v>
      </c>
      <c r="E93" s="400" t="s">
        <v>263</v>
      </c>
      <c r="F93" s="400">
        <v>302</v>
      </c>
      <c r="G93" s="398">
        <v>294</v>
      </c>
      <c r="H93" s="398">
        <v>309.5</v>
      </c>
      <c r="I93" s="400">
        <v>315</v>
      </c>
      <c r="J93" s="401" t="s">
        <v>3683</v>
      </c>
      <c r="K93" s="401">
        <f t="shared" si="2"/>
        <v>7.5</v>
      </c>
      <c r="L93" s="402">
        <f>K93/F93</f>
        <v>2.4834437086092714E-2</v>
      </c>
      <c r="M93" s="401"/>
      <c r="N93" s="401"/>
      <c r="O93" s="401" t="s">
        <v>265</v>
      </c>
      <c r="P93" s="399">
        <v>43595</v>
      </c>
      <c r="Q93" s="379"/>
      <c r="R93" s="385" t="s">
        <v>2022</v>
      </c>
      <c r="T93" s="139"/>
      <c r="U93" s="139"/>
      <c r="V93" s="139"/>
      <c r="W93" s="139"/>
      <c r="X93" s="139"/>
      <c r="Y93" s="139"/>
      <c r="Z93" s="139"/>
    </row>
    <row r="94" spans="1:26" s="140" customFormat="1" ht="14.25">
      <c r="A94" s="414">
        <v>11</v>
      </c>
      <c r="B94" s="415">
        <v>43595</v>
      </c>
      <c r="C94" s="415"/>
      <c r="D94" s="429" t="s">
        <v>3672</v>
      </c>
      <c r="E94" s="417" t="s">
        <v>263</v>
      </c>
      <c r="F94" s="417">
        <v>552.5</v>
      </c>
      <c r="G94" s="414">
        <v>544</v>
      </c>
      <c r="H94" s="414">
        <v>548</v>
      </c>
      <c r="I94" s="417">
        <v>570</v>
      </c>
      <c r="J94" s="418" t="s">
        <v>3673</v>
      </c>
      <c r="K94" s="418">
        <f>H94-F94</f>
        <v>-4.5</v>
      </c>
      <c r="L94" s="419"/>
      <c r="M94" s="418">
        <f>N94*K94</f>
        <v>-5850</v>
      </c>
      <c r="N94" s="418">
        <v>1300</v>
      </c>
      <c r="O94" s="418" t="s">
        <v>3383</v>
      </c>
      <c r="P94" s="448">
        <v>43595</v>
      </c>
      <c r="Q94" s="379"/>
      <c r="R94" s="385" t="s">
        <v>3089</v>
      </c>
      <c r="T94" s="139"/>
      <c r="U94" s="139"/>
      <c r="V94" s="139"/>
      <c r="W94" s="139"/>
      <c r="X94" s="139"/>
      <c r="Y94" s="139"/>
      <c r="Z94" s="139"/>
    </row>
    <row r="95" spans="1:26" s="140" customFormat="1" ht="14.25">
      <c r="A95" s="398">
        <v>12</v>
      </c>
      <c r="B95" s="399">
        <v>43595</v>
      </c>
      <c r="C95" s="399"/>
      <c r="D95" s="427" t="s">
        <v>3676</v>
      </c>
      <c r="E95" s="400" t="s">
        <v>1989</v>
      </c>
      <c r="F95" s="400">
        <v>933.5</v>
      </c>
      <c r="G95" s="398">
        <v>954.6</v>
      </c>
      <c r="H95" s="398">
        <v>923</v>
      </c>
      <c r="I95" s="400">
        <v>890</v>
      </c>
      <c r="J95" s="401" t="s">
        <v>3685</v>
      </c>
      <c r="K95" s="401">
        <f>F95-H95</f>
        <v>10.5</v>
      </c>
      <c r="L95" s="402"/>
      <c r="M95" s="401">
        <f>N95*K95</f>
        <v>6300</v>
      </c>
      <c r="N95" s="401">
        <v>600</v>
      </c>
      <c r="O95" s="401" t="s">
        <v>265</v>
      </c>
      <c r="P95" s="420">
        <v>43595</v>
      </c>
      <c r="Q95" s="379"/>
      <c r="R95" s="385" t="s">
        <v>2023</v>
      </c>
      <c r="T95" s="139"/>
      <c r="U95" s="139"/>
      <c r="V95" s="139"/>
      <c r="W95" s="139"/>
      <c r="X95" s="139"/>
      <c r="Y95" s="139"/>
      <c r="Z95" s="139"/>
    </row>
    <row r="96" spans="1:26" s="140" customFormat="1" ht="14.25">
      <c r="A96" s="348"/>
      <c r="B96" s="352"/>
      <c r="C96" s="352"/>
      <c r="D96" s="426"/>
      <c r="E96" s="347"/>
      <c r="F96" s="347"/>
      <c r="G96" s="348"/>
      <c r="H96" s="348"/>
      <c r="I96" s="347"/>
      <c r="J96" s="280"/>
      <c r="K96" s="280"/>
      <c r="L96" s="350"/>
      <c r="M96" s="280"/>
      <c r="N96" s="280"/>
      <c r="O96" s="280"/>
      <c r="P96" s="352"/>
      <c r="Q96" s="379"/>
      <c r="R96" s="385"/>
      <c r="T96" s="139"/>
      <c r="U96" s="139"/>
      <c r="V96" s="139"/>
      <c r="W96" s="139"/>
      <c r="X96" s="139"/>
      <c r="Y96" s="139"/>
      <c r="Z96" s="139"/>
    </row>
    <row r="97" spans="1:26" s="140" customFormat="1" ht="14.25">
      <c r="A97" s="348"/>
      <c r="B97" s="352"/>
      <c r="C97" s="352"/>
      <c r="D97" s="426"/>
      <c r="E97" s="347"/>
      <c r="F97" s="347"/>
      <c r="G97" s="348"/>
      <c r="H97" s="348"/>
      <c r="I97" s="347"/>
      <c r="J97" s="280"/>
      <c r="K97" s="280"/>
      <c r="L97" s="350"/>
      <c r="M97" s="280"/>
      <c r="N97" s="280"/>
      <c r="O97" s="280"/>
      <c r="P97" s="352"/>
      <c r="Q97" s="379"/>
      <c r="R97" s="385"/>
      <c r="T97" s="139"/>
      <c r="U97" s="139"/>
      <c r="V97" s="139"/>
      <c r="W97" s="139"/>
      <c r="X97" s="139"/>
      <c r="Y97" s="139"/>
      <c r="Z97" s="139"/>
    </row>
    <row r="98" spans="1:26" s="140" customFormat="1">
      <c r="A98" s="348"/>
      <c r="B98" s="352"/>
      <c r="C98" s="352"/>
      <c r="D98" s="410"/>
      <c r="E98" s="347"/>
      <c r="F98" s="347"/>
      <c r="G98" s="348"/>
      <c r="H98" s="348"/>
      <c r="I98" s="347"/>
      <c r="J98" s="280"/>
      <c r="K98" s="280"/>
      <c r="L98" s="350"/>
      <c r="M98" s="280"/>
      <c r="N98" s="280"/>
      <c r="O98" s="280"/>
      <c r="P98" s="352"/>
      <c r="Q98" s="379"/>
      <c r="R98" s="385"/>
      <c r="T98" s="139"/>
      <c r="U98" s="139"/>
      <c r="V98" s="139"/>
      <c r="W98" s="139"/>
      <c r="X98" s="139"/>
      <c r="Y98" s="139"/>
      <c r="Z98" s="139"/>
    </row>
    <row r="99" spans="1:26" s="140" customFormat="1">
      <c r="A99" s="242" t="s">
        <v>337</v>
      </c>
      <c r="B99" s="320"/>
      <c r="C99" s="320"/>
      <c r="D99" s="321"/>
      <c r="E99" s="101"/>
      <c r="F99" s="101"/>
      <c r="G99" s="319"/>
      <c r="H99" s="319"/>
      <c r="I99" s="101"/>
      <c r="J99" s="87"/>
      <c r="K99" s="327"/>
      <c r="L99" s="328"/>
      <c r="M99" s="327"/>
      <c r="N99" s="329"/>
      <c r="O99" s="327"/>
      <c r="P99" s="329"/>
      <c r="Q99" s="379"/>
      <c r="R99" s="385"/>
      <c r="T99" s="139"/>
      <c r="U99" s="139"/>
      <c r="V99" s="139"/>
      <c r="W99" s="139"/>
      <c r="X99" s="139"/>
      <c r="Y99" s="139"/>
      <c r="Z99" s="139"/>
    </row>
    <row r="100" spans="1:26" s="140" customFormat="1">
      <c r="A100" s="182" t="s">
        <v>2092</v>
      </c>
      <c r="B100" s="242"/>
      <c r="C100" s="242"/>
      <c r="D100" s="242"/>
      <c r="E100" s="19"/>
      <c r="F100" s="169" t="s">
        <v>359</v>
      </c>
      <c r="G100" s="194"/>
      <c r="H100" s="201"/>
      <c r="I100" s="92"/>
      <c r="J100" s="87"/>
      <c r="K100" s="195"/>
      <c r="L100" s="196"/>
      <c r="M100" s="149"/>
      <c r="N100" s="197"/>
      <c r="O100" s="198"/>
      <c r="P100" s="19"/>
      <c r="Q100" s="329"/>
      <c r="R100" s="87"/>
      <c r="T100" s="139"/>
      <c r="U100" s="139"/>
      <c r="V100" s="139"/>
      <c r="W100" s="139"/>
      <c r="X100" s="139"/>
      <c r="Y100" s="139"/>
      <c r="Z100" s="139"/>
    </row>
    <row r="101" spans="1:26">
      <c r="A101" s="182"/>
      <c r="B101" s="203"/>
      <c r="C101" s="203"/>
      <c r="D101" s="203"/>
      <c r="E101" s="86"/>
      <c r="F101" s="169" t="s">
        <v>2118</v>
      </c>
      <c r="G101" s="194"/>
      <c r="H101" s="201"/>
      <c r="I101" s="92"/>
      <c r="J101" s="87"/>
      <c r="K101" s="195"/>
      <c r="L101" s="196"/>
      <c r="M101" s="149"/>
      <c r="N101" s="197"/>
      <c r="O101" s="198"/>
      <c r="P101" s="19"/>
      <c r="Q101" s="374"/>
      <c r="R101" s="87"/>
      <c r="S101" s="18"/>
      <c r="T101" s="18"/>
      <c r="U101" s="18"/>
      <c r="V101" s="18"/>
      <c r="W101" s="18"/>
      <c r="X101" s="18"/>
      <c r="Y101" s="18"/>
      <c r="Z101" s="18"/>
    </row>
    <row r="102" spans="1:26" ht="15">
      <c r="B102" s="244" t="s">
        <v>2031</v>
      </c>
      <c r="C102" s="244"/>
      <c r="D102" s="244"/>
      <c r="E102" s="244"/>
      <c r="F102" s="169"/>
      <c r="G102" s="169"/>
      <c r="H102" s="169"/>
      <c r="I102" s="169"/>
      <c r="J102" s="144"/>
      <c r="K102" s="165"/>
      <c r="L102" s="166"/>
      <c r="M102" s="167"/>
      <c r="N102" s="91"/>
      <c r="O102" s="143"/>
      <c r="Q102" s="374"/>
      <c r="R102" s="87"/>
      <c r="S102" s="18"/>
      <c r="T102" s="18"/>
      <c r="U102" s="18"/>
      <c r="V102" s="18"/>
      <c r="W102" s="18"/>
      <c r="X102" s="18"/>
    </row>
    <row r="103" spans="1:26" s="250" customFormat="1" ht="38.25">
      <c r="A103" s="174" t="s">
        <v>13</v>
      </c>
      <c r="B103" s="174" t="s">
        <v>215</v>
      </c>
      <c r="C103" s="179"/>
      <c r="D103" s="175" t="s">
        <v>252</v>
      </c>
      <c r="E103" s="174" t="s">
        <v>253</v>
      </c>
      <c r="F103" s="174" t="s">
        <v>254</v>
      </c>
      <c r="G103" s="174" t="s">
        <v>336</v>
      </c>
      <c r="H103" s="174" t="s">
        <v>256</v>
      </c>
      <c r="I103" s="174" t="s">
        <v>257</v>
      </c>
      <c r="J103" s="315" t="s">
        <v>258</v>
      </c>
      <c r="K103" s="174" t="s">
        <v>259</v>
      </c>
      <c r="L103" s="174" t="s">
        <v>261</v>
      </c>
      <c r="M103" s="175" t="s">
        <v>262</v>
      </c>
      <c r="N103" s="113"/>
      <c r="O103" s="1"/>
      <c r="P103" s="49"/>
      <c r="Q103" s="1"/>
      <c r="R103" s="49"/>
      <c r="S103" s="325"/>
      <c r="T103" s="325"/>
      <c r="U103" s="325"/>
      <c r="V103" s="325"/>
      <c r="W103" s="325"/>
      <c r="X103" s="325"/>
      <c r="Y103" s="325"/>
    </row>
    <row r="104" spans="1:26" s="250" customFormat="1" ht="14.25">
      <c r="A104" s="363"/>
      <c r="B104" s="364"/>
      <c r="C104" s="363"/>
      <c r="D104" s="360"/>
      <c r="E104" s="363"/>
      <c r="F104" s="363"/>
      <c r="G104" s="363"/>
      <c r="H104" s="363"/>
      <c r="I104" s="363"/>
      <c r="J104" s="355"/>
      <c r="K104" s="357"/>
      <c r="L104" s="365"/>
      <c r="M104" s="366"/>
      <c r="N104" s="367"/>
      <c r="O104" s="325"/>
      <c r="Q104" s="18"/>
      <c r="R104" s="18"/>
      <c r="S104" s="325"/>
      <c r="T104" s="325"/>
      <c r="U104" s="325"/>
      <c r="V104" s="325"/>
      <c r="W104" s="325"/>
      <c r="X104" s="325"/>
      <c r="Y104" s="325"/>
    </row>
    <row r="105" spans="1:26" s="250" customFormat="1" ht="14.25">
      <c r="A105" s="363"/>
      <c r="B105" s="364"/>
      <c r="C105" s="363"/>
      <c r="D105" s="360"/>
      <c r="E105" s="363"/>
      <c r="F105" s="363"/>
      <c r="G105" s="363"/>
      <c r="H105" s="363"/>
      <c r="I105" s="363"/>
      <c r="J105" s="355"/>
      <c r="K105" s="357"/>
      <c r="L105" s="365"/>
      <c r="M105" s="366"/>
      <c r="N105" s="367"/>
      <c r="O105" s="325"/>
      <c r="Q105" s="368"/>
      <c r="R105" s="369"/>
      <c r="S105" s="325"/>
      <c r="T105" s="325"/>
      <c r="U105" s="325"/>
      <c r="V105" s="325"/>
      <c r="W105" s="325"/>
      <c r="X105" s="325"/>
      <c r="Y105" s="325"/>
    </row>
    <row r="106" spans="1:26" s="250" customFormat="1" ht="14.25">
      <c r="A106" s="363"/>
      <c r="B106" s="364"/>
      <c r="C106" s="363"/>
      <c r="D106" s="360"/>
      <c r="E106" s="363"/>
      <c r="F106" s="363"/>
      <c r="G106" s="363"/>
      <c r="H106" s="363"/>
      <c r="I106" s="363"/>
      <c r="J106" s="355"/>
      <c r="K106" s="357"/>
      <c r="L106" s="365"/>
      <c r="M106" s="366"/>
      <c r="N106" s="367"/>
      <c r="O106" s="325"/>
      <c r="Q106" s="368"/>
      <c r="R106" s="369"/>
      <c r="S106" s="325"/>
      <c r="T106" s="325"/>
      <c r="U106" s="325"/>
      <c r="V106" s="325"/>
      <c r="W106" s="325"/>
      <c r="X106" s="325"/>
      <c r="Y106" s="325"/>
    </row>
    <row r="107" spans="1:26" s="250" customFormat="1" ht="14.25">
      <c r="A107" s="363"/>
      <c r="B107" s="364"/>
      <c r="C107" s="363"/>
      <c r="D107" s="360"/>
      <c r="E107" s="363"/>
      <c r="F107" s="363"/>
      <c r="G107" s="363"/>
      <c r="H107" s="363"/>
      <c r="I107" s="363"/>
      <c r="J107" s="355"/>
      <c r="K107" s="357"/>
      <c r="L107" s="365"/>
      <c r="M107" s="366"/>
      <c r="N107" s="367"/>
      <c r="O107" s="325"/>
      <c r="Q107" s="368"/>
      <c r="R107" s="369"/>
      <c r="S107" s="325"/>
      <c r="T107" s="325"/>
      <c r="U107" s="325"/>
      <c r="V107" s="325"/>
      <c r="W107" s="325"/>
      <c r="X107" s="325"/>
      <c r="Y107" s="325"/>
    </row>
    <row r="108" spans="1:26" s="250" customFormat="1" ht="14.25">
      <c r="A108" s="363"/>
      <c r="B108" s="364"/>
      <c r="C108" s="363"/>
      <c r="D108" s="360"/>
      <c r="E108" s="363"/>
      <c r="F108" s="363"/>
      <c r="G108" s="363"/>
      <c r="H108" s="363"/>
      <c r="I108" s="363"/>
      <c r="J108" s="355"/>
      <c r="K108" s="357"/>
      <c r="L108" s="365"/>
      <c r="M108" s="366"/>
      <c r="N108" s="367"/>
      <c r="O108" s="325"/>
      <c r="Q108" s="368"/>
      <c r="R108" s="369"/>
      <c r="S108" s="325"/>
      <c r="T108" s="325"/>
      <c r="U108" s="325"/>
      <c r="V108" s="325"/>
      <c r="W108" s="325"/>
      <c r="X108" s="325"/>
      <c r="Y108" s="325"/>
    </row>
    <row r="109" spans="1:26" s="250" customFormat="1" ht="14.25">
      <c r="A109" s="363"/>
      <c r="B109" s="364"/>
      <c r="C109" s="363"/>
      <c r="D109" s="360"/>
      <c r="E109" s="363"/>
      <c r="F109" s="363"/>
      <c r="G109" s="363"/>
      <c r="H109" s="363"/>
      <c r="I109" s="363"/>
      <c r="J109" s="355"/>
      <c r="K109" s="357"/>
      <c r="L109" s="365"/>
      <c r="M109" s="366"/>
      <c r="N109" s="367"/>
      <c r="O109" s="325"/>
      <c r="Q109" s="368"/>
      <c r="R109" s="369"/>
      <c r="S109" s="325"/>
      <c r="T109" s="325"/>
      <c r="U109" s="325"/>
      <c r="V109" s="325"/>
      <c r="W109" s="325"/>
      <c r="X109" s="325"/>
      <c r="Y109" s="325"/>
    </row>
    <row r="110" spans="1:26" s="250" customFormat="1" ht="14.25">
      <c r="A110" s="363"/>
      <c r="B110" s="364"/>
      <c r="C110" s="363"/>
      <c r="D110" s="360"/>
      <c r="E110" s="363"/>
      <c r="F110" s="363"/>
      <c r="G110" s="363"/>
      <c r="H110" s="363"/>
      <c r="I110" s="363"/>
      <c r="J110" s="355"/>
      <c r="K110" s="357"/>
      <c r="L110" s="363"/>
      <c r="M110" s="366"/>
      <c r="N110" s="367"/>
      <c r="O110" s="325"/>
      <c r="Q110" s="368"/>
      <c r="R110" s="369"/>
      <c r="S110" s="325"/>
      <c r="T110" s="325"/>
      <c r="U110" s="325"/>
      <c r="V110" s="325"/>
      <c r="W110" s="325"/>
      <c r="X110" s="325"/>
      <c r="Y110" s="325"/>
    </row>
    <row r="111" spans="1:26" s="207" customFormat="1" ht="14.25">
      <c r="A111" s="363"/>
      <c r="B111" s="364"/>
      <c r="C111" s="363"/>
      <c r="D111" s="360"/>
      <c r="E111" s="363"/>
      <c r="F111" s="363"/>
      <c r="G111" s="363"/>
      <c r="H111" s="363"/>
      <c r="I111" s="361"/>
      <c r="J111" s="356"/>
      <c r="K111" s="356"/>
      <c r="L111" s="363"/>
      <c r="M111" s="366"/>
      <c r="N111" s="367"/>
      <c r="O111" s="325"/>
      <c r="P111" s="250"/>
      <c r="Q111" s="368"/>
      <c r="R111" s="369"/>
      <c r="S111" s="206"/>
      <c r="T111" s="206"/>
      <c r="U111" s="206"/>
      <c r="V111" s="206"/>
      <c r="W111" s="206"/>
      <c r="X111" s="206"/>
      <c r="Y111" s="206"/>
    </row>
    <row r="112" spans="1:26" s="207" customFormat="1" ht="14.25">
      <c r="A112" s="332"/>
      <c r="B112" s="248"/>
      <c r="C112" s="332"/>
      <c r="D112" s="344"/>
      <c r="E112" s="332"/>
      <c r="F112" s="332"/>
      <c r="G112" s="332"/>
      <c r="H112" s="332"/>
      <c r="I112" s="345"/>
      <c r="J112" s="280"/>
      <c r="K112" s="280"/>
      <c r="L112" s="332"/>
      <c r="M112" s="333"/>
      <c r="N112" s="298"/>
      <c r="O112" s="206"/>
      <c r="Q112" s="368"/>
      <c r="R112" s="369"/>
      <c r="S112" s="206"/>
      <c r="T112" s="206"/>
      <c r="U112" s="206"/>
      <c r="V112" s="206"/>
      <c r="W112" s="206"/>
      <c r="X112" s="206"/>
      <c r="Y112" s="206"/>
    </row>
    <row r="113" spans="1:37">
      <c r="A113" s="332"/>
      <c r="B113" s="248"/>
      <c r="C113" s="332"/>
      <c r="D113" s="318"/>
      <c r="E113" s="332"/>
      <c r="F113" s="332"/>
      <c r="G113" s="332"/>
      <c r="H113" s="332"/>
      <c r="I113" s="332"/>
      <c r="J113" s="335"/>
      <c r="K113" s="280"/>
      <c r="L113" s="332"/>
      <c r="M113" s="333"/>
      <c r="N113" s="298"/>
      <c r="O113" s="206"/>
      <c r="P113" s="207"/>
      <c r="Q113" s="208"/>
      <c r="R113" s="279"/>
      <c r="S113" s="18"/>
      <c r="T113" s="18"/>
      <c r="U113" s="18"/>
      <c r="V113" s="18"/>
      <c r="W113" s="18"/>
      <c r="X113" s="18"/>
      <c r="Y113" s="18"/>
    </row>
    <row r="114" spans="1:37">
      <c r="F114" s="113"/>
      <c r="G114" s="113"/>
      <c r="H114" s="113"/>
      <c r="I114" s="113"/>
      <c r="J114" s="113"/>
      <c r="K114" s="113"/>
      <c r="L114" s="113"/>
      <c r="M114" s="113"/>
      <c r="O114" s="113"/>
      <c r="Q114" s="208"/>
      <c r="R114" s="326"/>
      <c r="S114" s="18"/>
      <c r="T114" s="18"/>
      <c r="U114" s="18"/>
      <c r="V114" s="18"/>
      <c r="W114" s="18"/>
      <c r="X114" s="18"/>
      <c r="Y114" s="18"/>
    </row>
    <row r="115" spans="1:37">
      <c r="F115" s="113"/>
      <c r="G115" s="113"/>
      <c r="H115" s="113"/>
      <c r="I115" s="113"/>
      <c r="J115" s="113"/>
      <c r="K115" s="113"/>
      <c r="L115" s="113"/>
      <c r="M115" s="113"/>
      <c r="O115" s="113"/>
      <c r="Q115" s="1"/>
      <c r="R115" s="87"/>
      <c r="S115" s="18"/>
      <c r="T115" s="18"/>
      <c r="U115" s="18"/>
      <c r="V115" s="18"/>
      <c r="W115" s="18"/>
      <c r="X115" s="18"/>
      <c r="Y115" s="18"/>
    </row>
    <row r="116" spans="1:37">
      <c r="F116" s="113"/>
      <c r="G116" s="113"/>
      <c r="H116" s="113"/>
      <c r="I116" s="113"/>
      <c r="J116" s="113"/>
      <c r="K116" s="113"/>
      <c r="L116" s="113"/>
      <c r="M116" s="113"/>
      <c r="O116" s="113"/>
      <c r="Q116" s="1"/>
      <c r="R116" s="87"/>
      <c r="S116" s="18"/>
      <c r="T116" s="18"/>
      <c r="U116" s="18"/>
      <c r="V116" s="18"/>
      <c r="W116" s="18"/>
      <c r="X116" s="18"/>
      <c r="Y116" s="18"/>
    </row>
    <row r="117" spans="1:37" ht="15">
      <c r="A117" s="102" t="s">
        <v>334</v>
      </c>
      <c r="B117" s="94"/>
      <c r="C117" s="94"/>
      <c r="D117" s="95"/>
      <c r="E117" s="96"/>
      <c r="F117" s="86"/>
      <c r="G117" s="86"/>
      <c r="H117" s="156"/>
      <c r="I117" s="172"/>
      <c r="J117" s="145"/>
      <c r="K117" s="87"/>
      <c r="L117" s="87"/>
      <c r="M117" s="87"/>
      <c r="N117" s="1"/>
      <c r="O117" s="9"/>
      <c r="Q117" s="1"/>
      <c r="R117" s="87"/>
      <c r="S117" s="18"/>
      <c r="T117" s="18"/>
      <c r="U117" s="18"/>
      <c r="V117" s="18"/>
      <c r="W117" s="18"/>
      <c r="X117" s="18"/>
      <c r="Y117" s="18"/>
    </row>
    <row r="118" spans="1:37" s="250" customFormat="1" ht="38.25">
      <c r="A118" s="154" t="s">
        <v>13</v>
      </c>
      <c r="B118" s="84" t="s">
        <v>215</v>
      </c>
      <c r="C118" s="84"/>
      <c r="D118" s="85" t="s">
        <v>252</v>
      </c>
      <c r="E118" s="84" t="s">
        <v>253</v>
      </c>
      <c r="F118" s="84" t="s">
        <v>254</v>
      </c>
      <c r="G118" s="84" t="s">
        <v>336</v>
      </c>
      <c r="H118" s="84" t="s">
        <v>256</v>
      </c>
      <c r="I118" s="84" t="s">
        <v>257</v>
      </c>
      <c r="J118" s="309" t="s">
        <v>258</v>
      </c>
      <c r="K118" s="84" t="s">
        <v>259</v>
      </c>
      <c r="L118" s="84" t="s">
        <v>260</v>
      </c>
      <c r="M118" s="84" t="s">
        <v>261</v>
      </c>
      <c r="N118" s="85" t="s">
        <v>262</v>
      </c>
      <c r="O118" s="84" t="s">
        <v>381</v>
      </c>
      <c r="P118" s="185"/>
      <c r="Q118" s="1"/>
      <c r="R118" s="87"/>
      <c r="S118" s="325"/>
      <c r="T118" s="249"/>
      <c r="U118" s="249"/>
      <c r="V118" s="249"/>
      <c r="W118" s="249"/>
      <c r="X118" s="249"/>
      <c r="Y118" s="249"/>
    </row>
    <row r="119" spans="1:37" s="140" customFormat="1" ht="14.25">
      <c r="A119" s="353">
        <v>1</v>
      </c>
      <c r="B119" s="354">
        <v>43559</v>
      </c>
      <c r="C119" s="354"/>
      <c r="D119" s="432" t="s">
        <v>743</v>
      </c>
      <c r="E119" s="355" t="s">
        <v>263</v>
      </c>
      <c r="F119" s="355" t="s">
        <v>3393</v>
      </c>
      <c r="G119" s="353">
        <v>435</v>
      </c>
      <c r="H119" s="353"/>
      <c r="I119" s="355">
        <v>560</v>
      </c>
      <c r="J119" s="356" t="s">
        <v>264</v>
      </c>
      <c r="K119" s="356"/>
      <c r="L119" s="371"/>
      <c r="M119" s="365"/>
      <c r="N119" s="372"/>
      <c r="O119" s="331">
        <f>VLOOKUP(D119,Sheet2!A142:M1637,6,0)</f>
        <v>453.3</v>
      </c>
      <c r="P119" s="373"/>
      <c r="Q119" s="185"/>
      <c r="R119" s="87" t="s">
        <v>2022</v>
      </c>
      <c r="S119" s="201"/>
      <c r="T119" s="185"/>
      <c r="U119" s="185"/>
      <c r="V119" s="185"/>
      <c r="W119" s="185"/>
      <c r="X119" s="185"/>
      <c r="Y119" s="185"/>
    </row>
    <row r="120" spans="1:37">
      <c r="A120" s="353"/>
      <c r="B120" s="354"/>
      <c r="C120" s="354"/>
      <c r="D120" s="370"/>
      <c r="E120" s="355"/>
      <c r="F120" s="355"/>
      <c r="G120" s="353"/>
      <c r="H120" s="353"/>
      <c r="I120" s="355"/>
      <c r="J120" s="356"/>
      <c r="K120" s="356"/>
      <c r="L120" s="371"/>
      <c r="M120" s="365"/>
      <c r="N120" s="372"/>
      <c r="O120" s="362"/>
      <c r="P120" s="373"/>
      <c r="Q120" s="358"/>
      <c r="R120" s="359"/>
      <c r="S120" s="18"/>
      <c r="T120" s="18"/>
      <c r="U120" s="18"/>
      <c r="V120" s="18"/>
      <c r="W120" s="18"/>
      <c r="Y120" s="18"/>
      <c r="AK120" s="18"/>
    </row>
    <row r="121" spans="1:37">
      <c r="A121" s="353"/>
      <c r="B121" s="354"/>
      <c r="C121" s="354"/>
      <c r="D121" s="370"/>
      <c r="E121" s="355"/>
      <c r="F121" s="355"/>
      <c r="G121" s="353"/>
      <c r="H121" s="353"/>
      <c r="I121" s="355"/>
      <c r="J121" s="356"/>
      <c r="K121" s="356"/>
      <c r="L121" s="371"/>
      <c r="M121" s="365"/>
      <c r="N121" s="372"/>
      <c r="O121" s="362"/>
      <c r="P121" s="373"/>
      <c r="Q121" s="358"/>
      <c r="R121" s="359"/>
      <c r="S121" s="18"/>
      <c r="T121" s="18"/>
      <c r="U121" s="18"/>
      <c r="V121" s="18"/>
      <c r="W121" s="18"/>
      <c r="Y121" s="18"/>
      <c r="AK121" s="18"/>
    </row>
    <row r="122" spans="1:37">
      <c r="A122" s="277"/>
      <c r="B122" s="276"/>
      <c r="C122" s="278"/>
      <c r="D122" s="281"/>
      <c r="E122" s="190"/>
      <c r="F122" s="186"/>
      <c r="G122" s="183"/>
      <c r="H122" s="183"/>
      <c r="I122" s="190"/>
      <c r="J122" s="302"/>
      <c r="K122" s="300"/>
      <c r="L122" s="191"/>
      <c r="M122" s="189"/>
      <c r="N122" s="247"/>
      <c r="O122" s="202"/>
      <c r="P122" s="200"/>
      <c r="Q122" s="358"/>
      <c r="R122" s="359"/>
      <c r="S122" s="18"/>
      <c r="T122" s="18"/>
      <c r="U122" s="18"/>
      <c r="V122" s="18"/>
      <c r="W122" s="18"/>
      <c r="Y122" s="18"/>
      <c r="AK122" s="18"/>
    </row>
    <row r="123" spans="1:37">
      <c r="A123" s="242" t="s">
        <v>337</v>
      </c>
      <c r="B123" s="242"/>
      <c r="C123" s="242"/>
      <c r="D123" s="242"/>
      <c r="E123" s="19"/>
      <c r="F123" s="169" t="s">
        <v>359</v>
      </c>
      <c r="G123" s="92"/>
      <c r="H123" s="92"/>
      <c r="I123" s="151"/>
      <c r="J123" s="149"/>
      <c r="K123" s="195"/>
      <c r="L123" s="196"/>
      <c r="M123" s="149"/>
      <c r="N123" s="197"/>
      <c r="O123" s="204"/>
      <c r="P123" s="1"/>
      <c r="Q123" s="199"/>
      <c r="R123" s="187"/>
      <c r="S123" s="18"/>
      <c r="T123" s="18"/>
      <c r="U123" s="18"/>
      <c r="V123" s="18"/>
      <c r="W123" s="18"/>
      <c r="X123" s="18"/>
      <c r="Y123" s="18"/>
      <c r="Z123" s="18"/>
    </row>
    <row r="124" spans="1:37">
      <c r="A124" s="182" t="s">
        <v>2092</v>
      </c>
      <c r="B124" s="203"/>
      <c r="C124" s="203"/>
      <c r="D124" s="203"/>
      <c r="E124" s="86"/>
      <c r="F124" s="169" t="s">
        <v>2118</v>
      </c>
      <c r="G124" s="49"/>
      <c r="H124" s="49"/>
      <c r="I124" s="49"/>
      <c r="J124" s="9"/>
      <c r="K124" s="49"/>
      <c r="L124" s="49"/>
      <c r="M124" s="49"/>
      <c r="N124" s="1"/>
      <c r="O124" s="9"/>
      <c r="Q124" s="1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182"/>
      <c r="B125" s="205"/>
      <c r="C125" s="205"/>
      <c r="D125" s="205"/>
      <c r="E125" s="86"/>
      <c r="F125" s="169"/>
      <c r="G125" s="49"/>
      <c r="H125" s="49"/>
      <c r="I125" s="49"/>
      <c r="J125" s="9"/>
      <c r="K125" s="49"/>
      <c r="L125" s="49"/>
      <c r="M125" s="49"/>
      <c r="N125" s="1"/>
      <c r="O125" s="9"/>
      <c r="R125" s="92"/>
      <c r="S125" s="18"/>
      <c r="T125" s="18"/>
      <c r="U125" s="18"/>
      <c r="V125" s="18"/>
      <c r="W125" s="18"/>
      <c r="X125" s="18"/>
      <c r="Y125" s="18"/>
      <c r="Z125" s="18"/>
    </row>
    <row r="126" spans="1:37" s="140" customFormat="1">
      <c r="A126" s="182"/>
      <c r="B126" s="205"/>
      <c r="C126" s="205"/>
      <c r="D126" s="205"/>
      <c r="E126" s="86"/>
      <c r="F126" s="169"/>
      <c r="G126" s="49"/>
      <c r="H126" s="49"/>
      <c r="I126" s="49"/>
      <c r="J126" s="9"/>
      <c r="K126" s="49"/>
      <c r="L126" s="49"/>
      <c r="M126" s="49"/>
      <c r="N126" s="1"/>
      <c r="O126" s="9"/>
      <c r="P126" s="113"/>
      <c r="Q126" s="113"/>
      <c r="R126" s="92"/>
      <c r="T126" s="139"/>
      <c r="U126" s="139"/>
      <c r="V126" s="139"/>
      <c r="W126" s="139"/>
      <c r="X126" s="139"/>
      <c r="Y126" s="139"/>
      <c r="Z126" s="139"/>
    </row>
    <row r="127" spans="1:37" s="140" customFormat="1">
      <c r="A127" s="182"/>
      <c r="B127" s="242"/>
      <c r="C127" s="242"/>
      <c r="D127" s="242"/>
      <c r="E127" s="86"/>
      <c r="F127" s="169"/>
      <c r="G127" s="194"/>
      <c r="H127" s="201"/>
      <c r="I127" s="92"/>
      <c r="J127" s="87"/>
      <c r="K127" s="195"/>
      <c r="L127" s="196"/>
      <c r="M127" s="149"/>
      <c r="N127" s="197"/>
      <c r="O127" s="198"/>
      <c r="P127" s="19"/>
      <c r="Q127" s="113"/>
      <c r="R127" s="92"/>
      <c r="T127" s="139"/>
      <c r="U127" s="139"/>
      <c r="V127" s="139"/>
      <c r="W127" s="139"/>
      <c r="X127" s="139"/>
      <c r="Y127" s="139"/>
      <c r="Z127" s="139"/>
    </row>
    <row r="128" spans="1:37">
      <c r="A128" s="192"/>
      <c r="B128" s="188"/>
      <c r="C128" s="193"/>
      <c r="D128" s="109"/>
      <c r="E128" s="151"/>
      <c r="F128" s="92"/>
      <c r="G128" s="194"/>
      <c r="H128" s="201"/>
      <c r="I128" s="92"/>
      <c r="J128" s="87"/>
      <c r="K128" s="195"/>
      <c r="L128" s="196"/>
      <c r="M128" s="149"/>
      <c r="N128" s="197"/>
      <c r="O128" s="198"/>
      <c r="P128" s="19"/>
      <c r="Q128" s="18"/>
      <c r="R128" s="87"/>
      <c r="S128" s="18"/>
      <c r="T128" s="18"/>
      <c r="U128" s="18"/>
      <c r="V128" s="18"/>
      <c r="W128" s="18"/>
      <c r="X128" s="18"/>
      <c r="Y128" s="18"/>
    </row>
    <row r="129" spans="1:25" ht="15">
      <c r="A129" s="19"/>
      <c r="B129" s="245" t="s">
        <v>271</v>
      </c>
      <c r="C129" s="245"/>
      <c r="D129" s="245"/>
      <c r="E129" s="245"/>
      <c r="F129" s="87"/>
      <c r="G129" s="87"/>
      <c r="H129" s="173"/>
      <c r="I129" s="87"/>
      <c r="J129" s="146"/>
      <c r="K129" s="168"/>
      <c r="L129" s="87"/>
      <c r="M129" s="87"/>
      <c r="N129" s="18"/>
      <c r="O129" s="139"/>
      <c r="P129" s="1"/>
      <c r="Q129" s="18"/>
      <c r="R129" s="87"/>
      <c r="S129" s="18"/>
      <c r="T129" s="18"/>
      <c r="U129" s="18"/>
      <c r="V129" s="18"/>
      <c r="W129" s="18"/>
      <c r="X129" s="18"/>
      <c r="Y129" s="18"/>
    </row>
    <row r="130" spans="1:25" s="140" customFormat="1" ht="38.25">
      <c r="A130" s="154" t="s">
        <v>13</v>
      </c>
      <c r="B130" s="84" t="s">
        <v>215</v>
      </c>
      <c r="C130" s="84"/>
      <c r="D130" s="85" t="s">
        <v>252</v>
      </c>
      <c r="E130" s="84" t="s">
        <v>253</v>
      </c>
      <c r="F130" s="84" t="s">
        <v>254</v>
      </c>
      <c r="G130" s="84" t="s">
        <v>272</v>
      </c>
      <c r="H130" s="84" t="s">
        <v>273</v>
      </c>
      <c r="I130" s="84" t="s">
        <v>257</v>
      </c>
      <c r="J130" s="313" t="s">
        <v>258</v>
      </c>
      <c r="K130" s="84" t="s">
        <v>259</v>
      </c>
      <c r="L130" s="84" t="s">
        <v>260</v>
      </c>
      <c r="M130" s="84" t="s">
        <v>261</v>
      </c>
      <c r="N130" s="85" t="s">
        <v>262</v>
      </c>
      <c r="O130" s="9"/>
      <c r="P130" s="1"/>
      <c r="Q130" s="18"/>
      <c r="R130" s="87"/>
      <c r="S130" s="185"/>
      <c r="T130" s="185"/>
      <c r="U130" s="185"/>
      <c r="V130" s="185"/>
      <c r="W130" s="185"/>
      <c r="X130" s="185"/>
      <c r="Y130" s="185"/>
    </row>
    <row r="131" spans="1:25" s="140" customFormat="1">
      <c r="A131" s="209">
        <v>1</v>
      </c>
      <c r="B131" s="210">
        <v>41579</v>
      </c>
      <c r="C131" s="210"/>
      <c r="D131" s="211" t="s">
        <v>274</v>
      </c>
      <c r="E131" s="209" t="s">
        <v>275</v>
      </c>
      <c r="F131" s="212">
        <v>82</v>
      </c>
      <c r="G131" s="209" t="s">
        <v>216</v>
      </c>
      <c r="H131" s="209">
        <v>100</v>
      </c>
      <c r="I131" s="213">
        <v>100</v>
      </c>
      <c r="J131" s="306" t="s">
        <v>277</v>
      </c>
      <c r="K131" s="214">
        <f>H131-F131</f>
        <v>18</v>
      </c>
      <c r="L131" s="215">
        <f t="shared" ref="L131:L154" si="4">K131/F131</f>
        <v>0.21951219512195122</v>
      </c>
      <c r="M131" s="216" t="s">
        <v>265</v>
      </c>
      <c r="N131" s="217">
        <v>42657</v>
      </c>
      <c r="O131" s="185"/>
      <c r="P131" s="185"/>
      <c r="Q131" s="18"/>
      <c r="R131" s="87"/>
      <c r="S131" s="185"/>
      <c r="T131" s="185"/>
      <c r="U131" s="185"/>
      <c r="V131" s="185"/>
      <c r="W131" s="185"/>
      <c r="X131" s="185"/>
      <c r="Y131" s="185"/>
    </row>
    <row r="132" spans="1:25" s="140" customFormat="1">
      <c r="A132" s="209">
        <v>2</v>
      </c>
      <c r="B132" s="210">
        <v>41794</v>
      </c>
      <c r="C132" s="210"/>
      <c r="D132" s="211" t="s">
        <v>276</v>
      </c>
      <c r="E132" s="209" t="s">
        <v>263</v>
      </c>
      <c r="F132" s="212">
        <v>257</v>
      </c>
      <c r="G132" s="209" t="s">
        <v>216</v>
      </c>
      <c r="H132" s="209">
        <v>300</v>
      </c>
      <c r="I132" s="213">
        <v>300</v>
      </c>
      <c r="J132" s="306" t="s">
        <v>277</v>
      </c>
      <c r="K132" s="214">
        <f>H132-F132</f>
        <v>43</v>
      </c>
      <c r="L132" s="215">
        <f t="shared" si="4"/>
        <v>0.16731517509727625</v>
      </c>
      <c r="M132" s="216" t="s">
        <v>265</v>
      </c>
      <c r="N132" s="217">
        <v>41822</v>
      </c>
      <c r="O132" s="185"/>
      <c r="P132" s="185"/>
      <c r="Q132" s="185"/>
      <c r="R132" s="184"/>
      <c r="S132" s="185"/>
      <c r="T132" s="185"/>
      <c r="U132" s="185"/>
      <c r="V132" s="185"/>
      <c r="W132" s="185"/>
      <c r="X132" s="185"/>
      <c r="Y132" s="185"/>
    </row>
    <row r="133" spans="1:25" s="140" customFormat="1">
      <c r="A133" s="209">
        <f t="shared" ref="A133:A141" si="5">1+A132</f>
        <v>3</v>
      </c>
      <c r="B133" s="210">
        <v>41828</v>
      </c>
      <c r="C133" s="210"/>
      <c r="D133" s="211" t="s">
        <v>278</v>
      </c>
      <c r="E133" s="209" t="s">
        <v>263</v>
      </c>
      <c r="F133" s="212">
        <v>393</v>
      </c>
      <c r="G133" s="209" t="s">
        <v>216</v>
      </c>
      <c r="H133" s="209">
        <v>468</v>
      </c>
      <c r="I133" s="213">
        <v>468</v>
      </c>
      <c r="J133" s="306" t="s">
        <v>277</v>
      </c>
      <c r="K133" s="214">
        <f t="shared" ref="K133:K194" si="6">H133-F133</f>
        <v>75</v>
      </c>
      <c r="L133" s="215">
        <f t="shared" si="4"/>
        <v>0.19083969465648856</v>
      </c>
      <c r="M133" s="216" t="s">
        <v>265</v>
      </c>
      <c r="N133" s="217">
        <v>41863</v>
      </c>
      <c r="O133" s="185"/>
      <c r="P133" s="185"/>
      <c r="Q133" s="185"/>
      <c r="R133" s="184"/>
      <c r="S133" s="185"/>
      <c r="T133" s="185"/>
      <c r="U133" s="185"/>
      <c r="V133" s="185"/>
      <c r="W133" s="185"/>
      <c r="X133" s="185"/>
      <c r="Y133" s="185"/>
    </row>
    <row r="134" spans="1:25" s="140" customFormat="1">
      <c r="A134" s="209">
        <f t="shared" si="5"/>
        <v>4</v>
      </c>
      <c r="B134" s="210">
        <v>41857</v>
      </c>
      <c r="C134" s="210"/>
      <c r="D134" s="211" t="s">
        <v>279</v>
      </c>
      <c r="E134" s="209" t="s">
        <v>263</v>
      </c>
      <c r="F134" s="212">
        <v>205</v>
      </c>
      <c r="G134" s="209" t="s">
        <v>216</v>
      </c>
      <c r="H134" s="209">
        <v>275</v>
      </c>
      <c r="I134" s="213">
        <v>250</v>
      </c>
      <c r="J134" s="306" t="s">
        <v>277</v>
      </c>
      <c r="K134" s="214">
        <f t="shared" si="6"/>
        <v>70</v>
      </c>
      <c r="L134" s="215">
        <f t="shared" si="4"/>
        <v>0.34146341463414637</v>
      </c>
      <c r="M134" s="216" t="s">
        <v>265</v>
      </c>
      <c r="N134" s="217">
        <v>41962</v>
      </c>
      <c r="O134" s="185"/>
      <c r="P134" s="185"/>
      <c r="Q134" s="185"/>
      <c r="R134" s="184"/>
      <c r="S134" s="185"/>
      <c r="T134" s="185"/>
      <c r="U134" s="185"/>
      <c r="V134" s="185"/>
      <c r="W134" s="185"/>
      <c r="X134" s="185"/>
      <c r="Y134" s="185"/>
    </row>
    <row r="135" spans="1:25" s="140" customFormat="1">
      <c r="A135" s="209">
        <f t="shared" si="5"/>
        <v>5</v>
      </c>
      <c r="B135" s="210">
        <v>41886</v>
      </c>
      <c r="C135" s="210"/>
      <c r="D135" s="211" t="s">
        <v>280</v>
      </c>
      <c r="E135" s="209" t="s">
        <v>263</v>
      </c>
      <c r="F135" s="212">
        <v>162</v>
      </c>
      <c r="G135" s="209" t="s">
        <v>216</v>
      </c>
      <c r="H135" s="209">
        <v>190</v>
      </c>
      <c r="I135" s="213">
        <v>190</v>
      </c>
      <c r="J135" s="306" t="s">
        <v>277</v>
      </c>
      <c r="K135" s="214">
        <f t="shared" si="6"/>
        <v>28</v>
      </c>
      <c r="L135" s="215">
        <f t="shared" si="4"/>
        <v>0.1728395061728395</v>
      </c>
      <c r="M135" s="216" t="s">
        <v>265</v>
      </c>
      <c r="N135" s="217">
        <v>42006</v>
      </c>
      <c r="O135" s="185"/>
      <c r="P135" s="185"/>
      <c r="Q135" s="185"/>
      <c r="R135" s="184"/>
      <c r="S135" s="185"/>
      <c r="T135" s="185"/>
      <c r="U135" s="185"/>
      <c r="V135" s="185"/>
      <c r="W135" s="185"/>
      <c r="X135" s="185"/>
      <c r="Y135" s="185"/>
    </row>
    <row r="136" spans="1:25" s="140" customFormat="1">
      <c r="A136" s="209">
        <f t="shared" si="5"/>
        <v>6</v>
      </c>
      <c r="B136" s="210">
        <v>41886</v>
      </c>
      <c r="C136" s="210"/>
      <c r="D136" s="211" t="s">
        <v>281</v>
      </c>
      <c r="E136" s="209" t="s">
        <v>263</v>
      </c>
      <c r="F136" s="212">
        <v>75</v>
      </c>
      <c r="G136" s="209" t="s">
        <v>216</v>
      </c>
      <c r="H136" s="209">
        <v>91.5</v>
      </c>
      <c r="I136" s="213" t="s">
        <v>282</v>
      </c>
      <c r="J136" s="306" t="s">
        <v>283</v>
      </c>
      <c r="K136" s="214">
        <f t="shared" si="6"/>
        <v>16.5</v>
      </c>
      <c r="L136" s="215">
        <f t="shared" si="4"/>
        <v>0.22</v>
      </c>
      <c r="M136" s="216" t="s">
        <v>265</v>
      </c>
      <c r="N136" s="217">
        <v>41954</v>
      </c>
      <c r="O136" s="185"/>
      <c r="P136" s="185"/>
      <c r="Q136" s="185"/>
      <c r="R136" s="184"/>
      <c r="S136" s="185"/>
      <c r="T136" s="185"/>
      <c r="U136" s="185"/>
      <c r="V136" s="185"/>
      <c r="W136" s="185"/>
      <c r="X136" s="185"/>
      <c r="Y136" s="185"/>
    </row>
    <row r="137" spans="1:25" s="140" customFormat="1">
      <c r="A137" s="209">
        <f t="shared" si="5"/>
        <v>7</v>
      </c>
      <c r="B137" s="210">
        <v>41913</v>
      </c>
      <c r="C137" s="210"/>
      <c r="D137" s="211" t="s">
        <v>284</v>
      </c>
      <c r="E137" s="209" t="s">
        <v>263</v>
      </c>
      <c r="F137" s="212">
        <v>850</v>
      </c>
      <c r="G137" s="209" t="s">
        <v>216</v>
      </c>
      <c r="H137" s="209">
        <v>982.5</v>
      </c>
      <c r="I137" s="213">
        <v>1050</v>
      </c>
      <c r="J137" s="306" t="s">
        <v>285</v>
      </c>
      <c r="K137" s="214">
        <f t="shared" si="6"/>
        <v>132.5</v>
      </c>
      <c r="L137" s="215">
        <f t="shared" si="4"/>
        <v>0.15588235294117647</v>
      </c>
      <c r="M137" s="216" t="s">
        <v>265</v>
      </c>
      <c r="N137" s="217">
        <v>42039</v>
      </c>
      <c r="O137" s="185"/>
      <c r="P137" s="185"/>
      <c r="Q137" s="185"/>
      <c r="R137" s="184"/>
      <c r="S137" s="185"/>
      <c r="T137" s="185"/>
      <c r="U137" s="185"/>
      <c r="V137" s="185"/>
      <c r="W137" s="185"/>
      <c r="X137" s="185"/>
      <c r="Y137" s="185"/>
    </row>
    <row r="138" spans="1:25" s="140" customFormat="1">
      <c r="A138" s="209">
        <f t="shared" si="5"/>
        <v>8</v>
      </c>
      <c r="B138" s="210">
        <v>41913</v>
      </c>
      <c r="C138" s="210"/>
      <c r="D138" s="211" t="s">
        <v>286</v>
      </c>
      <c r="E138" s="209" t="s">
        <v>263</v>
      </c>
      <c r="F138" s="212">
        <v>475</v>
      </c>
      <c r="G138" s="209" t="s">
        <v>216</v>
      </c>
      <c r="H138" s="209">
        <v>515</v>
      </c>
      <c r="I138" s="213">
        <v>600</v>
      </c>
      <c r="J138" s="306" t="s">
        <v>287</v>
      </c>
      <c r="K138" s="214">
        <f t="shared" si="6"/>
        <v>40</v>
      </c>
      <c r="L138" s="215">
        <f t="shared" si="4"/>
        <v>8.4210526315789472E-2</v>
      </c>
      <c r="M138" s="216" t="s">
        <v>265</v>
      </c>
      <c r="N138" s="217">
        <v>41939</v>
      </c>
      <c r="O138" s="185"/>
      <c r="P138" s="185"/>
      <c r="Q138" s="185"/>
      <c r="R138" s="184"/>
      <c r="S138" s="185"/>
      <c r="T138" s="185"/>
      <c r="U138" s="185"/>
      <c r="V138" s="185"/>
      <c r="W138" s="185"/>
      <c r="X138" s="185"/>
      <c r="Y138" s="185"/>
    </row>
    <row r="139" spans="1:25" s="140" customFormat="1">
      <c r="A139" s="209">
        <f t="shared" si="5"/>
        <v>9</v>
      </c>
      <c r="B139" s="210">
        <v>41913</v>
      </c>
      <c r="C139" s="210"/>
      <c r="D139" s="211" t="s">
        <v>288</v>
      </c>
      <c r="E139" s="209" t="s">
        <v>263</v>
      </c>
      <c r="F139" s="212">
        <v>86</v>
      </c>
      <c r="G139" s="209" t="s">
        <v>216</v>
      </c>
      <c r="H139" s="209">
        <v>99</v>
      </c>
      <c r="I139" s="213">
        <v>140</v>
      </c>
      <c r="J139" s="306" t="s">
        <v>289</v>
      </c>
      <c r="K139" s="214">
        <f t="shared" si="6"/>
        <v>13</v>
      </c>
      <c r="L139" s="215">
        <f t="shared" si="4"/>
        <v>0.15116279069767441</v>
      </c>
      <c r="M139" s="216" t="s">
        <v>265</v>
      </c>
      <c r="N139" s="217">
        <v>41939</v>
      </c>
      <c r="O139" s="185"/>
      <c r="P139" s="185"/>
      <c r="Q139" s="185"/>
      <c r="R139" s="184"/>
      <c r="S139" s="185"/>
      <c r="T139" s="185"/>
      <c r="U139" s="185"/>
      <c r="V139" s="185"/>
      <c r="W139" s="185"/>
      <c r="X139" s="185"/>
      <c r="Y139" s="185"/>
    </row>
    <row r="140" spans="1:25" s="140" customFormat="1">
      <c r="A140" s="209">
        <f t="shared" si="5"/>
        <v>10</v>
      </c>
      <c r="B140" s="210">
        <v>41926</v>
      </c>
      <c r="C140" s="210"/>
      <c r="D140" s="211" t="s">
        <v>290</v>
      </c>
      <c r="E140" s="209" t="s">
        <v>263</v>
      </c>
      <c r="F140" s="212">
        <v>496.6</v>
      </c>
      <c r="G140" s="209" t="s">
        <v>216</v>
      </c>
      <c r="H140" s="209">
        <v>621</v>
      </c>
      <c r="I140" s="213">
        <v>580</v>
      </c>
      <c r="J140" s="306" t="s">
        <v>277</v>
      </c>
      <c r="K140" s="214">
        <f t="shared" si="6"/>
        <v>124.39999999999998</v>
      </c>
      <c r="L140" s="215">
        <f t="shared" si="4"/>
        <v>0.25050342327829234</v>
      </c>
      <c r="M140" s="216" t="s">
        <v>265</v>
      </c>
      <c r="N140" s="217">
        <v>42605</v>
      </c>
      <c r="O140" s="185"/>
      <c r="P140" s="185"/>
      <c r="Q140" s="185"/>
      <c r="R140" s="184"/>
      <c r="S140" s="185"/>
      <c r="T140" s="185"/>
      <c r="U140" s="185"/>
      <c r="V140" s="185"/>
      <c r="W140" s="185"/>
      <c r="X140" s="185"/>
      <c r="Y140" s="185"/>
    </row>
    <row r="141" spans="1:25" s="140" customFormat="1">
      <c r="A141" s="209">
        <f t="shared" si="5"/>
        <v>11</v>
      </c>
      <c r="B141" s="210">
        <v>41926</v>
      </c>
      <c r="C141" s="210"/>
      <c r="D141" s="211" t="s">
        <v>291</v>
      </c>
      <c r="E141" s="209" t="s">
        <v>263</v>
      </c>
      <c r="F141" s="212">
        <v>2481.9</v>
      </c>
      <c r="G141" s="209" t="s">
        <v>216</v>
      </c>
      <c r="H141" s="209">
        <v>2840</v>
      </c>
      <c r="I141" s="213">
        <v>2870</v>
      </c>
      <c r="J141" s="306" t="s">
        <v>292</v>
      </c>
      <c r="K141" s="214">
        <f t="shared" si="6"/>
        <v>358.09999999999991</v>
      </c>
      <c r="L141" s="215">
        <f t="shared" si="4"/>
        <v>0.14428462065353154</v>
      </c>
      <c r="M141" s="216" t="s">
        <v>265</v>
      </c>
      <c r="N141" s="217">
        <v>42017</v>
      </c>
      <c r="O141" s="185"/>
      <c r="P141" s="185"/>
      <c r="Q141" s="185"/>
      <c r="R141" s="184"/>
      <c r="S141" s="185"/>
      <c r="T141" s="185"/>
      <c r="U141" s="185"/>
      <c r="V141" s="185"/>
      <c r="W141" s="185"/>
      <c r="X141" s="185"/>
      <c r="Y141" s="185"/>
    </row>
    <row r="142" spans="1:25" s="140" customFormat="1">
      <c r="A142" s="209">
        <f>1+A139</f>
        <v>10</v>
      </c>
      <c r="B142" s="210">
        <v>41928</v>
      </c>
      <c r="C142" s="210"/>
      <c r="D142" s="211" t="s">
        <v>293</v>
      </c>
      <c r="E142" s="209" t="s">
        <v>263</v>
      </c>
      <c r="F142" s="212">
        <v>84.5</v>
      </c>
      <c r="G142" s="209" t="s">
        <v>216</v>
      </c>
      <c r="H142" s="209">
        <v>93</v>
      </c>
      <c r="I142" s="213">
        <v>110</v>
      </c>
      <c r="J142" s="306" t="s">
        <v>294</v>
      </c>
      <c r="K142" s="214">
        <f t="shared" si="6"/>
        <v>8.5</v>
      </c>
      <c r="L142" s="215">
        <f t="shared" si="4"/>
        <v>0.10059171597633136</v>
      </c>
      <c r="M142" s="216" t="s">
        <v>265</v>
      </c>
      <c r="N142" s="217">
        <v>41939</v>
      </c>
      <c r="O142" s="185"/>
      <c r="P142" s="185"/>
      <c r="Q142" s="185"/>
      <c r="R142" s="184"/>
      <c r="S142" s="185"/>
      <c r="T142" s="185"/>
      <c r="U142" s="185"/>
      <c r="V142" s="185"/>
      <c r="W142" s="185"/>
      <c r="X142" s="185"/>
      <c r="Y142" s="185"/>
    </row>
    <row r="143" spans="1:25" s="140" customFormat="1">
      <c r="A143" s="209">
        <f t="shared" ref="A143:A161" si="7">1+A142</f>
        <v>11</v>
      </c>
      <c r="B143" s="210">
        <v>41928</v>
      </c>
      <c r="C143" s="210"/>
      <c r="D143" s="211" t="s">
        <v>295</v>
      </c>
      <c r="E143" s="209" t="s">
        <v>263</v>
      </c>
      <c r="F143" s="212">
        <v>401</v>
      </c>
      <c r="G143" s="209" t="s">
        <v>216</v>
      </c>
      <c r="H143" s="209">
        <v>428</v>
      </c>
      <c r="I143" s="213">
        <v>450</v>
      </c>
      <c r="J143" s="306" t="s">
        <v>296</v>
      </c>
      <c r="K143" s="214">
        <f t="shared" si="6"/>
        <v>27</v>
      </c>
      <c r="L143" s="215">
        <f t="shared" si="4"/>
        <v>6.7331670822942641E-2</v>
      </c>
      <c r="M143" s="216" t="s">
        <v>265</v>
      </c>
      <c r="N143" s="217">
        <v>42020</v>
      </c>
      <c r="O143" s="185"/>
      <c r="P143" s="185"/>
      <c r="Q143" s="185"/>
      <c r="R143" s="184"/>
      <c r="S143" s="185"/>
      <c r="T143" s="185"/>
      <c r="U143" s="185"/>
      <c r="V143" s="185"/>
      <c r="W143" s="185"/>
      <c r="X143" s="185"/>
      <c r="Y143" s="185"/>
    </row>
    <row r="144" spans="1:25" s="140" customFormat="1">
      <c r="A144" s="209">
        <f t="shared" si="7"/>
        <v>12</v>
      </c>
      <c r="B144" s="210">
        <v>41928</v>
      </c>
      <c r="C144" s="210"/>
      <c r="D144" s="211" t="s">
        <v>297</v>
      </c>
      <c r="E144" s="209" t="s">
        <v>263</v>
      </c>
      <c r="F144" s="212">
        <v>101</v>
      </c>
      <c r="G144" s="209" t="s">
        <v>216</v>
      </c>
      <c r="H144" s="209">
        <v>112</v>
      </c>
      <c r="I144" s="213">
        <v>120</v>
      </c>
      <c r="J144" s="306" t="s">
        <v>298</v>
      </c>
      <c r="K144" s="214">
        <f t="shared" si="6"/>
        <v>11</v>
      </c>
      <c r="L144" s="215">
        <f t="shared" si="4"/>
        <v>0.10891089108910891</v>
      </c>
      <c r="M144" s="216" t="s">
        <v>265</v>
      </c>
      <c r="N144" s="217">
        <v>41939</v>
      </c>
      <c r="O144" s="185"/>
      <c r="P144" s="185"/>
      <c r="Q144" s="185"/>
      <c r="R144" s="184"/>
      <c r="S144" s="185"/>
      <c r="T144" s="185"/>
      <c r="U144" s="185"/>
      <c r="V144" s="185"/>
      <c r="W144" s="185"/>
      <c r="X144" s="185"/>
      <c r="Y144" s="185"/>
    </row>
    <row r="145" spans="1:25" s="140" customFormat="1">
      <c r="A145" s="209">
        <f t="shared" si="7"/>
        <v>13</v>
      </c>
      <c r="B145" s="210">
        <v>41954</v>
      </c>
      <c r="C145" s="210"/>
      <c r="D145" s="211" t="s">
        <v>299</v>
      </c>
      <c r="E145" s="209" t="s">
        <v>263</v>
      </c>
      <c r="F145" s="212">
        <v>59</v>
      </c>
      <c r="G145" s="209" t="s">
        <v>216</v>
      </c>
      <c r="H145" s="209">
        <v>76</v>
      </c>
      <c r="I145" s="213">
        <v>76</v>
      </c>
      <c r="J145" s="306" t="s">
        <v>277</v>
      </c>
      <c r="K145" s="214">
        <f t="shared" si="6"/>
        <v>17</v>
      </c>
      <c r="L145" s="215">
        <f t="shared" si="4"/>
        <v>0.28813559322033899</v>
      </c>
      <c r="M145" s="216" t="s">
        <v>265</v>
      </c>
      <c r="N145" s="217">
        <v>43032</v>
      </c>
      <c r="O145" s="185"/>
      <c r="Q145" s="185"/>
      <c r="R145" s="184"/>
      <c r="S145" s="185"/>
      <c r="T145" s="185"/>
      <c r="U145" s="185"/>
      <c r="V145" s="185"/>
      <c r="W145" s="185"/>
      <c r="X145" s="185"/>
      <c r="Y145" s="185"/>
    </row>
    <row r="146" spans="1:25" s="140" customFormat="1">
      <c r="A146" s="209">
        <f t="shared" si="7"/>
        <v>14</v>
      </c>
      <c r="B146" s="210">
        <v>41954</v>
      </c>
      <c r="C146" s="210"/>
      <c r="D146" s="211" t="s">
        <v>288</v>
      </c>
      <c r="E146" s="209" t="s">
        <v>263</v>
      </c>
      <c r="F146" s="212">
        <v>99</v>
      </c>
      <c r="G146" s="209" t="s">
        <v>216</v>
      </c>
      <c r="H146" s="209">
        <v>120</v>
      </c>
      <c r="I146" s="213">
        <v>120</v>
      </c>
      <c r="J146" s="306" t="s">
        <v>300</v>
      </c>
      <c r="K146" s="214">
        <f t="shared" si="6"/>
        <v>21</v>
      </c>
      <c r="L146" s="215">
        <f t="shared" si="4"/>
        <v>0.21212121212121213</v>
      </c>
      <c r="M146" s="216" t="s">
        <v>265</v>
      </c>
      <c r="N146" s="217">
        <v>41960</v>
      </c>
      <c r="O146" s="185"/>
      <c r="P146" s="185"/>
      <c r="R146" s="184"/>
      <c r="S146" s="185"/>
      <c r="T146" s="185"/>
      <c r="U146" s="185"/>
      <c r="V146" s="185"/>
      <c r="W146" s="185"/>
      <c r="X146" s="185"/>
      <c r="Y146" s="185"/>
    </row>
    <row r="147" spans="1:25" s="140" customFormat="1">
      <c r="A147" s="209">
        <f t="shared" si="7"/>
        <v>15</v>
      </c>
      <c r="B147" s="210">
        <v>41956</v>
      </c>
      <c r="C147" s="210"/>
      <c r="D147" s="211" t="s">
        <v>301</v>
      </c>
      <c r="E147" s="209" t="s">
        <v>263</v>
      </c>
      <c r="F147" s="212">
        <v>22</v>
      </c>
      <c r="G147" s="209" t="s">
        <v>216</v>
      </c>
      <c r="H147" s="209">
        <v>33.549999999999997</v>
      </c>
      <c r="I147" s="213">
        <v>32</v>
      </c>
      <c r="J147" s="306" t="s">
        <v>302</v>
      </c>
      <c r="K147" s="214">
        <f t="shared" si="6"/>
        <v>11.549999999999997</v>
      </c>
      <c r="L147" s="215">
        <f t="shared" si="4"/>
        <v>0.52499999999999991</v>
      </c>
      <c r="M147" s="216" t="s">
        <v>265</v>
      </c>
      <c r="N147" s="217">
        <v>42188</v>
      </c>
      <c r="O147" s="185"/>
      <c r="P147" s="185"/>
      <c r="Q147" s="185"/>
      <c r="R147" s="184"/>
      <c r="S147" s="185"/>
      <c r="T147" s="185"/>
      <c r="U147" s="185"/>
      <c r="V147" s="185"/>
      <c r="W147" s="185"/>
      <c r="X147" s="185"/>
      <c r="Y147" s="185"/>
    </row>
    <row r="148" spans="1:25" s="140" customFormat="1">
      <c r="A148" s="209">
        <f t="shared" si="7"/>
        <v>16</v>
      </c>
      <c r="B148" s="210">
        <v>41976</v>
      </c>
      <c r="C148" s="210"/>
      <c r="D148" s="211" t="s">
        <v>303</v>
      </c>
      <c r="E148" s="209" t="s">
        <v>263</v>
      </c>
      <c r="F148" s="212">
        <v>440</v>
      </c>
      <c r="G148" s="209" t="s">
        <v>216</v>
      </c>
      <c r="H148" s="209">
        <v>520</v>
      </c>
      <c r="I148" s="213">
        <v>520</v>
      </c>
      <c r="J148" s="306" t="s">
        <v>304</v>
      </c>
      <c r="K148" s="214">
        <f t="shared" si="6"/>
        <v>80</v>
      </c>
      <c r="L148" s="215">
        <f t="shared" si="4"/>
        <v>0.18181818181818182</v>
      </c>
      <c r="M148" s="216" t="s">
        <v>265</v>
      </c>
      <c r="N148" s="217">
        <v>42208</v>
      </c>
      <c r="O148" s="185"/>
      <c r="P148" s="185"/>
      <c r="Q148" s="185"/>
      <c r="R148" s="184"/>
      <c r="S148" s="185"/>
      <c r="T148" s="185"/>
      <c r="U148" s="185"/>
      <c r="V148" s="185"/>
      <c r="W148" s="185"/>
      <c r="X148" s="185"/>
      <c r="Y148" s="185"/>
    </row>
    <row r="149" spans="1:25" s="140" customFormat="1">
      <c r="A149" s="209">
        <f t="shared" si="7"/>
        <v>17</v>
      </c>
      <c r="B149" s="210">
        <v>41976</v>
      </c>
      <c r="C149" s="210"/>
      <c r="D149" s="211" t="s">
        <v>305</v>
      </c>
      <c r="E149" s="209" t="s">
        <v>263</v>
      </c>
      <c r="F149" s="212">
        <v>360</v>
      </c>
      <c r="G149" s="209" t="s">
        <v>216</v>
      </c>
      <c r="H149" s="209">
        <v>427</v>
      </c>
      <c r="I149" s="213">
        <v>425</v>
      </c>
      <c r="J149" s="306" t="s">
        <v>306</v>
      </c>
      <c r="K149" s="214">
        <f t="shared" si="6"/>
        <v>67</v>
      </c>
      <c r="L149" s="215">
        <f t="shared" si="4"/>
        <v>0.18611111111111112</v>
      </c>
      <c r="M149" s="216" t="s">
        <v>265</v>
      </c>
      <c r="N149" s="217">
        <v>42058</v>
      </c>
      <c r="O149" s="185"/>
      <c r="P149" s="185"/>
      <c r="Q149" s="185"/>
      <c r="R149" s="184"/>
      <c r="S149" s="185"/>
      <c r="T149" s="185"/>
      <c r="U149" s="185"/>
      <c r="V149" s="185"/>
      <c r="W149" s="185"/>
      <c r="X149" s="185"/>
      <c r="Y149" s="185"/>
    </row>
    <row r="150" spans="1:25" s="140" customFormat="1">
      <c r="A150" s="209">
        <f t="shared" si="7"/>
        <v>18</v>
      </c>
      <c r="B150" s="210">
        <v>42012</v>
      </c>
      <c r="C150" s="210"/>
      <c r="D150" s="211" t="s">
        <v>377</v>
      </c>
      <c r="E150" s="209" t="s">
        <v>263</v>
      </c>
      <c r="F150" s="212">
        <v>360</v>
      </c>
      <c r="G150" s="209" t="s">
        <v>216</v>
      </c>
      <c r="H150" s="209">
        <v>455</v>
      </c>
      <c r="I150" s="213">
        <v>420</v>
      </c>
      <c r="J150" s="306" t="s">
        <v>307</v>
      </c>
      <c r="K150" s="214">
        <f t="shared" si="6"/>
        <v>95</v>
      </c>
      <c r="L150" s="215">
        <f t="shared" si="4"/>
        <v>0.2638888888888889</v>
      </c>
      <c r="M150" s="216" t="s">
        <v>265</v>
      </c>
      <c r="N150" s="217">
        <v>42024</v>
      </c>
      <c r="O150" s="185"/>
      <c r="P150" s="185"/>
      <c r="Q150" s="185"/>
      <c r="R150" s="184"/>
      <c r="S150" s="185"/>
      <c r="T150" s="185"/>
      <c r="U150" s="185"/>
      <c r="V150" s="185"/>
      <c r="W150" s="185"/>
      <c r="X150" s="185"/>
      <c r="Y150" s="185"/>
    </row>
    <row r="151" spans="1:25" s="140" customFormat="1">
      <c r="A151" s="209">
        <f t="shared" si="7"/>
        <v>19</v>
      </c>
      <c r="B151" s="210">
        <v>42012</v>
      </c>
      <c r="C151" s="210"/>
      <c r="D151" s="211" t="s">
        <v>2024</v>
      </c>
      <c r="E151" s="209" t="s">
        <v>263</v>
      </c>
      <c r="F151" s="212">
        <v>130</v>
      </c>
      <c r="G151" s="209"/>
      <c r="H151" s="209">
        <v>175.5</v>
      </c>
      <c r="I151" s="213">
        <v>165</v>
      </c>
      <c r="J151" s="306" t="s">
        <v>2291</v>
      </c>
      <c r="K151" s="214">
        <f t="shared" si="6"/>
        <v>45.5</v>
      </c>
      <c r="L151" s="215">
        <f t="shared" si="4"/>
        <v>0.35</v>
      </c>
      <c r="M151" s="216" t="s">
        <v>265</v>
      </c>
      <c r="N151" s="217">
        <v>43088</v>
      </c>
      <c r="O151" s="185"/>
      <c r="P151" s="185"/>
      <c r="Q151" s="185"/>
      <c r="R151" s="184"/>
      <c r="S151" s="185"/>
      <c r="T151" s="185"/>
      <c r="U151" s="185"/>
      <c r="V151" s="185"/>
      <c r="W151" s="185"/>
      <c r="X151" s="185"/>
      <c r="Y151" s="185"/>
    </row>
    <row r="152" spans="1:25" s="140" customFormat="1">
      <c r="A152" s="209">
        <f t="shared" si="7"/>
        <v>20</v>
      </c>
      <c r="B152" s="210">
        <v>42040</v>
      </c>
      <c r="C152" s="210"/>
      <c r="D152" s="211" t="s">
        <v>308</v>
      </c>
      <c r="E152" s="209" t="s">
        <v>275</v>
      </c>
      <c r="F152" s="212">
        <v>98</v>
      </c>
      <c r="G152" s="209"/>
      <c r="H152" s="209">
        <v>120</v>
      </c>
      <c r="I152" s="213">
        <v>120</v>
      </c>
      <c r="J152" s="306" t="s">
        <v>277</v>
      </c>
      <c r="K152" s="214">
        <f t="shared" si="6"/>
        <v>22</v>
      </c>
      <c r="L152" s="215">
        <f t="shared" si="4"/>
        <v>0.22448979591836735</v>
      </c>
      <c r="M152" s="216" t="s">
        <v>265</v>
      </c>
      <c r="N152" s="217">
        <v>42753</v>
      </c>
      <c r="O152" s="185"/>
      <c r="P152" s="185"/>
      <c r="Q152" s="185"/>
      <c r="R152" s="184"/>
      <c r="S152" s="185"/>
      <c r="T152" s="185"/>
      <c r="U152" s="185"/>
      <c r="V152" s="185"/>
      <c r="W152" s="185"/>
      <c r="X152" s="185"/>
      <c r="Y152" s="185"/>
    </row>
    <row r="153" spans="1:25" s="140" customFormat="1">
      <c r="A153" s="209">
        <f t="shared" si="7"/>
        <v>21</v>
      </c>
      <c r="B153" s="210">
        <v>42040</v>
      </c>
      <c r="C153" s="210"/>
      <c r="D153" s="211" t="s">
        <v>309</v>
      </c>
      <c r="E153" s="209" t="s">
        <v>275</v>
      </c>
      <c r="F153" s="212">
        <v>196</v>
      </c>
      <c r="G153" s="209"/>
      <c r="H153" s="209">
        <v>262</v>
      </c>
      <c r="I153" s="213">
        <v>255</v>
      </c>
      <c r="J153" s="306" t="s">
        <v>277</v>
      </c>
      <c r="K153" s="214">
        <f t="shared" si="6"/>
        <v>66</v>
      </c>
      <c r="L153" s="215">
        <f t="shared" si="4"/>
        <v>0.33673469387755101</v>
      </c>
      <c r="M153" s="216" t="s">
        <v>265</v>
      </c>
      <c r="N153" s="217">
        <v>42599</v>
      </c>
      <c r="O153" s="185"/>
      <c r="P153" s="185"/>
      <c r="Q153" s="185"/>
      <c r="R153" s="184"/>
      <c r="S153" s="185"/>
      <c r="T153" s="185"/>
      <c r="U153" s="185"/>
      <c r="V153" s="185"/>
      <c r="W153" s="185"/>
      <c r="X153" s="185"/>
      <c r="Y153" s="185"/>
    </row>
    <row r="154" spans="1:25" s="140" customFormat="1">
      <c r="A154" s="232">
        <f t="shared" si="7"/>
        <v>22</v>
      </c>
      <c r="B154" s="233">
        <v>42067</v>
      </c>
      <c r="C154" s="233"/>
      <c r="D154" s="234" t="s">
        <v>310</v>
      </c>
      <c r="E154" s="235" t="s">
        <v>275</v>
      </c>
      <c r="F154" s="232">
        <v>235</v>
      </c>
      <c r="G154" s="232"/>
      <c r="H154" s="236">
        <v>77</v>
      </c>
      <c r="I154" s="237" t="s">
        <v>312</v>
      </c>
      <c r="J154" s="238" t="s">
        <v>3348</v>
      </c>
      <c r="K154" s="317">
        <f>H154-F154</f>
        <v>-158</v>
      </c>
      <c r="L154" s="239">
        <f t="shared" si="4"/>
        <v>-0.67234042553191486</v>
      </c>
      <c r="M154" s="240" t="s">
        <v>1828</v>
      </c>
      <c r="N154" s="241">
        <v>43522</v>
      </c>
      <c r="Q154" s="185"/>
      <c r="R154" s="184"/>
      <c r="S154" s="185"/>
      <c r="T154" s="185"/>
      <c r="U154" s="185"/>
      <c r="V154" s="185"/>
      <c r="W154" s="185"/>
      <c r="X154" s="185"/>
      <c r="Y154" s="185"/>
    </row>
    <row r="155" spans="1:25" s="140" customFormat="1">
      <c r="A155" s="209">
        <f t="shared" si="7"/>
        <v>23</v>
      </c>
      <c r="B155" s="210">
        <v>42067</v>
      </c>
      <c r="C155" s="210"/>
      <c r="D155" s="211" t="s">
        <v>313</v>
      </c>
      <c r="E155" s="209" t="s">
        <v>275</v>
      </c>
      <c r="F155" s="212">
        <v>185</v>
      </c>
      <c r="G155" s="209"/>
      <c r="H155" s="209">
        <v>224</v>
      </c>
      <c r="I155" s="213" t="s">
        <v>314</v>
      </c>
      <c r="J155" s="306" t="s">
        <v>277</v>
      </c>
      <c r="K155" s="214">
        <f t="shared" si="6"/>
        <v>39</v>
      </c>
      <c r="L155" s="215">
        <f>K155/F155</f>
        <v>0.21081081081081082</v>
      </c>
      <c r="M155" s="216" t="s">
        <v>265</v>
      </c>
      <c r="N155" s="217">
        <v>42647</v>
      </c>
      <c r="O155" s="185"/>
      <c r="P155" s="185"/>
      <c r="R155" s="184"/>
      <c r="S155" s="185"/>
      <c r="T155" s="185"/>
      <c r="U155" s="185"/>
      <c r="V155" s="185"/>
      <c r="W155" s="185"/>
      <c r="X155" s="185"/>
      <c r="Y155" s="185"/>
    </row>
    <row r="156" spans="1:25" s="140" customFormat="1">
      <c r="A156" s="225">
        <f t="shared" si="7"/>
        <v>24</v>
      </c>
      <c r="B156" s="226">
        <v>42090</v>
      </c>
      <c r="C156" s="226"/>
      <c r="D156" s="227" t="s">
        <v>315</v>
      </c>
      <c r="E156" s="225" t="s">
        <v>275</v>
      </c>
      <c r="F156" s="228" t="s">
        <v>316</v>
      </c>
      <c r="G156" s="229"/>
      <c r="H156" s="229"/>
      <c r="I156" s="229">
        <v>67</v>
      </c>
      <c r="J156" s="307" t="s">
        <v>264</v>
      </c>
      <c r="K156" s="229"/>
      <c r="L156" s="225"/>
      <c r="M156" s="230"/>
      <c r="N156" s="231"/>
      <c r="O156" s="185"/>
      <c r="Q156" s="185"/>
      <c r="R156" s="184"/>
      <c r="S156" s="185"/>
      <c r="T156" s="185"/>
      <c r="U156" s="185"/>
      <c r="V156" s="185"/>
      <c r="W156" s="185"/>
      <c r="X156" s="185"/>
      <c r="Y156" s="185"/>
    </row>
    <row r="157" spans="1:25" s="140" customFormat="1">
      <c r="A157" s="209">
        <f t="shared" si="7"/>
        <v>25</v>
      </c>
      <c r="B157" s="210">
        <v>42093</v>
      </c>
      <c r="C157" s="210"/>
      <c r="D157" s="211" t="s">
        <v>317</v>
      </c>
      <c r="E157" s="209" t="s">
        <v>275</v>
      </c>
      <c r="F157" s="212">
        <v>183.5</v>
      </c>
      <c r="G157" s="209"/>
      <c r="H157" s="209">
        <v>219</v>
      </c>
      <c r="I157" s="213">
        <v>218</v>
      </c>
      <c r="J157" s="306" t="s">
        <v>318</v>
      </c>
      <c r="K157" s="214">
        <f t="shared" si="6"/>
        <v>35.5</v>
      </c>
      <c r="L157" s="215">
        <f t="shared" ref="L157:L164" si="8">K157/F157</f>
        <v>0.19346049046321526</v>
      </c>
      <c r="M157" s="216" t="s">
        <v>265</v>
      </c>
      <c r="N157" s="217">
        <v>42103</v>
      </c>
      <c r="O157" s="185"/>
      <c r="P157" s="185"/>
      <c r="R157" s="184"/>
      <c r="S157" s="185"/>
      <c r="T157" s="185"/>
      <c r="U157" s="185"/>
      <c r="V157" s="185"/>
      <c r="W157" s="185"/>
      <c r="X157" s="185"/>
      <c r="Y157" s="185"/>
    </row>
    <row r="158" spans="1:25" s="140" customFormat="1">
      <c r="A158" s="209">
        <f t="shared" si="7"/>
        <v>26</v>
      </c>
      <c r="B158" s="210">
        <v>42114</v>
      </c>
      <c r="C158" s="210"/>
      <c r="D158" s="211" t="s">
        <v>319</v>
      </c>
      <c r="E158" s="209" t="s">
        <v>275</v>
      </c>
      <c r="F158" s="212">
        <f>(227+237)/2</f>
        <v>232</v>
      </c>
      <c r="G158" s="209"/>
      <c r="H158" s="209">
        <v>298</v>
      </c>
      <c r="I158" s="213">
        <v>298</v>
      </c>
      <c r="J158" s="306" t="s">
        <v>277</v>
      </c>
      <c r="K158" s="214">
        <f t="shared" si="6"/>
        <v>66</v>
      </c>
      <c r="L158" s="215">
        <f t="shared" si="8"/>
        <v>0.28448275862068967</v>
      </c>
      <c r="M158" s="216" t="s">
        <v>265</v>
      </c>
      <c r="N158" s="217">
        <v>42823</v>
      </c>
      <c r="O158" s="185"/>
      <c r="P158" s="185"/>
      <c r="Q158" s="185"/>
      <c r="R158" s="184"/>
      <c r="S158" s="185"/>
      <c r="T158" s="185"/>
      <c r="U158" s="185"/>
      <c r="V158" s="185"/>
      <c r="W158" s="185"/>
      <c r="X158" s="185"/>
      <c r="Y158" s="185"/>
    </row>
    <row r="159" spans="1:25" s="140" customFormat="1">
      <c r="A159" s="209">
        <f t="shared" si="7"/>
        <v>27</v>
      </c>
      <c r="B159" s="210">
        <v>42128</v>
      </c>
      <c r="C159" s="210"/>
      <c r="D159" s="211" t="s">
        <v>320</v>
      </c>
      <c r="E159" s="209" t="s">
        <v>263</v>
      </c>
      <c r="F159" s="212">
        <v>385</v>
      </c>
      <c r="G159" s="209"/>
      <c r="H159" s="209">
        <f>212.5+331</f>
        <v>543.5</v>
      </c>
      <c r="I159" s="213">
        <v>510</v>
      </c>
      <c r="J159" s="306" t="s">
        <v>321</v>
      </c>
      <c r="K159" s="214">
        <f t="shared" si="6"/>
        <v>158.5</v>
      </c>
      <c r="L159" s="215">
        <f t="shared" si="8"/>
        <v>0.41168831168831171</v>
      </c>
      <c r="M159" s="216" t="s">
        <v>265</v>
      </c>
      <c r="N159" s="217">
        <v>42235</v>
      </c>
      <c r="O159" s="185"/>
      <c r="P159" s="185"/>
      <c r="Q159" s="185"/>
      <c r="R159" s="184"/>
      <c r="S159" s="185"/>
      <c r="T159" s="185"/>
      <c r="U159" s="185"/>
      <c r="V159" s="185"/>
      <c r="W159" s="185"/>
      <c r="X159" s="185"/>
      <c r="Y159" s="185"/>
    </row>
    <row r="160" spans="1:25" s="140" customFormat="1">
      <c r="A160" s="209">
        <f t="shared" si="7"/>
        <v>28</v>
      </c>
      <c r="B160" s="210">
        <v>42128</v>
      </c>
      <c r="C160" s="210"/>
      <c r="D160" s="211" t="s">
        <v>322</v>
      </c>
      <c r="E160" s="209" t="s">
        <v>263</v>
      </c>
      <c r="F160" s="212">
        <v>115.5</v>
      </c>
      <c r="G160" s="209"/>
      <c r="H160" s="209">
        <v>146</v>
      </c>
      <c r="I160" s="213">
        <v>142</v>
      </c>
      <c r="J160" s="306" t="s">
        <v>323</v>
      </c>
      <c r="K160" s="214">
        <f t="shared" si="6"/>
        <v>30.5</v>
      </c>
      <c r="L160" s="215">
        <f t="shared" si="8"/>
        <v>0.26406926406926406</v>
      </c>
      <c r="M160" s="216" t="s">
        <v>265</v>
      </c>
      <c r="N160" s="217">
        <v>42202</v>
      </c>
      <c r="O160" s="185"/>
      <c r="P160" s="185"/>
      <c r="Q160" s="185"/>
      <c r="R160" s="184"/>
      <c r="S160" s="185"/>
      <c r="T160" s="185"/>
      <c r="U160" s="185"/>
      <c r="V160" s="185"/>
      <c r="W160" s="185"/>
      <c r="X160" s="185"/>
      <c r="Y160" s="185"/>
    </row>
    <row r="161" spans="1:25" s="140" customFormat="1">
      <c r="A161" s="209">
        <f t="shared" si="7"/>
        <v>29</v>
      </c>
      <c r="B161" s="210">
        <v>42151</v>
      </c>
      <c r="C161" s="210"/>
      <c r="D161" s="211" t="s">
        <v>324</v>
      </c>
      <c r="E161" s="209" t="s">
        <v>263</v>
      </c>
      <c r="F161" s="212">
        <v>237.5</v>
      </c>
      <c r="G161" s="209"/>
      <c r="H161" s="209">
        <v>279.5</v>
      </c>
      <c r="I161" s="213">
        <v>278</v>
      </c>
      <c r="J161" s="306" t="s">
        <v>277</v>
      </c>
      <c r="K161" s="214">
        <f t="shared" si="6"/>
        <v>42</v>
      </c>
      <c r="L161" s="215">
        <f t="shared" si="8"/>
        <v>0.17684210526315788</v>
      </c>
      <c r="M161" s="216" t="s">
        <v>265</v>
      </c>
      <c r="N161" s="217">
        <v>42222</v>
      </c>
      <c r="O161" s="185"/>
      <c r="P161" s="185"/>
      <c r="Q161" s="185"/>
      <c r="R161" s="184"/>
      <c r="S161" s="185"/>
      <c r="T161" s="185"/>
      <c r="U161" s="185"/>
      <c r="V161" s="185"/>
      <c r="W161" s="185"/>
      <c r="X161" s="185"/>
      <c r="Y161" s="185"/>
    </row>
    <row r="162" spans="1:25" s="140" customFormat="1">
      <c r="A162" s="209">
        <v>30</v>
      </c>
      <c r="B162" s="210">
        <v>42174</v>
      </c>
      <c r="C162" s="210"/>
      <c r="D162" s="211" t="s">
        <v>295</v>
      </c>
      <c r="E162" s="209" t="s">
        <v>275</v>
      </c>
      <c r="F162" s="212">
        <v>340</v>
      </c>
      <c r="G162" s="209"/>
      <c r="H162" s="209">
        <v>448</v>
      </c>
      <c r="I162" s="213">
        <v>448</v>
      </c>
      <c r="J162" s="306" t="s">
        <v>277</v>
      </c>
      <c r="K162" s="214">
        <f t="shared" si="6"/>
        <v>108</v>
      </c>
      <c r="L162" s="215">
        <f t="shared" si="8"/>
        <v>0.31764705882352939</v>
      </c>
      <c r="M162" s="216" t="s">
        <v>265</v>
      </c>
      <c r="N162" s="217">
        <v>43018</v>
      </c>
      <c r="O162" s="185"/>
      <c r="P162" s="185"/>
      <c r="Q162" s="185"/>
      <c r="R162" s="184"/>
      <c r="S162" s="185"/>
      <c r="T162" s="185"/>
      <c r="U162" s="185"/>
      <c r="V162" s="185"/>
      <c r="W162" s="185"/>
      <c r="X162" s="185"/>
      <c r="Y162" s="185"/>
    </row>
    <row r="163" spans="1:25" s="140" customFormat="1">
      <c r="A163" s="209">
        <v>31</v>
      </c>
      <c r="B163" s="210">
        <v>42191</v>
      </c>
      <c r="C163" s="210"/>
      <c r="D163" s="211" t="s">
        <v>325</v>
      </c>
      <c r="E163" s="209" t="s">
        <v>275</v>
      </c>
      <c r="F163" s="212">
        <v>390</v>
      </c>
      <c r="G163" s="209"/>
      <c r="H163" s="209">
        <v>460</v>
      </c>
      <c r="I163" s="213">
        <v>460</v>
      </c>
      <c r="J163" s="306" t="s">
        <v>277</v>
      </c>
      <c r="K163" s="214">
        <f t="shared" si="6"/>
        <v>70</v>
      </c>
      <c r="L163" s="215">
        <f t="shared" si="8"/>
        <v>0.17948717948717949</v>
      </c>
      <c r="M163" s="216" t="s">
        <v>265</v>
      </c>
      <c r="N163" s="217">
        <v>42478</v>
      </c>
      <c r="O163" s="185"/>
      <c r="P163" s="185"/>
      <c r="Q163" s="185"/>
      <c r="R163" s="184"/>
      <c r="S163" s="185"/>
      <c r="T163" s="185"/>
      <c r="U163" s="185"/>
      <c r="V163" s="185"/>
      <c r="W163" s="185"/>
      <c r="X163" s="185"/>
      <c r="Y163" s="185"/>
    </row>
    <row r="164" spans="1:25" s="140" customFormat="1">
      <c r="A164" s="232">
        <v>32</v>
      </c>
      <c r="B164" s="233">
        <v>42195</v>
      </c>
      <c r="C164" s="233"/>
      <c r="D164" s="234" t="s">
        <v>326</v>
      </c>
      <c r="E164" s="235" t="s">
        <v>275</v>
      </c>
      <c r="F164" s="232">
        <v>122.5</v>
      </c>
      <c r="G164" s="232"/>
      <c r="H164" s="236">
        <v>61</v>
      </c>
      <c r="I164" s="237">
        <v>172</v>
      </c>
      <c r="J164" s="238" t="s">
        <v>2728</v>
      </c>
      <c r="K164" s="317">
        <f t="shared" si="6"/>
        <v>-61.5</v>
      </c>
      <c r="L164" s="239">
        <f t="shared" si="8"/>
        <v>-0.50204081632653064</v>
      </c>
      <c r="M164" s="240" t="s">
        <v>1828</v>
      </c>
      <c r="N164" s="241">
        <v>43333</v>
      </c>
      <c r="Q164" s="185"/>
      <c r="R164" s="184"/>
      <c r="S164" s="185"/>
      <c r="T164" s="185"/>
      <c r="U164" s="185"/>
      <c r="V164" s="185"/>
      <c r="W164" s="185"/>
      <c r="X164" s="185"/>
      <c r="Y164" s="185"/>
    </row>
    <row r="165" spans="1:25" s="140" customFormat="1">
      <c r="A165" s="209">
        <v>33</v>
      </c>
      <c r="B165" s="210">
        <v>42219</v>
      </c>
      <c r="C165" s="210"/>
      <c r="D165" s="211" t="s">
        <v>327</v>
      </c>
      <c r="E165" s="209" t="s">
        <v>275</v>
      </c>
      <c r="F165" s="212">
        <v>297.5</v>
      </c>
      <c r="G165" s="209"/>
      <c r="H165" s="209">
        <v>350</v>
      </c>
      <c r="I165" s="213">
        <v>360</v>
      </c>
      <c r="J165" s="306" t="s">
        <v>2010</v>
      </c>
      <c r="K165" s="214">
        <f t="shared" si="6"/>
        <v>52.5</v>
      </c>
      <c r="L165" s="215">
        <f t="shared" ref="L165:L174" si="9">K165/F165</f>
        <v>0.17647058823529413</v>
      </c>
      <c r="M165" s="216" t="s">
        <v>265</v>
      </c>
      <c r="N165" s="217">
        <v>42232</v>
      </c>
      <c r="O165" s="185"/>
      <c r="P165" s="185"/>
      <c r="R165" s="184"/>
      <c r="S165" s="185"/>
      <c r="T165" s="185"/>
      <c r="U165" s="185"/>
      <c r="V165" s="185"/>
      <c r="W165" s="185"/>
      <c r="X165" s="185"/>
      <c r="Y165" s="185"/>
    </row>
    <row r="166" spans="1:25" s="140" customFormat="1">
      <c r="A166" s="209">
        <v>34</v>
      </c>
      <c r="B166" s="210">
        <v>42219</v>
      </c>
      <c r="C166" s="210"/>
      <c r="D166" s="211" t="s">
        <v>328</v>
      </c>
      <c r="E166" s="209" t="s">
        <v>275</v>
      </c>
      <c r="F166" s="212">
        <v>115.5</v>
      </c>
      <c r="G166" s="209"/>
      <c r="H166" s="209">
        <v>149</v>
      </c>
      <c r="I166" s="213">
        <v>140</v>
      </c>
      <c r="J166" s="304" t="s">
        <v>2301</v>
      </c>
      <c r="K166" s="214">
        <f t="shared" si="6"/>
        <v>33.5</v>
      </c>
      <c r="L166" s="215">
        <f t="shared" si="9"/>
        <v>0.29004329004329005</v>
      </c>
      <c r="M166" s="216" t="s">
        <v>265</v>
      </c>
      <c r="N166" s="217">
        <v>42740</v>
      </c>
      <c r="O166" s="185"/>
      <c r="Q166" s="185"/>
      <c r="R166" s="184"/>
      <c r="S166" s="185"/>
      <c r="T166" s="185"/>
      <c r="U166" s="185"/>
      <c r="V166" s="185"/>
      <c r="W166" s="185"/>
      <c r="X166" s="185"/>
      <c r="Y166" s="185"/>
    </row>
    <row r="167" spans="1:25" s="140" customFormat="1">
      <c r="A167" s="209">
        <v>35</v>
      </c>
      <c r="B167" s="210">
        <v>42251</v>
      </c>
      <c r="C167" s="210"/>
      <c r="D167" s="211" t="s">
        <v>324</v>
      </c>
      <c r="E167" s="209" t="s">
        <v>275</v>
      </c>
      <c r="F167" s="212">
        <v>226</v>
      </c>
      <c r="G167" s="209"/>
      <c r="H167" s="209">
        <v>292</v>
      </c>
      <c r="I167" s="213">
        <v>292</v>
      </c>
      <c r="J167" s="306" t="s">
        <v>329</v>
      </c>
      <c r="K167" s="214">
        <f t="shared" si="6"/>
        <v>66</v>
      </c>
      <c r="L167" s="215">
        <f t="shared" si="9"/>
        <v>0.29203539823008851</v>
      </c>
      <c r="M167" s="216" t="s">
        <v>265</v>
      </c>
      <c r="N167" s="217">
        <v>42286</v>
      </c>
      <c r="O167" s="185"/>
      <c r="P167" s="185"/>
      <c r="R167" s="184"/>
      <c r="S167" s="185"/>
      <c r="T167" s="185"/>
      <c r="U167" s="185"/>
      <c r="V167" s="185"/>
      <c r="W167" s="185"/>
      <c r="X167" s="185"/>
      <c r="Y167" s="185"/>
    </row>
    <row r="168" spans="1:25" s="140" customFormat="1">
      <c r="A168" s="209">
        <v>36</v>
      </c>
      <c r="B168" s="210">
        <v>42254</v>
      </c>
      <c r="C168" s="210"/>
      <c r="D168" s="211" t="s">
        <v>319</v>
      </c>
      <c r="E168" s="209" t="s">
        <v>275</v>
      </c>
      <c r="F168" s="212">
        <v>232.5</v>
      </c>
      <c r="G168" s="209"/>
      <c r="H168" s="209">
        <v>312.5</v>
      </c>
      <c r="I168" s="213">
        <v>310</v>
      </c>
      <c r="J168" s="306" t="s">
        <v>277</v>
      </c>
      <c r="K168" s="214">
        <f t="shared" si="6"/>
        <v>80</v>
      </c>
      <c r="L168" s="215">
        <f t="shared" si="9"/>
        <v>0.34408602150537637</v>
      </c>
      <c r="M168" s="216" t="s">
        <v>265</v>
      </c>
      <c r="N168" s="217">
        <v>42823</v>
      </c>
      <c r="O168" s="185"/>
      <c r="P168" s="185"/>
      <c r="Q168" s="185"/>
      <c r="R168" s="184"/>
      <c r="S168" s="185"/>
      <c r="T168" s="185"/>
      <c r="U168" s="185"/>
      <c r="V168" s="185"/>
      <c r="W168" s="185"/>
      <c r="X168" s="185"/>
      <c r="Y168" s="185"/>
    </row>
    <row r="169" spans="1:25" s="140" customFormat="1">
      <c r="A169" s="209">
        <v>37</v>
      </c>
      <c r="B169" s="210">
        <v>42268</v>
      </c>
      <c r="C169" s="210"/>
      <c r="D169" s="211" t="s">
        <v>330</v>
      </c>
      <c r="E169" s="209" t="s">
        <v>275</v>
      </c>
      <c r="F169" s="212">
        <v>196.5</v>
      </c>
      <c r="G169" s="209"/>
      <c r="H169" s="209">
        <v>238</v>
      </c>
      <c r="I169" s="213">
        <v>238</v>
      </c>
      <c r="J169" s="306" t="s">
        <v>329</v>
      </c>
      <c r="K169" s="214">
        <f t="shared" si="6"/>
        <v>41.5</v>
      </c>
      <c r="L169" s="215">
        <f t="shared" si="9"/>
        <v>0.21119592875318066</v>
      </c>
      <c r="M169" s="216" t="s">
        <v>265</v>
      </c>
      <c r="N169" s="217">
        <v>42291</v>
      </c>
      <c r="O169" s="185"/>
      <c r="P169" s="185"/>
      <c r="Q169" s="185"/>
      <c r="R169" s="184"/>
      <c r="S169" s="185"/>
      <c r="T169" s="185"/>
      <c r="U169" s="185"/>
      <c r="V169" s="185"/>
      <c r="W169" s="185"/>
      <c r="X169" s="185"/>
      <c r="Y169" s="185"/>
    </row>
    <row r="170" spans="1:25" s="140" customFormat="1">
      <c r="A170" s="209">
        <v>38</v>
      </c>
      <c r="B170" s="210">
        <v>42271</v>
      </c>
      <c r="C170" s="210"/>
      <c r="D170" s="211" t="s">
        <v>274</v>
      </c>
      <c r="E170" s="209" t="s">
        <v>275</v>
      </c>
      <c r="F170" s="212">
        <v>65</v>
      </c>
      <c r="G170" s="209"/>
      <c r="H170" s="209">
        <v>82</v>
      </c>
      <c r="I170" s="213">
        <v>82</v>
      </c>
      <c r="J170" s="306" t="s">
        <v>329</v>
      </c>
      <c r="K170" s="214">
        <f t="shared" si="6"/>
        <v>17</v>
      </c>
      <c r="L170" s="215">
        <f t="shared" si="9"/>
        <v>0.26153846153846155</v>
      </c>
      <c r="M170" s="216" t="s">
        <v>265</v>
      </c>
      <c r="N170" s="217">
        <v>42578</v>
      </c>
      <c r="O170" s="185"/>
      <c r="P170" s="185"/>
      <c r="Q170" s="185"/>
      <c r="R170" s="184"/>
      <c r="S170" s="185"/>
      <c r="T170" s="185"/>
      <c r="U170" s="185"/>
      <c r="V170" s="185"/>
      <c r="W170" s="185"/>
      <c r="X170" s="185"/>
      <c r="Y170" s="185"/>
    </row>
    <row r="171" spans="1:25" s="140" customFormat="1">
      <c r="A171" s="209">
        <v>39</v>
      </c>
      <c r="B171" s="210">
        <v>42291</v>
      </c>
      <c r="C171" s="210"/>
      <c r="D171" s="211" t="s">
        <v>331</v>
      </c>
      <c r="E171" s="209" t="s">
        <v>275</v>
      </c>
      <c r="F171" s="212">
        <v>144</v>
      </c>
      <c r="G171" s="209"/>
      <c r="H171" s="209">
        <v>182.5</v>
      </c>
      <c r="I171" s="213">
        <v>181</v>
      </c>
      <c r="J171" s="306" t="s">
        <v>329</v>
      </c>
      <c r="K171" s="214">
        <f t="shared" si="6"/>
        <v>38.5</v>
      </c>
      <c r="L171" s="215">
        <f t="shared" si="9"/>
        <v>0.2673611111111111</v>
      </c>
      <c r="M171" s="216" t="s">
        <v>265</v>
      </c>
      <c r="N171" s="217">
        <v>42817</v>
      </c>
      <c r="O171" s="185"/>
      <c r="P171" s="185"/>
      <c r="Q171" s="185"/>
      <c r="R171" s="184"/>
      <c r="S171" s="185"/>
      <c r="T171" s="185"/>
      <c r="U171" s="185"/>
      <c r="V171" s="185"/>
      <c r="W171" s="185"/>
      <c r="X171" s="185"/>
      <c r="Y171" s="185"/>
    </row>
    <row r="172" spans="1:25" s="140" customFormat="1">
      <c r="A172" s="209">
        <v>40</v>
      </c>
      <c r="B172" s="210">
        <v>42291</v>
      </c>
      <c r="C172" s="210"/>
      <c r="D172" s="211" t="s">
        <v>332</v>
      </c>
      <c r="E172" s="209" t="s">
        <v>275</v>
      </c>
      <c r="F172" s="212">
        <v>264</v>
      </c>
      <c r="G172" s="209"/>
      <c r="H172" s="209">
        <v>311</v>
      </c>
      <c r="I172" s="213">
        <v>311</v>
      </c>
      <c r="J172" s="306" t="s">
        <v>329</v>
      </c>
      <c r="K172" s="214">
        <f t="shared" si="6"/>
        <v>47</v>
      </c>
      <c r="L172" s="215">
        <f t="shared" si="9"/>
        <v>0.17803030303030304</v>
      </c>
      <c r="M172" s="216" t="s">
        <v>265</v>
      </c>
      <c r="N172" s="217">
        <v>42604</v>
      </c>
      <c r="O172" s="185"/>
      <c r="P172" s="185"/>
      <c r="Q172" s="185"/>
      <c r="R172" s="184"/>
      <c r="S172" s="185"/>
      <c r="T172" s="185"/>
      <c r="U172" s="185"/>
      <c r="V172" s="185"/>
      <c r="W172" s="185"/>
      <c r="X172" s="185"/>
      <c r="Y172" s="185"/>
    </row>
    <row r="173" spans="1:25" s="140" customFormat="1">
      <c r="A173" s="209">
        <v>41</v>
      </c>
      <c r="B173" s="210">
        <v>42318</v>
      </c>
      <c r="C173" s="210"/>
      <c r="D173" s="211" t="s">
        <v>343</v>
      </c>
      <c r="E173" s="209" t="s">
        <v>263</v>
      </c>
      <c r="F173" s="212">
        <v>549.5</v>
      </c>
      <c r="G173" s="209"/>
      <c r="H173" s="209">
        <v>630</v>
      </c>
      <c r="I173" s="213">
        <v>630</v>
      </c>
      <c r="J173" s="306" t="s">
        <v>329</v>
      </c>
      <c r="K173" s="214">
        <f t="shared" si="6"/>
        <v>80.5</v>
      </c>
      <c r="L173" s="215">
        <f t="shared" si="9"/>
        <v>0.1464968152866242</v>
      </c>
      <c r="M173" s="216" t="s">
        <v>265</v>
      </c>
      <c r="N173" s="217">
        <v>42419</v>
      </c>
      <c r="O173" s="185"/>
      <c r="P173" s="185"/>
      <c r="Q173" s="185"/>
      <c r="R173" s="184"/>
      <c r="S173" s="185"/>
      <c r="T173" s="185"/>
      <c r="U173" s="185"/>
      <c r="V173" s="185"/>
      <c r="W173" s="185"/>
      <c r="X173" s="185"/>
      <c r="Y173" s="185"/>
    </row>
    <row r="174" spans="1:25" s="140" customFormat="1">
      <c r="A174" s="209">
        <v>42</v>
      </c>
      <c r="B174" s="210">
        <v>42342</v>
      </c>
      <c r="C174" s="210"/>
      <c r="D174" s="211" t="s">
        <v>333</v>
      </c>
      <c r="E174" s="209" t="s">
        <v>275</v>
      </c>
      <c r="F174" s="212">
        <v>1027.5</v>
      </c>
      <c r="G174" s="209"/>
      <c r="H174" s="209">
        <v>1315</v>
      </c>
      <c r="I174" s="213">
        <v>1250</v>
      </c>
      <c r="J174" s="306" t="s">
        <v>329</v>
      </c>
      <c r="K174" s="214">
        <f>H174-F174</f>
        <v>287.5</v>
      </c>
      <c r="L174" s="215">
        <f t="shared" si="9"/>
        <v>0.27980535279805352</v>
      </c>
      <c r="M174" s="216" t="s">
        <v>265</v>
      </c>
      <c r="N174" s="217">
        <v>43244</v>
      </c>
      <c r="O174" s="185"/>
      <c r="P174" s="185"/>
      <c r="Q174" s="185"/>
      <c r="R174" s="184"/>
      <c r="S174" s="185"/>
      <c r="T174" s="185"/>
      <c r="U174" s="185"/>
      <c r="V174" s="185"/>
      <c r="W174" s="185"/>
      <c r="X174" s="185"/>
      <c r="Y174" s="185"/>
    </row>
    <row r="175" spans="1:25" s="140" customFormat="1">
      <c r="A175" s="209">
        <v>43</v>
      </c>
      <c r="B175" s="210">
        <v>42367</v>
      </c>
      <c r="C175" s="210"/>
      <c r="D175" s="211" t="s">
        <v>338</v>
      </c>
      <c r="E175" s="209" t="s">
        <v>275</v>
      </c>
      <c r="F175" s="212">
        <v>465</v>
      </c>
      <c r="G175" s="209"/>
      <c r="H175" s="209">
        <v>540</v>
      </c>
      <c r="I175" s="213">
        <v>540</v>
      </c>
      <c r="J175" s="306" t="s">
        <v>329</v>
      </c>
      <c r="K175" s="214">
        <f t="shared" si="6"/>
        <v>75</v>
      </c>
      <c r="L175" s="215">
        <f t="shared" ref="L175:L180" si="10">K175/F175</f>
        <v>0.16129032258064516</v>
      </c>
      <c r="M175" s="216" t="s">
        <v>265</v>
      </c>
      <c r="N175" s="217">
        <v>42530</v>
      </c>
      <c r="O175" s="185"/>
      <c r="P175" s="185"/>
      <c r="Q175" s="185"/>
      <c r="R175" s="184"/>
      <c r="S175" s="185"/>
      <c r="T175" s="185"/>
      <c r="U175" s="185"/>
      <c r="V175" s="185"/>
      <c r="W175" s="185"/>
      <c r="X175" s="185"/>
      <c r="Y175" s="185"/>
    </row>
    <row r="176" spans="1:25" s="140" customFormat="1">
      <c r="A176" s="209">
        <v>44</v>
      </c>
      <c r="B176" s="210">
        <v>42380</v>
      </c>
      <c r="C176" s="210"/>
      <c r="D176" s="211" t="s">
        <v>308</v>
      </c>
      <c r="E176" s="209" t="s">
        <v>263</v>
      </c>
      <c r="F176" s="212">
        <v>81</v>
      </c>
      <c r="G176" s="209"/>
      <c r="H176" s="209">
        <v>110</v>
      </c>
      <c r="I176" s="213">
        <v>110</v>
      </c>
      <c r="J176" s="306" t="s">
        <v>329</v>
      </c>
      <c r="K176" s="214">
        <f t="shared" si="6"/>
        <v>29</v>
      </c>
      <c r="L176" s="215">
        <f t="shared" si="10"/>
        <v>0.35802469135802467</v>
      </c>
      <c r="M176" s="216" t="s">
        <v>265</v>
      </c>
      <c r="N176" s="217">
        <v>42745</v>
      </c>
      <c r="O176" s="185"/>
      <c r="P176" s="185"/>
      <c r="Q176" s="185"/>
      <c r="R176" s="184"/>
      <c r="S176" s="185"/>
      <c r="T176" s="185"/>
      <c r="U176" s="185"/>
      <c r="V176" s="185"/>
      <c r="W176" s="185"/>
      <c r="X176" s="185"/>
      <c r="Y176" s="185"/>
    </row>
    <row r="177" spans="1:25" s="140" customFormat="1">
      <c r="A177" s="209">
        <v>45</v>
      </c>
      <c r="B177" s="210">
        <v>42382</v>
      </c>
      <c r="C177" s="210"/>
      <c r="D177" s="211" t="s">
        <v>341</v>
      </c>
      <c r="E177" s="209" t="s">
        <v>263</v>
      </c>
      <c r="F177" s="212">
        <v>417.5</v>
      </c>
      <c r="G177" s="209"/>
      <c r="H177" s="209">
        <v>547</v>
      </c>
      <c r="I177" s="213">
        <v>535</v>
      </c>
      <c r="J177" s="306" t="s">
        <v>329</v>
      </c>
      <c r="K177" s="214">
        <f t="shared" si="6"/>
        <v>129.5</v>
      </c>
      <c r="L177" s="215">
        <f t="shared" si="10"/>
        <v>0.31017964071856285</v>
      </c>
      <c r="M177" s="216" t="s">
        <v>265</v>
      </c>
      <c r="N177" s="217">
        <v>42578</v>
      </c>
      <c r="O177" s="185"/>
      <c r="P177" s="185"/>
      <c r="Q177" s="185"/>
      <c r="R177" s="184"/>
      <c r="S177" s="185"/>
      <c r="T177" s="185"/>
      <c r="U177" s="185"/>
      <c r="V177" s="185"/>
      <c r="W177" s="185"/>
      <c r="X177" s="185"/>
      <c r="Y177" s="185"/>
    </row>
    <row r="178" spans="1:25" s="140" customFormat="1">
      <c r="A178" s="209">
        <v>46</v>
      </c>
      <c r="B178" s="210">
        <v>42408</v>
      </c>
      <c r="C178" s="210"/>
      <c r="D178" s="211" t="s">
        <v>342</v>
      </c>
      <c r="E178" s="209" t="s">
        <v>275</v>
      </c>
      <c r="F178" s="212">
        <v>650</v>
      </c>
      <c r="G178" s="209"/>
      <c r="H178" s="209">
        <v>800</v>
      </c>
      <c r="I178" s="213">
        <v>800</v>
      </c>
      <c r="J178" s="306" t="s">
        <v>329</v>
      </c>
      <c r="K178" s="214">
        <f t="shared" si="6"/>
        <v>150</v>
      </c>
      <c r="L178" s="215">
        <f t="shared" si="10"/>
        <v>0.23076923076923078</v>
      </c>
      <c r="M178" s="216" t="s">
        <v>265</v>
      </c>
      <c r="N178" s="217">
        <v>43154</v>
      </c>
      <c r="O178" s="185"/>
      <c r="P178" s="185"/>
      <c r="Q178" s="185"/>
      <c r="R178" s="184"/>
      <c r="S178" s="185"/>
      <c r="T178" s="185"/>
      <c r="U178" s="185"/>
      <c r="V178" s="185"/>
      <c r="W178" s="185"/>
      <c r="X178" s="185"/>
      <c r="Y178" s="185"/>
    </row>
    <row r="179" spans="1:25" s="140" customFormat="1">
      <c r="A179" s="209">
        <v>47</v>
      </c>
      <c r="B179" s="210">
        <v>42433</v>
      </c>
      <c r="C179" s="210"/>
      <c r="D179" s="211" t="s">
        <v>160</v>
      </c>
      <c r="E179" s="209" t="s">
        <v>275</v>
      </c>
      <c r="F179" s="212">
        <v>437.5</v>
      </c>
      <c r="G179" s="209"/>
      <c r="H179" s="209">
        <v>504.5</v>
      </c>
      <c r="I179" s="213">
        <v>522</v>
      </c>
      <c r="J179" s="306" t="s">
        <v>357</v>
      </c>
      <c r="K179" s="214">
        <f t="shared" si="6"/>
        <v>67</v>
      </c>
      <c r="L179" s="215">
        <f t="shared" si="10"/>
        <v>0.15314285714285714</v>
      </c>
      <c r="M179" s="216" t="s">
        <v>265</v>
      </c>
      <c r="N179" s="217">
        <v>42480</v>
      </c>
      <c r="O179" s="185"/>
      <c r="P179" s="185"/>
      <c r="Q179" s="185"/>
      <c r="R179" s="184"/>
      <c r="S179" s="185"/>
      <c r="T179" s="185"/>
      <c r="U179" s="185"/>
      <c r="V179" s="185"/>
      <c r="W179" s="185"/>
      <c r="X179" s="185"/>
      <c r="Y179" s="185"/>
    </row>
    <row r="180" spans="1:25" s="140" customFormat="1">
      <c r="A180" s="209">
        <v>48</v>
      </c>
      <c r="B180" s="210">
        <v>42438</v>
      </c>
      <c r="C180" s="210"/>
      <c r="D180" s="211" t="s">
        <v>350</v>
      </c>
      <c r="E180" s="209" t="s">
        <v>275</v>
      </c>
      <c r="F180" s="212">
        <v>189.5</v>
      </c>
      <c r="G180" s="209"/>
      <c r="H180" s="209">
        <v>218</v>
      </c>
      <c r="I180" s="213">
        <v>218</v>
      </c>
      <c r="J180" s="306" t="s">
        <v>329</v>
      </c>
      <c r="K180" s="214">
        <f t="shared" si="6"/>
        <v>28.5</v>
      </c>
      <c r="L180" s="215">
        <f t="shared" si="10"/>
        <v>0.15039577836411611</v>
      </c>
      <c r="M180" s="216" t="s">
        <v>265</v>
      </c>
      <c r="N180" s="217">
        <v>43034</v>
      </c>
      <c r="O180" s="185"/>
      <c r="Q180" s="185"/>
      <c r="R180" s="184"/>
      <c r="S180" s="185"/>
      <c r="T180" s="185"/>
      <c r="U180" s="185"/>
      <c r="V180" s="185"/>
      <c r="W180" s="185"/>
      <c r="X180" s="185"/>
      <c r="Y180" s="185"/>
    </row>
    <row r="181" spans="1:25" s="140" customFormat="1">
      <c r="A181" s="225">
        <v>49</v>
      </c>
      <c r="B181" s="226">
        <v>42471</v>
      </c>
      <c r="C181" s="226"/>
      <c r="D181" s="227" t="s">
        <v>352</v>
      </c>
      <c r="E181" s="225" t="s">
        <v>275</v>
      </c>
      <c r="F181" s="228" t="s">
        <v>353</v>
      </c>
      <c r="G181" s="229"/>
      <c r="H181" s="229"/>
      <c r="I181" s="229">
        <v>60</v>
      </c>
      <c r="J181" s="307" t="s">
        <v>264</v>
      </c>
      <c r="K181" s="229"/>
      <c r="L181" s="225"/>
      <c r="M181" s="230"/>
      <c r="N181" s="231"/>
      <c r="O181" s="185"/>
      <c r="R181" s="184"/>
      <c r="S181" s="185"/>
      <c r="T181" s="185"/>
      <c r="U181" s="185"/>
      <c r="V181" s="185"/>
      <c r="W181" s="185"/>
      <c r="X181" s="185"/>
      <c r="Y181" s="185"/>
    </row>
    <row r="182" spans="1:25" s="140" customFormat="1">
      <c r="A182" s="209">
        <v>50</v>
      </c>
      <c r="B182" s="210">
        <v>42472</v>
      </c>
      <c r="C182" s="210"/>
      <c r="D182" s="211" t="s">
        <v>362</v>
      </c>
      <c r="E182" s="209" t="s">
        <v>275</v>
      </c>
      <c r="F182" s="212">
        <v>93</v>
      </c>
      <c r="G182" s="209"/>
      <c r="H182" s="209">
        <v>149</v>
      </c>
      <c r="I182" s="213">
        <v>140</v>
      </c>
      <c r="J182" s="304" t="s">
        <v>2302</v>
      </c>
      <c r="K182" s="214">
        <f t="shared" si="6"/>
        <v>56</v>
      </c>
      <c r="L182" s="215">
        <f t="shared" ref="L182:L187" si="11">K182/F182</f>
        <v>0.60215053763440862</v>
      </c>
      <c r="M182" s="216" t="s">
        <v>265</v>
      </c>
      <c r="N182" s="217">
        <v>42740</v>
      </c>
      <c r="O182" s="185"/>
      <c r="P182" s="185"/>
      <c r="R182" s="184"/>
      <c r="S182" s="185"/>
      <c r="T182" s="185"/>
      <c r="U182" s="185"/>
      <c r="V182" s="185"/>
      <c r="W182" s="185"/>
      <c r="X182" s="185"/>
      <c r="Y182" s="185"/>
    </row>
    <row r="183" spans="1:25" s="140" customFormat="1">
      <c r="A183" s="209">
        <v>51</v>
      </c>
      <c r="B183" s="210">
        <v>42472</v>
      </c>
      <c r="C183" s="210"/>
      <c r="D183" s="211" t="s">
        <v>354</v>
      </c>
      <c r="E183" s="209" t="s">
        <v>275</v>
      </c>
      <c r="F183" s="212">
        <v>130</v>
      </c>
      <c r="G183" s="209"/>
      <c r="H183" s="209">
        <v>150</v>
      </c>
      <c r="I183" s="213" t="s">
        <v>355</v>
      </c>
      <c r="J183" s="306" t="s">
        <v>329</v>
      </c>
      <c r="K183" s="214">
        <f t="shared" si="6"/>
        <v>20</v>
      </c>
      <c r="L183" s="215">
        <f t="shared" si="11"/>
        <v>0.15384615384615385</v>
      </c>
      <c r="M183" s="216" t="s">
        <v>265</v>
      </c>
      <c r="N183" s="217">
        <v>42564</v>
      </c>
      <c r="O183" s="185"/>
      <c r="P183" s="185"/>
      <c r="Q183" s="185"/>
      <c r="R183" s="184"/>
      <c r="S183" s="185"/>
      <c r="T183" s="185"/>
      <c r="U183" s="185"/>
      <c r="V183" s="185"/>
      <c r="W183" s="185"/>
      <c r="X183" s="185"/>
      <c r="Y183" s="185"/>
    </row>
    <row r="184" spans="1:25" s="140" customFormat="1">
      <c r="A184" s="209">
        <v>52</v>
      </c>
      <c r="B184" s="210">
        <v>42473</v>
      </c>
      <c r="C184" s="210"/>
      <c r="D184" s="211" t="s">
        <v>231</v>
      </c>
      <c r="E184" s="209" t="s">
        <v>275</v>
      </c>
      <c r="F184" s="212">
        <v>196</v>
      </c>
      <c r="G184" s="209"/>
      <c r="H184" s="209">
        <v>299</v>
      </c>
      <c r="I184" s="213">
        <v>299</v>
      </c>
      <c r="J184" s="306" t="s">
        <v>329</v>
      </c>
      <c r="K184" s="214">
        <f t="shared" si="6"/>
        <v>103</v>
      </c>
      <c r="L184" s="215">
        <f t="shared" si="11"/>
        <v>0.52551020408163263</v>
      </c>
      <c r="M184" s="216" t="s">
        <v>265</v>
      </c>
      <c r="N184" s="217">
        <v>42620</v>
      </c>
      <c r="O184" s="185"/>
      <c r="P184" s="185"/>
      <c r="Q184" s="185"/>
      <c r="R184" s="184"/>
      <c r="S184" s="185"/>
      <c r="T184" s="185"/>
      <c r="U184" s="185"/>
      <c r="V184" s="185"/>
      <c r="W184" s="185"/>
      <c r="X184" s="185"/>
      <c r="Y184" s="185"/>
    </row>
    <row r="185" spans="1:25" s="140" customFormat="1">
      <c r="A185" s="209">
        <v>53</v>
      </c>
      <c r="B185" s="210">
        <v>42473</v>
      </c>
      <c r="C185" s="210"/>
      <c r="D185" s="211" t="s">
        <v>356</v>
      </c>
      <c r="E185" s="209" t="s">
        <v>275</v>
      </c>
      <c r="F185" s="212">
        <v>88</v>
      </c>
      <c r="G185" s="209"/>
      <c r="H185" s="209">
        <v>103</v>
      </c>
      <c r="I185" s="213">
        <v>103</v>
      </c>
      <c r="J185" s="306" t="s">
        <v>329</v>
      </c>
      <c r="K185" s="214">
        <f t="shared" si="6"/>
        <v>15</v>
      </c>
      <c r="L185" s="215">
        <f t="shared" si="11"/>
        <v>0.17045454545454544</v>
      </c>
      <c r="M185" s="216" t="s">
        <v>265</v>
      </c>
      <c r="N185" s="217">
        <v>42530</v>
      </c>
      <c r="O185" s="185"/>
      <c r="P185" s="185"/>
      <c r="Q185" s="185"/>
      <c r="R185" s="184"/>
      <c r="S185" s="185"/>
      <c r="T185" s="185"/>
      <c r="U185" s="185"/>
      <c r="V185" s="185"/>
      <c r="W185" s="185"/>
      <c r="X185" s="185"/>
      <c r="Y185" s="185"/>
    </row>
    <row r="186" spans="1:25" s="140" customFormat="1">
      <c r="A186" s="209">
        <v>54</v>
      </c>
      <c r="B186" s="210">
        <v>42492</v>
      </c>
      <c r="C186" s="210"/>
      <c r="D186" s="211" t="s">
        <v>361</v>
      </c>
      <c r="E186" s="209" t="s">
        <v>275</v>
      </c>
      <c r="F186" s="212">
        <v>127.5</v>
      </c>
      <c r="G186" s="209"/>
      <c r="H186" s="209">
        <v>148</v>
      </c>
      <c r="I186" s="213" t="s">
        <v>360</v>
      </c>
      <c r="J186" s="306" t="s">
        <v>329</v>
      </c>
      <c r="K186" s="214">
        <f t="shared" si="6"/>
        <v>20.5</v>
      </c>
      <c r="L186" s="215">
        <f t="shared" si="11"/>
        <v>0.16078431372549021</v>
      </c>
      <c r="M186" s="216" t="s">
        <v>265</v>
      </c>
      <c r="N186" s="217">
        <v>42564</v>
      </c>
      <c r="O186" s="185"/>
      <c r="P186" s="185"/>
      <c r="Q186" s="185"/>
      <c r="R186" s="184"/>
      <c r="S186" s="185"/>
      <c r="T186" s="185"/>
      <c r="U186" s="185"/>
      <c r="V186" s="185"/>
      <c r="W186" s="185"/>
      <c r="X186" s="185"/>
      <c r="Y186" s="185"/>
    </row>
    <row r="187" spans="1:25" s="140" customFormat="1">
      <c r="A187" s="209">
        <v>55</v>
      </c>
      <c r="B187" s="210">
        <v>42493</v>
      </c>
      <c r="C187" s="210"/>
      <c r="D187" s="211" t="s">
        <v>363</v>
      </c>
      <c r="E187" s="209" t="s">
        <v>275</v>
      </c>
      <c r="F187" s="212">
        <v>675</v>
      </c>
      <c r="G187" s="209"/>
      <c r="H187" s="209">
        <v>815</v>
      </c>
      <c r="I187" s="213" t="s">
        <v>364</v>
      </c>
      <c r="J187" s="306" t="s">
        <v>329</v>
      </c>
      <c r="K187" s="214">
        <f t="shared" si="6"/>
        <v>140</v>
      </c>
      <c r="L187" s="215">
        <f t="shared" si="11"/>
        <v>0.2074074074074074</v>
      </c>
      <c r="M187" s="216" t="s">
        <v>265</v>
      </c>
      <c r="N187" s="217">
        <v>43154</v>
      </c>
      <c r="O187" s="185"/>
      <c r="Q187" s="185"/>
      <c r="R187" s="184"/>
      <c r="S187" s="185"/>
      <c r="T187" s="185"/>
      <c r="U187" s="185"/>
      <c r="V187" s="185"/>
      <c r="W187" s="185"/>
      <c r="X187" s="185"/>
      <c r="Y187" s="185"/>
    </row>
    <row r="188" spans="1:25" s="140" customFormat="1">
      <c r="A188" s="225">
        <v>56</v>
      </c>
      <c r="B188" s="226">
        <v>42522</v>
      </c>
      <c r="C188" s="226"/>
      <c r="D188" s="227" t="s">
        <v>368</v>
      </c>
      <c r="E188" s="225" t="s">
        <v>275</v>
      </c>
      <c r="F188" s="228" t="s">
        <v>369</v>
      </c>
      <c r="G188" s="229"/>
      <c r="H188" s="229"/>
      <c r="I188" s="229" t="s">
        <v>370</v>
      </c>
      <c r="J188" s="307" t="s">
        <v>264</v>
      </c>
      <c r="K188" s="229"/>
      <c r="L188" s="225"/>
      <c r="M188" s="230"/>
      <c r="N188" s="231"/>
      <c r="O188" s="185"/>
      <c r="R188" s="184"/>
      <c r="S188" s="185"/>
      <c r="T188" s="185"/>
      <c r="U188" s="185"/>
      <c r="V188" s="185"/>
      <c r="W188" s="185"/>
      <c r="X188" s="185"/>
      <c r="Y188" s="185"/>
    </row>
    <row r="189" spans="1:25" s="140" customFormat="1">
      <c r="A189" s="209">
        <v>57</v>
      </c>
      <c r="B189" s="210">
        <v>42527</v>
      </c>
      <c r="C189" s="210"/>
      <c r="D189" s="211" t="s">
        <v>374</v>
      </c>
      <c r="E189" s="209" t="s">
        <v>275</v>
      </c>
      <c r="F189" s="212">
        <v>110</v>
      </c>
      <c r="G189" s="209"/>
      <c r="H189" s="209">
        <v>126.5</v>
      </c>
      <c r="I189" s="213">
        <v>125</v>
      </c>
      <c r="J189" s="306" t="s">
        <v>283</v>
      </c>
      <c r="K189" s="214">
        <f t="shared" si="6"/>
        <v>16.5</v>
      </c>
      <c r="L189" s="215">
        <f t="shared" ref="L189:L194" si="12">K189/F189</f>
        <v>0.15</v>
      </c>
      <c r="M189" s="216" t="s">
        <v>265</v>
      </c>
      <c r="N189" s="217">
        <v>42552</v>
      </c>
      <c r="O189" s="185"/>
      <c r="P189" s="185"/>
      <c r="R189" s="184"/>
      <c r="S189" s="185"/>
      <c r="T189" s="185"/>
      <c r="U189" s="185"/>
      <c r="V189" s="185"/>
      <c r="W189" s="185"/>
      <c r="X189" s="185"/>
      <c r="Y189" s="185"/>
    </row>
    <row r="190" spans="1:25" s="140" customFormat="1">
      <c r="A190" s="209">
        <v>58</v>
      </c>
      <c r="B190" s="210">
        <v>42538</v>
      </c>
      <c r="C190" s="210"/>
      <c r="D190" s="211" t="s">
        <v>1815</v>
      </c>
      <c r="E190" s="209" t="s">
        <v>275</v>
      </c>
      <c r="F190" s="212">
        <v>44</v>
      </c>
      <c r="G190" s="209"/>
      <c r="H190" s="209">
        <v>69.5</v>
      </c>
      <c r="I190" s="213">
        <v>69.5</v>
      </c>
      <c r="J190" s="306" t="s">
        <v>2503</v>
      </c>
      <c r="K190" s="214">
        <f t="shared" si="6"/>
        <v>25.5</v>
      </c>
      <c r="L190" s="215">
        <f t="shared" si="12"/>
        <v>0.57954545454545459</v>
      </c>
      <c r="M190" s="216" t="s">
        <v>265</v>
      </c>
      <c r="N190" s="217">
        <v>42977</v>
      </c>
      <c r="O190" s="185"/>
      <c r="P190" s="185"/>
      <c r="Q190" s="185"/>
      <c r="R190" s="184"/>
      <c r="S190" s="185"/>
      <c r="T190" s="185"/>
      <c r="U190" s="185"/>
      <c r="V190" s="185"/>
      <c r="W190" s="185"/>
      <c r="X190" s="185"/>
      <c r="Y190" s="185"/>
    </row>
    <row r="191" spans="1:25" s="140" customFormat="1">
      <c r="A191" s="209">
        <v>59</v>
      </c>
      <c r="B191" s="210">
        <v>42549</v>
      </c>
      <c r="C191" s="210"/>
      <c r="D191" s="211" t="s">
        <v>1819</v>
      </c>
      <c r="E191" s="209" t="s">
        <v>275</v>
      </c>
      <c r="F191" s="212">
        <v>262.5</v>
      </c>
      <c r="G191" s="209"/>
      <c r="H191" s="209">
        <v>340</v>
      </c>
      <c r="I191" s="213">
        <v>333</v>
      </c>
      <c r="J191" s="306" t="s">
        <v>2201</v>
      </c>
      <c r="K191" s="214">
        <f t="shared" si="6"/>
        <v>77.5</v>
      </c>
      <c r="L191" s="215">
        <f t="shared" si="12"/>
        <v>0.29523809523809524</v>
      </c>
      <c r="M191" s="216" t="s">
        <v>265</v>
      </c>
      <c r="N191" s="217">
        <v>43017</v>
      </c>
      <c r="O191" s="185"/>
      <c r="P191" s="185"/>
      <c r="Q191" s="185"/>
      <c r="R191" s="184"/>
      <c r="S191" s="185"/>
      <c r="T191" s="185"/>
      <c r="U191" s="185"/>
      <c r="V191" s="185"/>
      <c r="W191" s="185"/>
      <c r="X191" s="185"/>
      <c r="Y191" s="185"/>
    </row>
    <row r="192" spans="1:25" s="140" customFormat="1">
      <c r="A192" s="209">
        <v>60</v>
      </c>
      <c r="B192" s="210">
        <v>42549</v>
      </c>
      <c r="C192" s="210"/>
      <c r="D192" s="211" t="s">
        <v>1820</v>
      </c>
      <c r="E192" s="209" t="s">
        <v>275</v>
      </c>
      <c r="F192" s="212">
        <v>840</v>
      </c>
      <c r="G192" s="209"/>
      <c r="H192" s="209">
        <v>1230</v>
      </c>
      <c r="I192" s="213">
        <v>1230</v>
      </c>
      <c r="J192" s="306" t="s">
        <v>329</v>
      </c>
      <c r="K192" s="214">
        <f t="shared" si="6"/>
        <v>390</v>
      </c>
      <c r="L192" s="215">
        <f t="shared" si="12"/>
        <v>0.4642857142857143</v>
      </c>
      <c r="M192" s="216" t="s">
        <v>265</v>
      </c>
      <c r="N192" s="217">
        <v>42649</v>
      </c>
      <c r="O192" s="185"/>
      <c r="P192" s="185"/>
      <c r="Q192" s="185"/>
      <c r="R192" s="184"/>
      <c r="S192" s="185"/>
      <c r="T192" s="185"/>
      <c r="U192" s="185"/>
      <c r="V192" s="185"/>
      <c r="W192" s="185"/>
      <c r="X192" s="185"/>
      <c r="Y192" s="185"/>
    </row>
    <row r="193" spans="1:25" s="140" customFormat="1">
      <c r="A193" s="218">
        <v>61</v>
      </c>
      <c r="B193" s="219">
        <v>42556</v>
      </c>
      <c r="C193" s="219"/>
      <c r="D193" s="220" t="s">
        <v>1829</v>
      </c>
      <c r="E193" s="218" t="s">
        <v>275</v>
      </c>
      <c r="F193" s="221">
        <v>395</v>
      </c>
      <c r="G193" s="222"/>
      <c r="H193" s="222">
        <v>468.5</v>
      </c>
      <c r="I193" s="222">
        <v>510</v>
      </c>
      <c r="J193" s="310" t="s">
        <v>2229</v>
      </c>
      <c r="K193" s="316">
        <f t="shared" si="6"/>
        <v>73.5</v>
      </c>
      <c r="L193" s="223">
        <f t="shared" si="12"/>
        <v>0.1860759493670886</v>
      </c>
      <c r="M193" s="221" t="s">
        <v>265</v>
      </c>
      <c r="N193" s="224">
        <v>42977</v>
      </c>
      <c r="O193" s="185"/>
      <c r="Q193" s="185"/>
      <c r="R193" s="184"/>
      <c r="S193" s="185"/>
      <c r="T193" s="185"/>
      <c r="U193" s="185"/>
      <c r="V193" s="185"/>
      <c r="W193" s="185"/>
      <c r="X193" s="185"/>
      <c r="Y193" s="185"/>
    </row>
    <row r="194" spans="1:25" s="140" customFormat="1">
      <c r="A194" s="232">
        <v>62</v>
      </c>
      <c r="B194" s="233">
        <v>42584</v>
      </c>
      <c r="C194" s="233"/>
      <c r="D194" s="234" t="s">
        <v>1848</v>
      </c>
      <c r="E194" s="235" t="s">
        <v>263</v>
      </c>
      <c r="F194" s="232">
        <v>169.5</v>
      </c>
      <c r="G194" s="232"/>
      <c r="H194" s="236">
        <v>77</v>
      </c>
      <c r="I194" s="237" t="s">
        <v>1847</v>
      </c>
      <c r="J194" s="238" t="s">
        <v>3349</v>
      </c>
      <c r="K194" s="317">
        <f t="shared" si="6"/>
        <v>-92.5</v>
      </c>
      <c r="L194" s="239">
        <f t="shared" si="12"/>
        <v>-0.54572271386430682</v>
      </c>
      <c r="M194" s="240" t="s">
        <v>1828</v>
      </c>
      <c r="N194" s="241">
        <v>43522</v>
      </c>
      <c r="R194" s="184"/>
      <c r="S194" s="185"/>
      <c r="T194" s="185"/>
      <c r="U194" s="185"/>
      <c r="V194" s="185"/>
      <c r="W194" s="185"/>
      <c r="X194" s="185"/>
      <c r="Y194" s="185"/>
    </row>
    <row r="195" spans="1:25" s="140" customFormat="1">
      <c r="A195" s="225">
        <v>63</v>
      </c>
      <c r="B195" s="226">
        <v>42586</v>
      </c>
      <c r="C195" s="226"/>
      <c r="D195" s="227" t="s">
        <v>1850</v>
      </c>
      <c r="E195" s="225" t="s">
        <v>275</v>
      </c>
      <c r="F195" s="228" t="s">
        <v>1851</v>
      </c>
      <c r="G195" s="229"/>
      <c r="H195" s="229"/>
      <c r="I195" s="229">
        <v>475</v>
      </c>
      <c r="J195" s="307" t="s">
        <v>264</v>
      </c>
      <c r="K195" s="229"/>
      <c r="L195" s="225"/>
      <c r="M195" s="230"/>
      <c r="N195" s="231"/>
      <c r="O195" s="185"/>
      <c r="R195" s="184"/>
      <c r="S195" s="185"/>
      <c r="T195" s="185"/>
      <c r="U195" s="185"/>
      <c r="V195" s="185"/>
      <c r="W195" s="185"/>
      <c r="X195" s="185"/>
      <c r="Y195" s="185"/>
    </row>
    <row r="196" spans="1:25" s="140" customFormat="1">
      <c r="A196" s="209">
        <v>64</v>
      </c>
      <c r="B196" s="210">
        <v>42593</v>
      </c>
      <c r="C196" s="210"/>
      <c r="D196" s="211" t="s">
        <v>596</v>
      </c>
      <c r="E196" s="209" t="s">
        <v>275</v>
      </c>
      <c r="F196" s="212">
        <v>86.5</v>
      </c>
      <c r="G196" s="209"/>
      <c r="H196" s="209">
        <v>130</v>
      </c>
      <c r="I196" s="213">
        <v>130</v>
      </c>
      <c r="J196" s="304" t="s">
        <v>2296</v>
      </c>
      <c r="K196" s="214">
        <f t="shared" ref="K196:K218" si="13">H196-F196</f>
        <v>43.5</v>
      </c>
      <c r="L196" s="215">
        <f t="shared" ref="L196:L202" si="14">K196/F196</f>
        <v>0.50289017341040465</v>
      </c>
      <c r="M196" s="216" t="s">
        <v>265</v>
      </c>
      <c r="N196" s="217">
        <v>43091</v>
      </c>
      <c r="O196" s="185"/>
      <c r="P196" s="185"/>
      <c r="R196" s="184"/>
      <c r="S196" s="185"/>
      <c r="T196" s="185"/>
      <c r="U196" s="185"/>
      <c r="V196" s="185"/>
      <c r="W196" s="185"/>
      <c r="X196" s="185"/>
      <c r="Y196" s="185"/>
    </row>
    <row r="197" spans="1:25" s="140" customFormat="1">
      <c r="A197" s="232">
        <v>65</v>
      </c>
      <c r="B197" s="233">
        <v>42600</v>
      </c>
      <c r="C197" s="233"/>
      <c r="D197" s="234" t="s">
        <v>345</v>
      </c>
      <c r="E197" s="235" t="s">
        <v>275</v>
      </c>
      <c r="F197" s="232">
        <v>133.5</v>
      </c>
      <c r="G197" s="232"/>
      <c r="H197" s="236">
        <v>126.5</v>
      </c>
      <c r="I197" s="237">
        <v>178</v>
      </c>
      <c r="J197" s="238" t="s">
        <v>1873</v>
      </c>
      <c r="K197" s="317">
        <f t="shared" si="13"/>
        <v>-7</v>
      </c>
      <c r="L197" s="239">
        <f t="shared" si="14"/>
        <v>-5.2434456928838954E-2</v>
      </c>
      <c r="M197" s="240" t="s">
        <v>1828</v>
      </c>
      <c r="N197" s="241">
        <v>42615</v>
      </c>
      <c r="Q197" s="185"/>
      <c r="R197" s="184"/>
      <c r="S197" s="185"/>
      <c r="T197" s="185"/>
      <c r="U197" s="185"/>
      <c r="V197" s="185"/>
      <c r="W197" s="185"/>
      <c r="X197" s="185"/>
      <c r="Y197" s="185"/>
    </row>
    <row r="198" spans="1:25" s="140" customFormat="1">
      <c r="A198" s="209">
        <v>66</v>
      </c>
      <c r="B198" s="210">
        <v>42613</v>
      </c>
      <c r="C198" s="210"/>
      <c r="D198" s="211" t="s">
        <v>1867</v>
      </c>
      <c r="E198" s="209" t="s">
        <v>275</v>
      </c>
      <c r="F198" s="212">
        <v>560</v>
      </c>
      <c r="G198" s="209"/>
      <c r="H198" s="209">
        <v>725</v>
      </c>
      <c r="I198" s="213">
        <v>725</v>
      </c>
      <c r="J198" s="306" t="s">
        <v>277</v>
      </c>
      <c r="K198" s="214">
        <f t="shared" si="13"/>
        <v>165</v>
      </c>
      <c r="L198" s="215">
        <f t="shared" si="14"/>
        <v>0.29464285714285715</v>
      </c>
      <c r="M198" s="216" t="s">
        <v>265</v>
      </c>
      <c r="N198" s="217">
        <v>42456</v>
      </c>
      <c r="O198" s="185"/>
      <c r="P198" s="185"/>
      <c r="R198" s="184"/>
      <c r="S198" s="185"/>
      <c r="T198" s="185"/>
      <c r="U198" s="185"/>
      <c r="V198" s="185"/>
      <c r="W198" s="185"/>
      <c r="X198" s="185"/>
      <c r="Y198" s="185"/>
    </row>
    <row r="199" spans="1:25" s="140" customFormat="1">
      <c r="A199" s="209">
        <v>67</v>
      </c>
      <c r="B199" s="210">
        <v>42614</v>
      </c>
      <c r="C199" s="210"/>
      <c r="D199" s="211" t="s">
        <v>1872</v>
      </c>
      <c r="E199" s="209" t="s">
        <v>275</v>
      </c>
      <c r="F199" s="212">
        <v>160.5</v>
      </c>
      <c r="G199" s="209"/>
      <c r="H199" s="209">
        <v>210</v>
      </c>
      <c r="I199" s="213">
        <v>210</v>
      </c>
      <c r="J199" s="306" t="s">
        <v>277</v>
      </c>
      <c r="K199" s="214">
        <f t="shared" si="13"/>
        <v>49.5</v>
      </c>
      <c r="L199" s="215">
        <f t="shared" si="14"/>
        <v>0.30841121495327101</v>
      </c>
      <c r="M199" s="216" t="s">
        <v>265</v>
      </c>
      <c r="N199" s="217">
        <v>42871</v>
      </c>
      <c r="O199" s="185"/>
      <c r="P199" s="185"/>
      <c r="Q199" s="185"/>
      <c r="R199" s="184"/>
      <c r="S199" s="185"/>
      <c r="T199" s="185"/>
      <c r="U199" s="185"/>
      <c r="V199" s="185"/>
      <c r="W199" s="185"/>
      <c r="X199" s="185"/>
      <c r="Y199" s="185"/>
    </row>
    <row r="200" spans="1:25" s="140" customFormat="1">
      <c r="A200" s="209">
        <v>68</v>
      </c>
      <c r="B200" s="210">
        <v>42646</v>
      </c>
      <c r="C200" s="210"/>
      <c r="D200" s="211" t="s">
        <v>1893</v>
      </c>
      <c r="E200" s="209" t="s">
        <v>275</v>
      </c>
      <c r="F200" s="212">
        <v>430</v>
      </c>
      <c r="G200" s="209"/>
      <c r="H200" s="209">
        <v>596</v>
      </c>
      <c r="I200" s="213">
        <v>575</v>
      </c>
      <c r="J200" s="306" t="s">
        <v>2025</v>
      </c>
      <c r="K200" s="214">
        <f t="shared" si="13"/>
        <v>166</v>
      </c>
      <c r="L200" s="215">
        <f t="shared" si="14"/>
        <v>0.38604651162790699</v>
      </c>
      <c r="M200" s="216" t="s">
        <v>265</v>
      </c>
      <c r="N200" s="217">
        <v>42769</v>
      </c>
      <c r="O200" s="185"/>
      <c r="P200" s="185"/>
      <c r="Q200" s="185"/>
      <c r="R200" s="184"/>
      <c r="S200" s="185"/>
      <c r="T200" s="185"/>
      <c r="U200" s="185"/>
      <c r="V200" s="185"/>
      <c r="W200" s="185"/>
      <c r="X200" s="185"/>
      <c r="Y200" s="185"/>
    </row>
    <row r="201" spans="1:25" s="140" customFormat="1">
      <c r="A201" s="209">
        <v>69</v>
      </c>
      <c r="B201" s="210">
        <v>42657</v>
      </c>
      <c r="C201" s="210"/>
      <c r="D201" s="211" t="s">
        <v>479</v>
      </c>
      <c r="E201" s="209" t="s">
        <v>275</v>
      </c>
      <c r="F201" s="212">
        <v>280</v>
      </c>
      <c r="G201" s="209"/>
      <c r="H201" s="209">
        <v>345</v>
      </c>
      <c r="I201" s="213">
        <v>345</v>
      </c>
      <c r="J201" s="306" t="s">
        <v>277</v>
      </c>
      <c r="K201" s="214">
        <f t="shared" si="13"/>
        <v>65</v>
      </c>
      <c r="L201" s="215">
        <f t="shared" si="14"/>
        <v>0.23214285714285715</v>
      </c>
      <c r="M201" s="216" t="s">
        <v>265</v>
      </c>
      <c r="N201" s="217">
        <v>42814</v>
      </c>
      <c r="O201" s="185"/>
      <c r="P201" s="185"/>
      <c r="Q201" s="185"/>
      <c r="R201" s="184"/>
      <c r="S201" s="185"/>
      <c r="T201" s="185"/>
      <c r="U201" s="185"/>
      <c r="V201" s="185"/>
      <c r="W201" s="185"/>
      <c r="X201" s="185"/>
      <c r="Y201" s="185"/>
    </row>
    <row r="202" spans="1:25" s="140" customFormat="1">
      <c r="A202" s="209">
        <v>70</v>
      </c>
      <c r="B202" s="210">
        <v>42657</v>
      </c>
      <c r="C202" s="210"/>
      <c r="D202" s="211" t="s">
        <v>378</v>
      </c>
      <c r="E202" s="209" t="s">
        <v>275</v>
      </c>
      <c r="F202" s="212">
        <v>245</v>
      </c>
      <c r="G202" s="209"/>
      <c r="H202" s="209">
        <v>325.5</v>
      </c>
      <c r="I202" s="213">
        <v>330</v>
      </c>
      <c r="J202" s="306" t="s">
        <v>1980</v>
      </c>
      <c r="K202" s="214">
        <f t="shared" si="13"/>
        <v>80.5</v>
      </c>
      <c r="L202" s="215">
        <f t="shared" si="14"/>
        <v>0.32857142857142857</v>
      </c>
      <c r="M202" s="216" t="s">
        <v>265</v>
      </c>
      <c r="N202" s="217">
        <v>42769</v>
      </c>
      <c r="O202" s="185"/>
      <c r="P202" s="185"/>
      <c r="Q202" s="185"/>
      <c r="R202" s="184"/>
      <c r="S202" s="185"/>
      <c r="T202" s="185"/>
      <c r="U202" s="185"/>
      <c r="V202" s="185"/>
      <c r="W202" s="185"/>
      <c r="X202" s="185"/>
      <c r="Y202" s="185"/>
    </row>
    <row r="203" spans="1:25" s="140" customFormat="1">
      <c r="A203" s="209">
        <v>71</v>
      </c>
      <c r="B203" s="210">
        <v>42660</v>
      </c>
      <c r="C203" s="210"/>
      <c r="D203" s="211" t="s">
        <v>365</v>
      </c>
      <c r="E203" s="209" t="s">
        <v>275</v>
      </c>
      <c r="F203" s="212">
        <v>125</v>
      </c>
      <c r="G203" s="209"/>
      <c r="H203" s="209">
        <v>160</v>
      </c>
      <c r="I203" s="213">
        <v>160</v>
      </c>
      <c r="J203" s="306" t="s">
        <v>329</v>
      </c>
      <c r="K203" s="214">
        <f t="shared" si="13"/>
        <v>35</v>
      </c>
      <c r="L203" s="215">
        <v>0.28000000000000008</v>
      </c>
      <c r="M203" s="216" t="s">
        <v>265</v>
      </c>
      <c r="N203" s="217">
        <v>42803</v>
      </c>
      <c r="O203" s="185"/>
      <c r="P203" s="185"/>
      <c r="Q203" s="185"/>
      <c r="R203" s="184"/>
      <c r="S203" s="185"/>
      <c r="T203" s="185"/>
      <c r="U203" s="185"/>
      <c r="V203" s="185"/>
      <c r="W203" s="185"/>
      <c r="X203" s="185"/>
      <c r="Y203" s="185"/>
    </row>
    <row r="204" spans="1:25" s="140" customFormat="1">
      <c r="A204" s="209">
        <v>72</v>
      </c>
      <c r="B204" s="210">
        <v>42660</v>
      </c>
      <c r="C204" s="210"/>
      <c r="D204" s="211" t="s">
        <v>1288</v>
      </c>
      <c r="E204" s="209" t="s">
        <v>275</v>
      </c>
      <c r="F204" s="212">
        <v>114</v>
      </c>
      <c r="G204" s="209"/>
      <c r="H204" s="209">
        <v>145</v>
      </c>
      <c r="I204" s="213">
        <v>145</v>
      </c>
      <c r="J204" s="306" t="s">
        <v>329</v>
      </c>
      <c r="K204" s="214">
        <f t="shared" si="13"/>
        <v>31</v>
      </c>
      <c r="L204" s="215">
        <f>K204/F204</f>
        <v>0.27192982456140352</v>
      </c>
      <c r="M204" s="216" t="s">
        <v>265</v>
      </c>
      <c r="N204" s="217">
        <v>42859</v>
      </c>
      <c r="O204" s="185"/>
      <c r="P204" s="185"/>
      <c r="Q204" s="185"/>
      <c r="R204" s="184"/>
      <c r="S204" s="185"/>
      <c r="T204" s="185"/>
      <c r="U204" s="185"/>
      <c r="V204" s="185"/>
      <c r="W204" s="185"/>
      <c r="X204" s="185"/>
      <c r="Y204" s="185"/>
    </row>
    <row r="205" spans="1:25" s="140" customFormat="1">
      <c r="A205" s="209">
        <v>73</v>
      </c>
      <c r="B205" s="210">
        <v>42660</v>
      </c>
      <c r="C205" s="210"/>
      <c r="D205" s="211" t="s">
        <v>760</v>
      </c>
      <c r="E205" s="209" t="s">
        <v>275</v>
      </c>
      <c r="F205" s="212">
        <v>212</v>
      </c>
      <c r="G205" s="209"/>
      <c r="H205" s="209">
        <v>280</v>
      </c>
      <c r="I205" s="213">
        <v>276</v>
      </c>
      <c r="J205" s="306" t="s">
        <v>2029</v>
      </c>
      <c r="K205" s="214">
        <f t="shared" si="13"/>
        <v>68</v>
      </c>
      <c r="L205" s="215">
        <f>K205/F205</f>
        <v>0.32075471698113206</v>
      </c>
      <c r="M205" s="216" t="s">
        <v>265</v>
      </c>
      <c r="N205" s="217">
        <v>42858</v>
      </c>
      <c r="O205" s="185"/>
      <c r="P205" s="185"/>
      <c r="Q205" s="185"/>
      <c r="R205" s="184"/>
      <c r="S205" s="185"/>
      <c r="T205" s="185"/>
      <c r="U205" s="185"/>
      <c r="V205" s="185"/>
      <c r="W205" s="185"/>
      <c r="X205" s="185"/>
      <c r="Y205" s="185"/>
    </row>
    <row r="206" spans="1:25" s="140" customFormat="1">
      <c r="A206" s="209">
        <v>74</v>
      </c>
      <c r="B206" s="210">
        <v>42678</v>
      </c>
      <c r="C206" s="210"/>
      <c r="D206" s="211" t="s">
        <v>366</v>
      </c>
      <c r="E206" s="209" t="s">
        <v>275</v>
      </c>
      <c r="F206" s="212">
        <v>155</v>
      </c>
      <c r="G206" s="209"/>
      <c r="H206" s="209">
        <v>210</v>
      </c>
      <c r="I206" s="213">
        <v>210</v>
      </c>
      <c r="J206" s="306" t="s">
        <v>2101</v>
      </c>
      <c r="K206" s="214">
        <f t="shared" si="13"/>
        <v>55</v>
      </c>
      <c r="L206" s="215">
        <f>K206/F206</f>
        <v>0.35483870967741937</v>
      </c>
      <c r="M206" s="216" t="s">
        <v>265</v>
      </c>
      <c r="N206" s="217">
        <v>42944</v>
      </c>
      <c r="O206" s="185"/>
      <c r="P206" s="185"/>
      <c r="Q206" s="185"/>
      <c r="R206" s="184"/>
      <c r="S206" s="185"/>
      <c r="T206" s="185"/>
      <c r="U206" s="185"/>
      <c r="V206" s="185"/>
      <c r="W206" s="185"/>
      <c r="X206" s="185"/>
      <c r="Y206" s="185"/>
    </row>
    <row r="207" spans="1:25" s="140" customFormat="1">
      <c r="A207" s="232">
        <v>75</v>
      </c>
      <c r="B207" s="233">
        <v>42710</v>
      </c>
      <c r="C207" s="233"/>
      <c r="D207" s="234" t="s">
        <v>1343</v>
      </c>
      <c r="E207" s="235" t="s">
        <v>275</v>
      </c>
      <c r="F207" s="232">
        <v>150.5</v>
      </c>
      <c r="G207" s="232"/>
      <c r="H207" s="236">
        <v>72.5</v>
      </c>
      <c r="I207" s="237">
        <v>174</v>
      </c>
      <c r="J207" s="238" t="s">
        <v>2729</v>
      </c>
      <c r="K207" s="317">
        <f t="shared" si="13"/>
        <v>-78</v>
      </c>
      <c r="L207" s="239">
        <f>K207/F207</f>
        <v>-0.51827242524916939</v>
      </c>
      <c r="M207" s="240" t="s">
        <v>1828</v>
      </c>
      <c r="N207" s="241">
        <v>43333</v>
      </c>
      <c r="Q207" s="185"/>
      <c r="R207" s="184"/>
      <c r="S207" s="185"/>
      <c r="T207" s="185"/>
      <c r="U207" s="185"/>
      <c r="V207" s="185"/>
      <c r="W207" s="185"/>
      <c r="X207" s="185"/>
      <c r="Y207" s="185"/>
    </row>
    <row r="208" spans="1:25" s="140" customFormat="1">
      <c r="A208" s="209">
        <v>76</v>
      </c>
      <c r="B208" s="210">
        <v>42712</v>
      </c>
      <c r="C208" s="210"/>
      <c r="D208" s="211" t="s">
        <v>190</v>
      </c>
      <c r="E208" s="209" t="s">
        <v>275</v>
      </c>
      <c r="F208" s="212">
        <v>380</v>
      </c>
      <c r="G208" s="209"/>
      <c r="H208" s="209">
        <v>478</v>
      </c>
      <c r="I208" s="213">
        <v>468</v>
      </c>
      <c r="J208" s="306" t="s">
        <v>329</v>
      </c>
      <c r="K208" s="214">
        <f t="shared" si="13"/>
        <v>98</v>
      </c>
      <c r="L208" s="215">
        <f t="shared" ref="L208:L216" si="15">K208/F208</f>
        <v>0.25789473684210529</v>
      </c>
      <c r="M208" s="216" t="s">
        <v>265</v>
      </c>
      <c r="N208" s="217">
        <v>43025</v>
      </c>
      <c r="O208" s="185"/>
      <c r="P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v>77</v>
      </c>
      <c r="B209" s="210">
        <v>42734</v>
      </c>
      <c r="C209" s="210"/>
      <c r="D209" s="211" t="s">
        <v>798</v>
      </c>
      <c r="E209" s="209" t="s">
        <v>275</v>
      </c>
      <c r="F209" s="212">
        <v>305</v>
      </c>
      <c r="G209" s="209"/>
      <c r="H209" s="209">
        <v>375</v>
      </c>
      <c r="I209" s="213">
        <v>375</v>
      </c>
      <c r="J209" s="306" t="s">
        <v>329</v>
      </c>
      <c r="K209" s="214">
        <f t="shared" si="13"/>
        <v>70</v>
      </c>
      <c r="L209" s="215">
        <f t="shared" si="15"/>
        <v>0.22950819672131148</v>
      </c>
      <c r="M209" s="216" t="s">
        <v>265</v>
      </c>
      <c r="N209" s="217">
        <v>42768</v>
      </c>
      <c r="O209" s="185"/>
      <c r="P209" s="185"/>
      <c r="Q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v>78</v>
      </c>
      <c r="B210" s="210">
        <v>42739</v>
      </c>
      <c r="C210" s="210"/>
      <c r="D210" s="211" t="s">
        <v>676</v>
      </c>
      <c r="E210" s="209" t="s">
        <v>275</v>
      </c>
      <c r="F210" s="212">
        <v>99.5</v>
      </c>
      <c r="G210" s="209"/>
      <c r="H210" s="209">
        <v>158</v>
      </c>
      <c r="I210" s="213">
        <v>158</v>
      </c>
      <c r="J210" s="306" t="s">
        <v>329</v>
      </c>
      <c r="K210" s="214">
        <f t="shared" si="13"/>
        <v>58.5</v>
      </c>
      <c r="L210" s="215">
        <f t="shared" si="15"/>
        <v>0.5879396984924623</v>
      </c>
      <c r="M210" s="216" t="s">
        <v>265</v>
      </c>
      <c r="N210" s="217">
        <v>42898</v>
      </c>
      <c r="O210" s="185"/>
      <c r="P210" s="185"/>
      <c r="Q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v>79</v>
      </c>
      <c r="B211" s="210">
        <v>42786</v>
      </c>
      <c r="C211" s="210"/>
      <c r="D211" s="211" t="s">
        <v>1550</v>
      </c>
      <c r="E211" s="209" t="s">
        <v>275</v>
      </c>
      <c r="F211" s="212">
        <v>202.5</v>
      </c>
      <c r="G211" s="209"/>
      <c r="H211" s="209">
        <v>234</v>
      </c>
      <c r="I211" s="213">
        <v>234</v>
      </c>
      <c r="J211" s="306" t="s">
        <v>329</v>
      </c>
      <c r="K211" s="214">
        <f t="shared" si="13"/>
        <v>31.5</v>
      </c>
      <c r="L211" s="215">
        <f t="shared" si="15"/>
        <v>0.15555555555555556</v>
      </c>
      <c r="M211" s="216" t="s">
        <v>265</v>
      </c>
      <c r="N211" s="217">
        <v>42836</v>
      </c>
      <c r="O211" s="185"/>
      <c r="P211" s="185"/>
      <c r="Q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v>80</v>
      </c>
      <c r="B212" s="210">
        <v>42786</v>
      </c>
      <c r="C212" s="210"/>
      <c r="D212" s="211" t="s">
        <v>132</v>
      </c>
      <c r="E212" s="209" t="s">
        <v>275</v>
      </c>
      <c r="F212" s="212">
        <v>140.5</v>
      </c>
      <c r="G212" s="209"/>
      <c r="H212" s="209">
        <v>220</v>
      </c>
      <c r="I212" s="213">
        <v>220</v>
      </c>
      <c r="J212" s="306" t="s">
        <v>329</v>
      </c>
      <c r="K212" s="214">
        <f t="shared" si="13"/>
        <v>79.5</v>
      </c>
      <c r="L212" s="215">
        <f t="shared" si="15"/>
        <v>0.5658362989323843</v>
      </c>
      <c r="M212" s="216" t="s">
        <v>265</v>
      </c>
      <c r="N212" s="217">
        <v>42864</v>
      </c>
      <c r="O212" s="185"/>
      <c r="P212" s="185"/>
      <c r="Q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09">
        <v>81</v>
      </c>
      <c r="B213" s="210">
        <v>42818</v>
      </c>
      <c r="C213" s="210"/>
      <c r="D213" s="211" t="s">
        <v>1759</v>
      </c>
      <c r="E213" s="209" t="s">
        <v>275</v>
      </c>
      <c r="F213" s="212">
        <v>300.5</v>
      </c>
      <c r="G213" s="209"/>
      <c r="H213" s="209">
        <v>417.5</v>
      </c>
      <c r="I213" s="213">
        <v>420</v>
      </c>
      <c r="J213" s="306" t="s">
        <v>2283</v>
      </c>
      <c r="K213" s="214">
        <f t="shared" si="13"/>
        <v>117</v>
      </c>
      <c r="L213" s="215">
        <f t="shared" si="15"/>
        <v>0.38935108153078202</v>
      </c>
      <c r="M213" s="216" t="s">
        <v>265</v>
      </c>
      <c r="N213" s="217">
        <v>43070</v>
      </c>
      <c r="O213" s="185"/>
      <c r="P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09">
        <v>82</v>
      </c>
      <c r="B214" s="210">
        <v>42818</v>
      </c>
      <c r="C214" s="210"/>
      <c r="D214" s="211" t="s">
        <v>740</v>
      </c>
      <c r="E214" s="209" t="s">
        <v>275</v>
      </c>
      <c r="F214" s="212">
        <v>850</v>
      </c>
      <c r="G214" s="209"/>
      <c r="H214" s="209">
        <v>1042.5</v>
      </c>
      <c r="I214" s="213">
        <v>1023</v>
      </c>
      <c r="J214" s="306" t="s">
        <v>2021</v>
      </c>
      <c r="K214" s="214">
        <f t="shared" si="13"/>
        <v>192.5</v>
      </c>
      <c r="L214" s="215">
        <f t="shared" si="15"/>
        <v>0.22647058823529412</v>
      </c>
      <c r="M214" s="216" t="s">
        <v>265</v>
      </c>
      <c r="N214" s="217">
        <v>42830</v>
      </c>
      <c r="O214" s="185"/>
      <c r="P214" s="185"/>
      <c r="Q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09">
        <v>83</v>
      </c>
      <c r="B215" s="210">
        <v>42830</v>
      </c>
      <c r="C215" s="210"/>
      <c r="D215" s="211" t="s">
        <v>1378</v>
      </c>
      <c r="E215" s="209" t="s">
        <v>275</v>
      </c>
      <c r="F215" s="212">
        <v>785</v>
      </c>
      <c r="G215" s="209"/>
      <c r="H215" s="209">
        <v>930</v>
      </c>
      <c r="I215" s="213">
        <v>920</v>
      </c>
      <c r="J215" s="306" t="s">
        <v>2161</v>
      </c>
      <c r="K215" s="214">
        <f t="shared" si="13"/>
        <v>145</v>
      </c>
      <c r="L215" s="215">
        <f t="shared" si="15"/>
        <v>0.18471337579617833</v>
      </c>
      <c r="M215" s="216" t="s">
        <v>265</v>
      </c>
      <c r="N215" s="217">
        <v>42976</v>
      </c>
      <c r="O215" s="185"/>
      <c r="P215" s="185"/>
      <c r="Q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32">
        <v>84</v>
      </c>
      <c r="B216" s="233">
        <v>42831</v>
      </c>
      <c r="C216" s="233"/>
      <c r="D216" s="234" t="s">
        <v>1802</v>
      </c>
      <c r="E216" s="235" t="s">
        <v>275</v>
      </c>
      <c r="F216" s="232">
        <v>40</v>
      </c>
      <c r="G216" s="232"/>
      <c r="H216" s="236">
        <v>13.1</v>
      </c>
      <c r="I216" s="237">
        <v>60</v>
      </c>
      <c r="J216" s="324" t="s">
        <v>3310</v>
      </c>
      <c r="K216" s="317">
        <f>H216-F216</f>
        <v>-26.9</v>
      </c>
      <c r="L216" s="239">
        <f t="shared" si="15"/>
        <v>-0.67249999999999999</v>
      </c>
      <c r="M216" s="240" t="s">
        <v>1828</v>
      </c>
      <c r="N216" s="241">
        <v>43138</v>
      </c>
      <c r="O216" s="185"/>
      <c r="Q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09">
        <v>85</v>
      </c>
      <c r="B217" s="210">
        <v>42837</v>
      </c>
      <c r="C217" s="210"/>
      <c r="D217" s="211" t="s">
        <v>60</v>
      </c>
      <c r="E217" s="209" t="s">
        <v>275</v>
      </c>
      <c r="F217" s="212">
        <v>289.5</v>
      </c>
      <c r="G217" s="209"/>
      <c r="H217" s="209">
        <v>354</v>
      </c>
      <c r="I217" s="213">
        <v>360</v>
      </c>
      <c r="J217" s="306" t="s">
        <v>2226</v>
      </c>
      <c r="K217" s="214">
        <f t="shared" si="13"/>
        <v>64.5</v>
      </c>
      <c r="L217" s="215">
        <f>K217/F217</f>
        <v>0.22279792746113988</v>
      </c>
      <c r="M217" s="216" t="s">
        <v>265</v>
      </c>
      <c r="N217" s="217">
        <v>43040</v>
      </c>
      <c r="O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v>86</v>
      </c>
      <c r="B218" s="210">
        <v>42845</v>
      </c>
      <c r="C218" s="210"/>
      <c r="D218" s="211" t="s">
        <v>1046</v>
      </c>
      <c r="E218" s="209" t="s">
        <v>275</v>
      </c>
      <c r="F218" s="212">
        <v>700</v>
      </c>
      <c r="G218" s="209"/>
      <c r="H218" s="209">
        <v>840</v>
      </c>
      <c r="I218" s="213">
        <v>840</v>
      </c>
      <c r="J218" s="306" t="s">
        <v>2072</v>
      </c>
      <c r="K218" s="214">
        <f t="shared" si="13"/>
        <v>140</v>
      </c>
      <c r="L218" s="215">
        <f>K218/F218</f>
        <v>0.2</v>
      </c>
      <c r="M218" s="216" t="s">
        <v>265</v>
      </c>
      <c r="N218" s="217">
        <v>42893</v>
      </c>
      <c r="O218" s="185"/>
      <c r="P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140" customFormat="1">
      <c r="A219" s="225">
        <v>87</v>
      </c>
      <c r="B219" s="226">
        <v>42877</v>
      </c>
      <c r="C219" s="226"/>
      <c r="D219" s="227" t="s">
        <v>804</v>
      </c>
      <c r="E219" s="225" t="s">
        <v>275</v>
      </c>
      <c r="F219" s="228" t="s">
        <v>2037</v>
      </c>
      <c r="G219" s="229"/>
      <c r="H219" s="229"/>
      <c r="I219" s="229">
        <v>190</v>
      </c>
      <c r="J219" s="307" t="s">
        <v>264</v>
      </c>
      <c r="K219" s="229"/>
      <c r="L219" s="225"/>
      <c r="M219" s="230"/>
      <c r="N219" s="231"/>
      <c r="O219" s="185"/>
      <c r="Q219" s="185"/>
      <c r="R219" s="184"/>
      <c r="S219" s="185"/>
      <c r="T219" s="185"/>
      <c r="U219" s="185"/>
      <c r="V219" s="185"/>
      <c r="W219" s="185"/>
      <c r="X219" s="185"/>
      <c r="Y219" s="185"/>
    </row>
    <row r="220" spans="1:25" s="140" customFormat="1">
      <c r="A220" s="218">
        <v>88</v>
      </c>
      <c r="B220" s="219">
        <v>42887</v>
      </c>
      <c r="C220" s="219"/>
      <c r="D220" s="220" t="s">
        <v>729</v>
      </c>
      <c r="E220" s="218" t="s">
        <v>275</v>
      </c>
      <c r="F220" s="221">
        <v>130</v>
      </c>
      <c r="G220" s="222"/>
      <c r="H220" s="222">
        <v>155.5</v>
      </c>
      <c r="I220" s="222">
        <v>170</v>
      </c>
      <c r="J220" s="310" t="s">
        <v>2274</v>
      </c>
      <c r="K220" s="316">
        <f>H220-F220</f>
        <v>25.5</v>
      </c>
      <c r="L220" s="223">
        <f t="shared" ref="L220:L238" si="16">K220/F220</f>
        <v>0.19615384615384615</v>
      </c>
      <c r="M220" s="221" t="s">
        <v>265</v>
      </c>
      <c r="N220" s="224">
        <v>43056</v>
      </c>
      <c r="O220" s="185"/>
      <c r="R220" s="184"/>
      <c r="S220" s="185"/>
      <c r="T220" s="185"/>
      <c r="U220" s="185"/>
      <c r="V220" s="185"/>
      <c r="W220" s="185"/>
      <c r="X220" s="185"/>
      <c r="Y220" s="185"/>
    </row>
    <row r="221" spans="1:25" s="140" customFormat="1">
      <c r="A221" s="209">
        <v>89</v>
      </c>
      <c r="B221" s="210">
        <v>42901</v>
      </c>
      <c r="C221" s="210"/>
      <c r="D221" s="269" t="s">
        <v>2300</v>
      </c>
      <c r="E221" s="209" t="s">
        <v>275</v>
      </c>
      <c r="F221" s="212">
        <v>214.5</v>
      </c>
      <c r="G221" s="209"/>
      <c r="H221" s="209">
        <v>262</v>
      </c>
      <c r="I221" s="213">
        <v>262</v>
      </c>
      <c r="J221" s="306" t="s">
        <v>2162</v>
      </c>
      <c r="K221" s="214">
        <f t="shared" ref="K221:K238" si="17">H221-F221</f>
        <v>47.5</v>
      </c>
      <c r="L221" s="215">
        <f t="shared" si="16"/>
        <v>0.22144522144522144</v>
      </c>
      <c r="M221" s="216" t="s">
        <v>265</v>
      </c>
      <c r="N221" s="217">
        <v>42977</v>
      </c>
      <c r="O221" s="185"/>
      <c r="P221" s="185"/>
      <c r="R221" s="184"/>
      <c r="S221" s="185"/>
      <c r="T221" s="185"/>
      <c r="U221" s="185"/>
      <c r="V221" s="185"/>
      <c r="W221" s="185"/>
      <c r="X221" s="185"/>
      <c r="Y221" s="185"/>
    </row>
    <row r="222" spans="1:25" s="140" customFormat="1">
      <c r="A222" s="209">
        <v>90</v>
      </c>
      <c r="B222" s="210">
        <v>42933</v>
      </c>
      <c r="C222" s="210"/>
      <c r="D222" s="211" t="s">
        <v>1143</v>
      </c>
      <c r="E222" s="209" t="s">
        <v>275</v>
      </c>
      <c r="F222" s="212">
        <v>370</v>
      </c>
      <c r="G222" s="209"/>
      <c r="H222" s="209">
        <v>447.5</v>
      </c>
      <c r="I222" s="213">
        <v>450</v>
      </c>
      <c r="J222" s="306" t="s">
        <v>329</v>
      </c>
      <c r="K222" s="214">
        <f t="shared" si="17"/>
        <v>77.5</v>
      </c>
      <c r="L222" s="215">
        <f t="shared" si="16"/>
        <v>0.20945945945945946</v>
      </c>
      <c r="M222" s="216" t="s">
        <v>265</v>
      </c>
      <c r="N222" s="217">
        <v>43035</v>
      </c>
      <c r="O222" s="185"/>
      <c r="Q222" s="185"/>
      <c r="R222" s="184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09">
        <v>91</v>
      </c>
      <c r="B223" s="210">
        <v>42943</v>
      </c>
      <c r="C223" s="210"/>
      <c r="D223" s="211" t="s">
        <v>211</v>
      </c>
      <c r="E223" s="209" t="s">
        <v>275</v>
      </c>
      <c r="F223" s="212">
        <v>657.5</v>
      </c>
      <c r="G223" s="209"/>
      <c r="H223" s="209">
        <v>825</v>
      </c>
      <c r="I223" s="213">
        <v>820</v>
      </c>
      <c r="J223" s="306" t="s">
        <v>329</v>
      </c>
      <c r="K223" s="214">
        <f t="shared" si="17"/>
        <v>167.5</v>
      </c>
      <c r="L223" s="215">
        <f t="shared" si="16"/>
        <v>0.25475285171102663</v>
      </c>
      <c r="M223" s="216" t="s">
        <v>265</v>
      </c>
      <c r="N223" s="217">
        <v>43090</v>
      </c>
      <c r="O223" s="185"/>
      <c r="R223" s="184"/>
      <c r="S223" s="185"/>
      <c r="T223" s="185"/>
      <c r="U223" s="185"/>
      <c r="V223" s="185"/>
      <c r="W223" s="185"/>
      <c r="X223" s="185"/>
      <c r="Y223" s="185"/>
    </row>
    <row r="224" spans="1:25" s="140" customFormat="1">
      <c r="A224" s="209">
        <v>92</v>
      </c>
      <c r="B224" s="210">
        <v>42964</v>
      </c>
      <c r="C224" s="210"/>
      <c r="D224" s="211" t="s">
        <v>743</v>
      </c>
      <c r="E224" s="209" t="s">
        <v>275</v>
      </c>
      <c r="F224" s="212">
        <v>605</v>
      </c>
      <c r="G224" s="209"/>
      <c r="H224" s="209">
        <v>750</v>
      </c>
      <c r="I224" s="213">
        <v>750</v>
      </c>
      <c r="J224" s="306" t="s">
        <v>2161</v>
      </c>
      <c r="K224" s="214">
        <f t="shared" si="17"/>
        <v>145</v>
      </c>
      <c r="L224" s="215">
        <f t="shared" si="16"/>
        <v>0.23966942148760331</v>
      </c>
      <c r="M224" s="216" t="s">
        <v>265</v>
      </c>
      <c r="N224" s="217">
        <v>43027</v>
      </c>
      <c r="O224" s="185"/>
      <c r="P224" s="185"/>
      <c r="R224" s="184"/>
      <c r="S224" s="185"/>
      <c r="T224" s="185"/>
      <c r="U224" s="185"/>
      <c r="V224" s="185"/>
      <c r="W224" s="185"/>
      <c r="X224" s="185"/>
      <c r="Y224" s="185"/>
    </row>
    <row r="225" spans="1:25" s="140" customFormat="1">
      <c r="A225" s="218">
        <v>93</v>
      </c>
      <c r="B225" s="219">
        <v>42979</v>
      </c>
      <c r="C225" s="219"/>
      <c r="D225" s="220" t="s">
        <v>1489</v>
      </c>
      <c r="E225" s="218" t="s">
        <v>275</v>
      </c>
      <c r="F225" s="221">
        <v>255</v>
      </c>
      <c r="G225" s="222"/>
      <c r="H225" s="222">
        <v>307.5</v>
      </c>
      <c r="I225" s="222">
        <v>320</v>
      </c>
      <c r="J225" s="310" t="s">
        <v>2297</v>
      </c>
      <c r="K225" s="316">
        <f t="shared" si="17"/>
        <v>52.5</v>
      </c>
      <c r="L225" s="223">
        <f t="shared" si="16"/>
        <v>0.20588235294117646</v>
      </c>
      <c r="M225" s="221" t="s">
        <v>265</v>
      </c>
      <c r="N225" s="224">
        <v>43098</v>
      </c>
      <c r="O225" s="185"/>
      <c r="Q225" s="185"/>
      <c r="R225" s="184"/>
      <c r="S225" s="185"/>
      <c r="T225" s="185"/>
      <c r="U225" s="185"/>
      <c r="V225" s="185"/>
      <c r="W225" s="185"/>
      <c r="X225" s="185"/>
      <c r="Y225" s="185"/>
    </row>
    <row r="226" spans="1:25" s="140" customFormat="1">
      <c r="A226" s="209">
        <v>94</v>
      </c>
      <c r="B226" s="210">
        <v>42997</v>
      </c>
      <c r="C226" s="210"/>
      <c r="D226" s="211" t="s">
        <v>1518</v>
      </c>
      <c r="E226" s="209" t="s">
        <v>275</v>
      </c>
      <c r="F226" s="212">
        <v>215</v>
      </c>
      <c r="G226" s="209"/>
      <c r="H226" s="209">
        <v>258</v>
      </c>
      <c r="I226" s="213">
        <v>258</v>
      </c>
      <c r="J226" s="306" t="s">
        <v>329</v>
      </c>
      <c r="K226" s="214">
        <f t="shared" si="17"/>
        <v>43</v>
      </c>
      <c r="L226" s="215">
        <f t="shared" si="16"/>
        <v>0.2</v>
      </c>
      <c r="M226" s="216" t="s">
        <v>265</v>
      </c>
      <c r="N226" s="217">
        <v>43040</v>
      </c>
      <c r="O226" s="185"/>
      <c r="R226" s="184"/>
      <c r="S226" s="185"/>
      <c r="T226" s="185"/>
      <c r="U226" s="185"/>
      <c r="V226" s="185"/>
      <c r="W226" s="185"/>
      <c r="X226" s="185"/>
      <c r="Y226" s="185"/>
    </row>
    <row r="227" spans="1:25" s="140" customFormat="1">
      <c r="A227" s="209">
        <v>95</v>
      </c>
      <c r="B227" s="210">
        <v>42998</v>
      </c>
      <c r="C227" s="210"/>
      <c r="D227" s="211" t="s">
        <v>596</v>
      </c>
      <c r="E227" s="209" t="s">
        <v>275</v>
      </c>
      <c r="F227" s="212">
        <v>75</v>
      </c>
      <c r="G227" s="209"/>
      <c r="H227" s="209">
        <v>90</v>
      </c>
      <c r="I227" s="213">
        <v>90</v>
      </c>
      <c r="J227" s="306" t="s">
        <v>2198</v>
      </c>
      <c r="K227" s="214">
        <f t="shared" si="17"/>
        <v>15</v>
      </c>
      <c r="L227" s="215">
        <f t="shared" si="16"/>
        <v>0.2</v>
      </c>
      <c r="M227" s="216" t="s">
        <v>265</v>
      </c>
      <c r="N227" s="217">
        <v>43019</v>
      </c>
      <c r="O227" s="185"/>
      <c r="P227" s="185"/>
      <c r="R227" s="184"/>
      <c r="S227" s="185"/>
      <c r="T227" s="185"/>
      <c r="U227" s="185"/>
      <c r="V227" s="185"/>
      <c r="W227" s="185"/>
      <c r="X227" s="185"/>
      <c r="Y227" s="185"/>
    </row>
    <row r="228" spans="1:25" s="140" customFormat="1">
      <c r="A228" s="209">
        <v>96</v>
      </c>
      <c r="B228" s="210">
        <v>43011</v>
      </c>
      <c r="C228" s="210"/>
      <c r="D228" s="211" t="s">
        <v>1898</v>
      </c>
      <c r="E228" s="209" t="s">
        <v>275</v>
      </c>
      <c r="F228" s="212">
        <v>315</v>
      </c>
      <c r="G228" s="209"/>
      <c r="H228" s="209">
        <v>392</v>
      </c>
      <c r="I228" s="213">
        <v>384</v>
      </c>
      <c r="J228" s="306" t="s">
        <v>2194</v>
      </c>
      <c r="K228" s="214">
        <f t="shared" si="17"/>
        <v>77</v>
      </c>
      <c r="L228" s="215">
        <f t="shared" si="16"/>
        <v>0.24444444444444444</v>
      </c>
      <c r="M228" s="216" t="s">
        <v>265</v>
      </c>
      <c r="N228" s="217">
        <v>43017</v>
      </c>
      <c r="O228" s="185"/>
      <c r="P228" s="185"/>
      <c r="Q228" s="185"/>
      <c r="R228" s="184"/>
      <c r="S228" s="185"/>
      <c r="T228" s="185"/>
      <c r="U228" s="185"/>
      <c r="V228" s="185"/>
      <c r="W228" s="185"/>
      <c r="X228" s="185"/>
      <c r="Y228" s="185"/>
    </row>
    <row r="229" spans="1:25" s="140" customFormat="1">
      <c r="A229" s="209">
        <v>97</v>
      </c>
      <c r="B229" s="210">
        <v>43013</v>
      </c>
      <c r="C229" s="210"/>
      <c r="D229" s="211" t="s">
        <v>1260</v>
      </c>
      <c r="E229" s="209" t="s">
        <v>275</v>
      </c>
      <c r="F229" s="212">
        <v>145</v>
      </c>
      <c r="G229" s="209"/>
      <c r="H229" s="209">
        <v>179</v>
      </c>
      <c r="I229" s="213">
        <v>180</v>
      </c>
      <c r="J229" s="306" t="s">
        <v>2205</v>
      </c>
      <c r="K229" s="214">
        <f t="shared" si="17"/>
        <v>34</v>
      </c>
      <c r="L229" s="215">
        <f t="shared" si="16"/>
        <v>0.23448275862068965</v>
      </c>
      <c r="M229" s="216" t="s">
        <v>265</v>
      </c>
      <c r="N229" s="217">
        <v>43025</v>
      </c>
      <c r="O229" s="185"/>
      <c r="P229" s="185"/>
      <c r="Q229" s="185"/>
      <c r="R229" s="184"/>
      <c r="S229" s="185"/>
      <c r="T229" s="185"/>
      <c r="U229" s="185"/>
      <c r="V229" s="185"/>
      <c r="W229" s="185"/>
      <c r="X229" s="185"/>
      <c r="Y229" s="185"/>
    </row>
    <row r="230" spans="1:25" s="140" customFormat="1">
      <c r="A230" s="209">
        <v>98</v>
      </c>
      <c r="B230" s="210">
        <v>43014</v>
      </c>
      <c r="C230" s="210"/>
      <c r="D230" s="211" t="s">
        <v>616</v>
      </c>
      <c r="E230" s="209" t="s">
        <v>275</v>
      </c>
      <c r="F230" s="212">
        <v>256</v>
      </c>
      <c r="G230" s="209"/>
      <c r="H230" s="209">
        <v>323</v>
      </c>
      <c r="I230" s="213">
        <v>320</v>
      </c>
      <c r="J230" s="306" t="s">
        <v>329</v>
      </c>
      <c r="K230" s="214">
        <f t="shared" si="17"/>
        <v>67</v>
      </c>
      <c r="L230" s="215">
        <f t="shared" si="16"/>
        <v>0.26171875</v>
      </c>
      <c r="M230" s="216" t="s">
        <v>265</v>
      </c>
      <c r="N230" s="217">
        <v>43067</v>
      </c>
      <c r="O230" s="185"/>
      <c r="Q230" s="185"/>
      <c r="R230" s="184"/>
      <c r="S230" s="185"/>
      <c r="T230" s="185"/>
      <c r="U230" s="185"/>
      <c r="V230" s="185"/>
      <c r="W230" s="185"/>
      <c r="X230" s="185"/>
      <c r="Y230" s="185"/>
    </row>
    <row r="231" spans="1:25" s="140" customFormat="1">
      <c r="A231" s="218">
        <v>99</v>
      </c>
      <c r="B231" s="219">
        <v>43017</v>
      </c>
      <c r="C231" s="219"/>
      <c r="D231" s="220" t="s">
        <v>132</v>
      </c>
      <c r="E231" s="218" t="s">
        <v>275</v>
      </c>
      <c r="F231" s="221">
        <v>152.5</v>
      </c>
      <c r="G231" s="222"/>
      <c r="H231" s="222">
        <v>183.5</v>
      </c>
      <c r="I231" s="222">
        <v>210</v>
      </c>
      <c r="J231" s="310" t="s">
        <v>2230</v>
      </c>
      <c r="K231" s="316">
        <f t="shared" si="17"/>
        <v>31</v>
      </c>
      <c r="L231" s="223">
        <f t="shared" si="16"/>
        <v>0.20327868852459016</v>
      </c>
      <c r="M231" s="221" t="s">
        <v>265</v>
      </c>
      <c r="N231" s="224">
        <v>43042</v>
      </c>
      <c r="O231" s="185"/>
      <c r="R231" s="184"/>
      <c r="S231" s="185"/>
      <c r="T231" s="185"/>
      <c r="U231" s="185"/>
      <c r="V231" s="185"/>
      <c r="W231" s="185"/>
      <c r="X231" s="185"/>
      <c r="Y231" s="185"/>
    </row>
    <row r="232" spans="1:25" s="140" customFormat="1">
      <c r="A232" s="209">
        <v>100</v>
      </c>
      <c r="B232" s="210">
        <v>43017</v>
      </c>
      <c r="C232" s="210"/>
      <c r="D232" s="211" t="s">
        <v>706</v>
      </c>
      <c r="E232" s="209" t="s">
        <v>275</v>
      </c>
      <c r="F232" s="212">
        <v>137.5</v>
      </c>
      <c r="G232" s="209"/>
      <c r="H232" s="209">
        <v>184</v>
      </c>
      <c r="I232" s="213">
        <v>183</v>
      </c>
      <c r="J232" s="304" t="s">
        <v>2483</v>
      </c>
      <c r="K232" s="214">
        <f t="shared" si="17"/>
        <v>46.5</v>
      </c>
      <c r="L232" s="215">
        <f t="shared" si="16"/>
        <v>0.33818181818181819</v>
      </c>
      <c r="M232" s="216" t="s">
        <v>265</v>
      </c>
      <c r="N232" s="217">
        <v>43108</v>
      </c>
      <c r="O232" s="185"/>
      <c r="R232" s="184"/>
      <c r="S232" s="185"/>
      <c r="T232" s="185"/>
      <c r="U232" s="185"/>
      <c r="V232" s="185"/>
      <c r="W232" s="185"/>
      <c r="X232" s="185"/>
      <c r="Y232" s="185"/>
    </row>
    <row r="233" spans="1:25" s="140" customFormat="1">
      <c r="A233" s="209">
        <v>101</v>
      </c>
      <c r="B233" s="210">
        <v>43018</v>
      </c>
      <c r="C233" s="210"/>
      <c r="D233" s="211" t="s">
        <v>2197</v>
      </c>
      <c r="E233" s="209" t="s">
        <v>275</v>
      </c>
      <c r="F233" s="212">
        <v>895</v>
      </c>
      <c r="G233" s="209"/>
      <c r="H233" s="209">
        <v>1122.5</v>
      </c>
      <c r="I233" s="213">
        <v>1078</v>
      </c>
      <c r="J233" s="304" t="s">
        <v>2310</v>
      </c>
      <c r="K233" s="214">
        <f t="shared" si="17"/>
        <v>227.5</v>
      </c>
      <c r="L233" s="215">
        <f t="shared" si="16"/>
        <v>0.25418994413407819</v>
      </c>
      <c r="M233" s="216" t="s">
        <v>265</v>
      </c>
      <c r="N233" s="217">
        <v>43117</v>
      </c>
      <c r="O233" s="185"/>
      <c r="R233" s="184"/>
      <c r="S233" s="185"/>
      <c r="T233" s="185"/>
      <c r="U233" s="185"/>
      <c r="V233" s="185"/>
      <c r="W233" s="185"/>
      <c r="X233" s="185"/>
      <c r="Y233" s="185"/>
    </row>
    <row r="234" spans="1:25" s="140" customFormat="1">
      <c r="A234" s="209">
        <v>102</v>
      </c>
      <c r="B234" s="210">
        <v>43018</v>
      </c>
      <c r="C234" s="210"/>
      <c r="D234" s="211" t="s">
        <v>1262</v>
      </c>
      <c r="E234" s="209" t="s">
        <v>275</v>
      </c>
      <c r="F234" s="212">
        <v>125.5</v>
      </c>
      <c r="G234" s="209"/>
      <c r="H234" s="209">
        <v>158</v>
      </c>
      <c r="I234" s="213">
        <v>155</v>
      </c>
      <c r="J234" s="304" t="s">
        <v>2233</v>
      </c>
      <c r="K234" s="214">
        <f t="shared" si="17"/>
        <v>32.5</v>
      </c>
      <c r="L234" s="215">
        <f t="shared" si="16"/>
        <v>0.25896414342629481</v>
      </c>
      <c r="M234" s="216" t="s">
        <v>265</v>
      </c>
      <c r="N234" s="217">
        <v>43067</v>
      </c>
      <c r="O234" s="185"/>
      <c r="R234" s="184"/>
      <c r="S234" s="185"/>
      <c r="T234" s="185"/>
      <c r="U234" s="185"/>
      <c r="V234" s="185"/>
      <c r="W234" s="185"/>
      <c r="X234" s="185"/>
      <c r="Y234" s="185"/>
    </row>
    <row r="235" spans="1:25" s="140" customFormat="1">
      <c r="A235" s="209">
        <v>103</v>
      </c>
      <c r="B235" s="210">
        <v>43020</v>
      </c>
      <c r="C235" s="210"/>
      <c r="D235" s="211" t="s">
        <v>658</v>
      </c>
      <c r="E235" s="209" t="s">
        <v>275</v>
      </c>
      <c r="F235" s="212">
        <v>525</v>
      </c>
      <c r="G235" s="209"/>
      <c r="H235" s="209">
        <v>629</v>
      </c>
      <c r="I235" s="213">
        <v>629</v>
      </c>
      <c r="J235" s="306" t="s">
        <v>329</v>
      </c>
      <c r="K235" s="214">
        <f t="shared" si="17"/>
        <v>104</v>
      </c>
      <c r="L235" s="215">
        <f t="shared" si="16"/>
        <v>0.1980952380952381</v>
      </c>
      <c r="M235" s="216" t="s">
        <v>265</v>
      </c>
      <c r="N235" s="217">
        <v>43119</v>
      </c>
      <c r="O235" s="185"/>
      <c r="R235" s="184"/>
      <c r="S235" s="185"/>
      <c r="T235" s="185"/>
      <c r="U235" s="185"/>
      <c r="V235" s="185"/>
      <c r="W235" s="185"/>
      <c r="X235" s="185"/>
      <c r="Y235" s="185"/>
    </row>
    <row r="236" spans="1:25" s="250" customFormat="1">
      <c r="A236" s="252">
        <v>104</v>
      </c>
      <c r="B236" s="253">
        <v>43046</v>
      </c>
      <c r="C236" s="253"/>
      <c r="D236" s="254" t="s">
        <v>834</v>
      </c>
      <c r="E236" s="252" t="s">
        <v>275</v>
      </c>
      <c r="F236" s="255">
        <v>740</v>
      </c>
      <c r="G236" s="252"/>
      <c r="H236" s="252">
        <v>892.5</v>
      </c>
      <c r="I236" s="256">
        <v>900</v>
      </c>
      <c r="J236" s="308" t="s">
        <v>2237</v>
      </c>
      <c r="K236" s="214">
        <f t="shared" si="17"/>
        <v>152.5</v>
      </c>
      <c r="L236" s="257">
        <f t="shared" si="16"/>
        <v>0.20608108108108109</v>
      </c>
      <c r="M236" s="258" t="s">
        <v>265</v>
      </c>
      <c r="N236" s="259">
        <v>43052</v>
      </c>
      <c r="O236" s="185"/>
      <c r="P236" s="140"/>
      <c r="Q236" s="140"/>
      <c r="R236" s="184"/>
      <c r="S236" s="249"/>
      <c r="T236" s="249"/>
      <c r="U236" s="249"/>
      <c r="V236" s="249"/>
      <c r="W236" s="249"/>
      <c r="X236" s="249"/>
      <c r="Y236" s="249"/>
    </row>
    <row r="237" spans="1:25" s="250" customFormat="1">
      <c r="A237" s="252">
        <v>105</v>
      </c>
      <c r="B237" s="253">
        <v>43073</v>
      </c>
      <c r="C237" s="253"/>
      <c r="D237" s="254" t="s">
        <v>1444</v>
      </c>
      <c r="E237" s="252" t="s">
        <v>275</v>
      </c>
      <c r="F237" s="255">
        <v>118.5</v>
      </c>
      <c r="G237" s="252"/>
      <c r="H237" s="252">
        <v>143.5</v>
      </c>
      <c r="I237" s="256">
        <v>145</v>
      </c>
      <c r="J237" s="308" t="s">
        <v>2284</v>
      </c>
      <c r="K237" s="214">
        <f t="shared" si="17"/>
        <v>25</v>
      </c>
      <c r="L237" s="257">
        <f t="shared" si="16"/>
        <v>0.2109704641350211</v>
      </c>
      <c r="M237" s="258" t="s">
        <v>265</v>
      </c>
      <c r="N237" s="259">
        <v>43097</v>
      </c>
      <c r="O237" s="249"/>
      <c r="Q237" s="140"/>
      <c r="R237" s="184"/>
      <c r="S237" s="249"/>
      <c r="T237" s="249"/>
      <c r="U237" s="249"/>
      <c r="V237" s="249"/>
      <c r="W237" s="249"/>
      <c r="X237" s="249"/>
      <c r="Y237" s="249"/>
    </row>
    <row r="238" spans="1:25" s="250" customFormat="1">
      <c r="A238" s="218">
        <v>106</v>
      </c>
      <c r="B238" s="219">
        <v>43074</v>
      </c>
      <c r="C238" s="219"/>
      <c r="D238" s="220" t="s">
        <v>426</v>
      </c>
      <c r="E238" s="218" t="s">
        <v>275</v>
      </c>
      <c r="F238" s="221">
        <v>177.5</v>
      </c>
      <c r="G238" s="222"/>
      <c r="H238" s="222">
        <v>215</v>
      </c>
      <c r="I238" s="222">
        <v>230</v>
      </c>
      <c r="J238" s="312" t="s">
        <v>2295</v>
      </c>
      <c r="K238" s="316">
        <f t="shared" si="17"/>
        <v>37.5</v>
      </c>
      <c r="L238" s="223">
        <f t="shared" si="16"/>
        <v>0.21126760563380281</v>
      </c>
      <c r="M238" s="221" t="s">
        <v>265</v>
      </c>
      <c r="N238" s="224">
        <v>43096</v>
      </c>
      <c r="O238" s="249"/>
      <c r="R238" s="251"/>
      <c r="S238" s="249"/>
      <c r="T238" s="249"/>
      <c r="U238" s="249"/>
      <c r="V238" s="249"/>
      <c r="W238" s="249"/>
      <c r="X238" s="249"/>
      <c r="Y238" s="249"/>
    </row>
    <row r="239" spans="1:25" s="140" customFormat="1">
      <c r="A239" s="260">
        <v>107</v>
      </c>
      <c r="B239" s="261">
        <v>43090</v>
      </c>
      <c r="C239" s="261"/>
      <c r="D239" s="268" t="s">
        <v>1004</v>
      </c>
      <c r="E239" s="260" t="s">
        <v>275</v>
      </c>
      <c r="F239" s="262" t="s">
        <v>2292</v>
      </c>
      <c r="G239" s="260"/>
      <c r="H239" s="260"/>
      <c r="I239" s="263">
        <v>872</v>
      </c>
      <c r="J239" s="305" t="s">
        <v>264</v>
      </c>
      <c r="K239" s="265"/>
      <c r="L239" s="266"/>
      <c r="M239" s="264"/>
      <c r="N239" s="267"/>
      <c r="O239" s="249"/>
      <c r="P239" s="250"/>
      <c r="Q239" s="250"/>
      <c r="R239" s="251"/>
      <c r="S239" s="185"/>
      <c r="T239" s="185"/>
      <c r="U239" s="185"/>
      <c r="V239" s="185"/>
      <c r="W239" s="185"/>
      <c r="X239" s="185"/>
      <c r="Y239" s="185"/>
    </row>
    <row r="240" spans="1:25" s="140" customFormat="1">
      <c r="A240" s="252">
        <v>108</v>
      </c>
      <c r="B240" s="253">
        <v>43098</v>
      </c>
      <c r="C240" s="253"/>
      <c r="D240" s="254" t="s">
        <v>1898</v>
      </c>
      <c r="E240" s="252" t="s">
        <v>275</v>
      </c>
      <c r="F240" s="255">
        <v>435</v>
      </c>
      <c r="G240" s="252"/>
      <c r="H240" s="252">
        <v>542.5</v>
      </c>
      <c r="I240" s="256">
        <v>539</v>
      </c>
      <c r="J240" s="308" t="s">
        <v>329</v>
      </c>
      <c r="K240" s="214">
        <f>H240-F240</f>
        <v>107.5</v>
      </c>
      <c r="L240" s="257">
        <f>K240/F240</f>
        <v>0.2471264367816092</v>
      </c>
      <c r="M240" s="258" t="s">
        <v>265</v>
      </c>
      <c r="N240" s="259">
        <v>43206</v>
      </c>
      <c r="O240" s="185"/>
      <c r="Q240" s="250"/>
      <c r="R240" s="251"/>
      <c r="S240" s="185"/>
      <c r="T240" s="185"/>
      <c r="U240" s="185"/>
      <c r="V240" s="185"/>
      <c r="W240" s="185"/>
      <c r="X240" s="185"/>
      <c r="Y240" s="185"/>
    </row>
    <row r="241" spans="1:25" s="250" customFormat="1">
      <c r="A241" s="252">
        <v>109</v>
      </c>
      <c r="B241" s="253">
        <v>43098</v>
      </c>
      <c r="C241" s="253"/>
      <c r="D241" s="254" t="s">
        <v>1803</v>
      </c>
      <c r="E241" s="252" t="s">
        <v>275</v>
      </c>
      <c r="F241" s="255">
        <v>885</v>
      </c>
      <c r="G241" s="252"/>
      <c r="H241" s="252">
        <v>1090</v>
      </c>
      <c r="I241" s="256">
        <v>1084</v>
      </c>
      <c r="J241" s="308" t="s">
        <v>329</v>
      </c>
      <c r="K241" s="214">
        <f>H241-F241</f>
        <v>205</v>
      </c>
      <c r="L241" s="257">
        <f>K241/F241</f>
        <v>0.23163841807909605</v>
      </c>
      <c r="M241" s="258" t="s">
        <v>265</v>
      </c>
      <c r="N241" s="259">
        <v>43213</v>
      </c>
      <c r="O241" s="185"/>
      <c r="P241" s="140"/>
      <c r="Q241" s="140"/>
      <c r="R241" s="184"/>
      <c r="S241" s="249"/>
      <c r="T241" s="249"/>
      <c r="U241" s="249"/>
      <c r="V241" s="249"/>
      <c r="W241" s="249"/>
      <c r="X241" s="249"/>
      <c r="Y241" s="249"/>
    </row>
    <row r="242" spans="1:25" s="250" customFormat="1">
      <c r="A242" s="260">
        <v>110</v>
      </c>
      <c r="B242" s="261">
        <v>43138</v>
      </c>
      <c r="C242" s="261"/>
      <c r="D242" s="227" t="s">
        <v>804</v>
      </c>
      <c r="E242" s="225" t="s">
        <v>275</v>
      </c>
      <c r="F242" s="183" t="s">
        <v>2323</v>
      </c>
      <c r="G242" s="229"/>
      <c r="H242" s="229"/>
      <c r="I242" s="229">
        <v>190</v>
      </c>
      <c r="J242" s="305" t="s">
        <v>264</v>
      </c>
      <c r="K242" s="265"/>
      <c r="L242" s="266"/>
      <c r="M242" s="264"/>
      <c r="N242" s="267"/>
      <c r="O242" s="249"/>
      <c r="Q242" s="140"/>
      <c r="R242" s="184"/>
      <c r="S242" s="249"/>
      <c r="T242" s="249"/>
      <c r="U242" s="249"/>
      <c r="V242" s="249"/>
      <c r="W242" s="249"/>
      <c r="X242" s="249"/>
      <c r="Y242" s="249"/>
    </row>
    <row r="243" spans="1:25" s="250" customFormat="1">
      <c r="A243" s="260">
        <v>111</v>
      </c>
      <c r="B243" s="261">
        <v>43158</v>
      </c>
      <c r="C243" s="261"/>
      <c r="D243" s="227" t="s">
        <v>1175</v>
      </c>
      <c r="E243" s="260" t="s">
        <v>275</v>
      </c>
      <c r="F243" s="262" t="s">
        <v>2490</v>
      </c>
      <c r="G243" s="260"/>
      <c r="H243" s="260"/>
      <c r="I243" s="263">
        <v>398</v>
      </c>
      <c r="J243" s="305" t="s">
        <v>264</v>
      </c>
      <c r="K243" s="229"/>
      <c r="L243" s="225"/>
      <c r="M243" s="230"/>
      <c r="N243" s="231"/>
      <c r="O243" s="249"/>
      <c r="R243" s="251"/>
      <c r="S243" s="249"/>
      <c r="T243" s="249"/>
      <c r="U243" s="249"/>
      <c r="V243" s="249"/>
      <c r="W243" s="249"/>
      <c r="X243" s="249"/>
      <c r="Y243" s="249"/>
    </row>
    <row r="244" spans="1:25" s="250" customFormat="1">
      <c r="A244" s="260">
        <v>112</v>
      </c>
      <c r="B244" s="284">
        <v>43164</v>
      </c>
      <c r="C244" s="284"/>
      <c r="D244" s="227" t="s">
        <v>110</v>
      </c>
      <c r="E244" s="283" t="s">
        <v>275</v>
      </c>
      <c r="F244" s="285" t="s">
        <v>2491</v>
      </c>
      <c r="G244" s="283"/>
      <c r="H244" s="283"/>
      <c r="I244" s="286">
        <v>672</v>
      </c>
      <c r="J244" s="311" t="s">
        <v>264</v>
      </c>
      <c r="K244" s="265"/>
      <c r="L244" s="266"/>
      <c r="M244" s="264"/>
      <c r="N244" s="267"/>
      <c r="O244" s="249"/>
      <c r="R244" s="251"/>
      <c r="S244" s="249"/>
      <c r="T244" s="249"/>
      <c r="U244" s="249"/>
      <c r="V244" s="249"/>
      <c r="W244" s="249"/>
      <c r="X244" s="249"/>
      <c r="Y244" s="249"/>
    </row>
    <row r="245" spans="1:25" s="250" customFormat="1">
      <c r="A245" s="218">
        <v>113</v>
      </c>
      <c r="B245" s="219">
        <v>43192</v>
      </c>
      <c r="C245" s="219"/>
      <c r="D245" s="220" t="s">
        <v>732</v>
      </c>
      <c r="E245" s="218" t="s">
        <v>275</v>
      </c>
      <c r="F245" s="221">
        <v>492.5</v>
      </c>
      <c r="G245" s="222"/>
      <c r="H245" s="222">
        <v>589</v>
      </c>
      <c r="I245" s="222">
        <v>613</v>
      </c>
      <c r="J245" s="312" t="s">
        <v>2295</v>
      </c>
      <c r="K245" s="316">
        <f>H245-F245</f>
        <v>96.5</v>
      </c>
      <c r="L245" s="223">
        <f>K245/F245</f>
        <v>0.19593908629441625</v>
      </c>
      <c r="M245" s="221" t="s">
        <v>265</v>
      </c>
      <c r="N245" s="224">
        <v>43333</v>
      </c>
      <c r="O245" s="249"/>
      <c r="R245" s="251"/>
      <c r="S245" s="249"/>
      <c r="T245" s="249"/>
      <c r="U245" s="249"/>
      <c r="V245" s="249"/>
      <c r="W245" s="249"/>
      <c r="X245" s="249"/>
      <c r="Y245" s="249"/>
    </row>
    <row r="246" spans="1:25" s="250" customFormat="1">
      <c r="A246" s="232">
        <v>114</v>
      </c>
      <c r="B246" s="233">
        <v>43194</v>
      </c>
      <c r="C246" s="233"/>
      <c r="D246" s="234" t="s">
        <v>310</v>
      </c>
      <c r="E246" s="235" t="s">
        <v>275</v>
      </c>
      <c r="F246" s="232">
        <v>141.5</v>
      </c>
      <c r="G246" s="232"/>
      <c r="H246" s="236">
        <v>77</v>
      </c>
      <c r="I246" s="237">
        <v>180</v>
      </c>
      <c r="J246" s="324" t="s">
        <v>3350</v>
      </c>
      <c r="K246" s="317">
        <f>H246-F246</f>
        <v>-64.5</v>
      </c>
      <c r="L246" s="239">
        <f>K246/F246</f>
        <v>-0.45583038869257952</v>
      </c>
      <c r="M246" s="240" t="s">
        <v>1828</v>
      </c>
      <c r="N246" s="241">
        <v>43522</v>
      </c>
      <c r="O246" s="249"/>
      <c r="R246" s="251"/>
      <c r="S246" s="249"/>
      <c r="T246" s="249"/>
      <c r="U246" s="249"/>
      <c r="V246" s="249"/>
      <c r="W246" s="249"/>
      <c r="X246" s="249"/>
      <c r="Y246" s="249"/>
    </row>
    <row r="247" spans="1:25" s="250" customFormat="1">
      <c r="A247" s="232">
        <v>115</v>
      </c>
      <c r="B247" s="233">
        <v>43209</v>
      </c>
      <c r="C247" s="233"/>
      <c r="D247" s="234" t="s">
        <v>1132</v>
      </c>
      <c r="E247" s="235" t="s">
        <v>275</v>
      </c>
      <c r="F247" s="232">
        <v>430</v>
      </c>
      <c r="G247" s="232"/>
      <c r="H247" s="236">
        <v>220</v>
      </c>
      <c r="I247" s="237">
        <v>537</v>
      </c>
      <c r="J247" s="324" t="s">
        <v>2674</v>
      </c>
      <c r="K247" s="317">
        <f>H247-F247</f>
        <v>-210</v>
      </c>
      <c r="L247" s="239">
        <f>K247/F247</f>
        <v>-0.48837209302325579</v>
      </c>
      <c r="M247" s="240" t="s">
        <v>1828</v>
      </c>
      <c r="N247" s="241">
        <v>43252</v>
      </c>
      <c r="O247" s="249"/>
      <c r="R247" s="251"/>
      <c r="S247" s="249"/>
      <c r="T247" s="249"/>
      <c r="U247" s="249"/>
      <c r="V247" s="249"/>
      <c r="W247" s="249"/>
      <c r="X247" s="249"/>
      <c r="Y247" s="249"/>
    </row>
    <row r="248" spans="1:25" s="250" customFormat="1">
      <c r="A248" s="218">
        <v>116</v>
      </c>
      <c r="B248" s="219">
        <v>43220</v>
      </c>
      <c r="C248" s="219"/>
      <c r="D248" s="220" t="s">
        <v>853</v>
      </c>
      <c r="E248" s="218" t="s">
        <v>275</v>
      </c>
      <c r="F248" s="221">
        <v>156</v>
      </c>
      <c r="G248" s="222"/>
      <c r="H248" s="222">
        <v>182.5</v>
      </c>
      <c r="I248" s="222">
        <v>196</v>
      </c>
      <c r="J248" s="312" t="s">
        <v>3364</v>
      </c>
      <c r="K248" s="316">
        <f>H248-F248</f>
        <v>26.5</v>
      </c>
      <c r="L248" s="223">
        <f>K248/F248</f>
        <v>0.16987179487179488</v>
      </c>
      <c r="M248" s="221" t="s">
        <v>265</v>
      </c>
      <c r="N248" s="224">
        <v>43535</v>
      </c>
      <c r="O248" s="249"/>
      <c r="R248" s="251"/>
      <c r="S248" s="249"/>
      <c r="T248" s="249"/>
      <c r="U248" s="249"/>
      <c r="V248" s="249"/>
      <c r="W248" s="249"/>
      <c r="X248" s="249"/>
      <c r="Y248" s="249"/>
    </row>
    <row r="249" spans="1:25" s="250" customFormat="1">
      <c r="A249" s="283">
        <v>117</v>
      </c>
      <c r="B249" s="284">
        <v>43237</v>
      </c>
      <c r="C249" s="284"/>
      <c r="D249" s="299" t="s">
        <v>1317</v>
      </c>
      <c r="E249" s="283" t="s">
        <v>275</v>
      </c>
      <c r="F249" s="285" t="s">
        <v>311</v>
      </c>
      <c r="G249" s="283"/>
      <c r="H249" s="283"/>
      <c r="I249" s="286">
        <v>348</v>
      </c>
      <c r="J249" s="303" t="s">
        <v>264</v>
      </c>
      <c r="K249" s="287"/>
      <c r="L249" s="288"/>
      <c r="M249" s="289"/>
      <c r="N249" s="290"/>
      <c r="O249" s="249"/>
      <c r="R249" s="251"/>
      <c r="S249" s="249"/>
      <c r="T249" s="249"/>
      <c r="U249" s="249"/>
      <c r="V249" s="249"/>
      <c r="W249" s="249"/>
      <c r="X249" s="249"/>
      <c r="Y249" s="249"/>
    </row>
    <row r="250" spans="1:25" s="250" customFormat="1">
      <c r="A250" s="283">
        <v>118</v>
      </c>
      <c r="B250" s="284">
        <v>43258</v>
      </c>
      <c r="C250" s="284"/>
      <c r="D250" s="299" t="s">
        <v>1019</v>
      </c>
      <c r="E250" s="283" t="s">
        <v>275</v>
      </c>
      <c r="F250" s="262" t="s">
        <v>2676</v>
      </c>
      <c r="G250" s="283"/>
      <c r="H250" s="283"/>
      <c r="I250" s="286">
        <v>439</v>
      </c>
      <c r="J250" s="303" t="s">
        <v>264</v>
      </c>
      <c r="K250" s="287"/>
      <c r="L250" s="288"/>
      <c r="M250" s="289"/>
      <c r="N250" s="290"/>
      <c r="O250" s="249"/>
      <c r="R250" s="251"/>
      <c r="S250" s="249"/>
      <c r="T250" s="249"/>
      <c r="U250" s="249"/>
      <c r="V250" s="249"/>
      <c r="W250" s="249"/>
      <c r="X250" s="249"/>
      <c r="Y250" s="249"/>
    </row>
    <row r="251" spans="1:25" s="250" customFormat="1">
      <c r="A251" s="283">
        <v>119</v>
      </c>
      <c r="B251" s="284">
        <v>43285</v>
      </c>
      <c r="C251" s="284"/>
      <c r="D251" s="299" t="s">
        <v>40</v>
      </c>
      <c r="E251" s="283" t="s">
        <v>275</v>
      </c>
      <c r="F251" s="262" t="s">
        <v>2698</v>
      </c>
      <c r="G251" s="283"/>
      <c r="H251" s="283"/>
      <c r="I251" s="286">
        <v>170</v>
      </c>
      <c r="J251" s="303" t="s">
        <v>264</v>
      </c>
      <c r="K251" s="287"/>
      <c r="L251" s="288"/>
      <c r="M251" s="289"/>
      <c r="N251" s="290"/>
      <c r="O251" s="249"/>
      <c r="R251" s="251"/>
      <c r="S251" s="249"/>
      <c r="T251" s="249"/>
      <c r="U251" s="249"/>
      <c r="V251" s="249"/>
      <c r="W251" s="249"/>
      <c r="X251" s="249"/>
      <c r="Y251" s="249"/>
    </row>
    <row r="252" spans="1:25" s="250" customFormat="1">
      <c r="A252" s="283">
        <v>120</v>
      </c>
      <c r="B252" s="284">
        <v>43294</v>
      </c>
      <c r="C252" s="284"/>
      <c r="D252" s="299" t="s">
        <v>1903</v>
      </c>
      <c r="E252" s="283" t="s">
        <v>275</v>
      </c>
      <c r="F252" s="262" t="s">
        <v>2705</v>
      </c>
      <c r="G252" s="283"/>
      <c r="H252" s="283"/>
      <c r="I252" s="286">
        <v>59</v>
      </c>
      <c r="J252" s="303" t="s">
        <v>264</v>
      </c>
      <c r="K252" s="287"/>
      <c r="L252" s="288"/>
      <c r="M252" s="289"/>
      <c r="N252" s="290"/>
      <c r="O252" s="249"/>
      <c r="R252" s="251"/>
      <c r="S252" s="249"/>
      <c r="T252" s="249"/>
      <c r="U252" s="249"/>
      <c r="V252" s="249"/>
      <c r="W252" s="249"/>
      <c r="X252" s="249"/>
      <c r="Y252" s="249"/>
    </row>
    <row r="253" spans="1:25" s="250" customFormat="1">
      <c r="A253" s="232">
        <v>121</v>
      </c>
      <c r="B253" s="233">
        <v>43306</v>
      </c>
      <c r="C253" s="233"/>
      <c r="D253" s="234" t="s">
        <v>1802</v>
      </c>
      <c r="E253" s="235" t="s">
        <v>275</v>
      </c>
      <c r="F253" s="232">
        <v>27.5</v>
      </c>
      <c r="G253" s="232"/>
      <c r="H253" s="236">
        <v>13.1</v>
      </c>
      <c r="I253" s="237">
        <v>60</v>
      </c>
      <c r="J253" s="324" t="s">
        <v>3319</v>
      </c>
      <c r="K253" s="317">
        <f>H253-F253</f>
        <v>-14.4</v>
      </c>
      <c r="L253" s="239">
        <f>K253/F253</f>
        <v>-0.52363636363636368</v>
      </c>
      <c r="M253" s="240" t="s">
        <v>1828</v>
      </c>
      <c r="N253" s="241">
        <v>43138</v>
      </c>
      <c r="O253" s="249"/>
      <c r="R253" s="251"/>
      <c r="S253" s="249"/>
      <c r="T253" s="249"/>
      <c r="U253" s="249"/>
      <c r="V253" s="249"/>
      <c r="W253" s="249"/>
      <c r="X253" s="249"/>
      <c r="Y253" s="249"/>
    </row>
    <row r="254" spans="1:25" s="250" customFormat="1">
      <c r="A254" s="283">
        <v>122</v>
      </c>
      <c r="B254" s="284">
        <v>43318</v>
      </c>
      <c r="C254" s="284"/>
      <c r="D254" s="299" t="s">
        <v>753</v>
      </c>
      <c r="E254" s="283" t="s">
        <v>275</v>
      </c>
      <c r="F254" s="262" t="s">
        <v>2722</v>
      </c>
      <c r="G254" s="283"/>
      <c r="H254" s="283"/>
      <c r="I254" s="286">
        <v>182</v>
      </c>
      <c r="J254" s="303" t="s">
        <v>264</v>
      </c>
      <c r="K254" s="287"/>
      <c r="L254" s="288"/>
      <c r="M254" s="289"/>
      <c r="N254" s="290"/>
      <c r="O254" s="249"/>
      <c r="R254" s="251"/>
      <c r="S254" s="249"/>
      <c r="T254" s="249"/>
      <c r="U254" s="249"/>
      <c r="V254" s="249"/>
      <c r="W254" s="249"/>
      <c r="X254" s="249"/>
      <c r="Y254" s="249"/>
    </row>
    <row r="255" spans="1:25" s="250" customFormat="1">
      <c r="A255" s="252">
        <v>123</v>
      </c>
      <c r="B255" s="253">
        <v>43335</v>
      </c>
      <c r="C255" s="253"/>
      <c r="D255" s="254" t="s">
        <v>921</v>
      </c>
      <c r="E255" s="252" t="s">
        <v>275</v>
      </c>
      <c r="F255" s="255">
        <v>285</v>
      </c>
      <c r="G255" s="252"/>
      <c r="H255" s="252">
        <v>355</v>
      </c>
      <c r="I255" s="256">
        <v>364</v>
      </c>
      <c r="J255" s="308" t="s">
        <v>3257</v>
      </c>
      <c r="K255" s="214">
        <f>H255-F255</f>
        <v>70</v>
      </c>
      <c r="L255" s="257">
        <f>K255/F255</f>
        <v>0.24561403508771928</v>
      </c>
      <c r="M255" s="258" t="s">
        <v>265</v>
      </c>
      <c r="N255" s="259">
        <v>43455</v>
      </c>
      <c r="O255" s="185"/>
      <c r="P255" s="140"/>
      <c r="R255" s="251"/>
      <c r="S255" s="249"/>
      <c r="T255" s="249"/>
      <c r="U255" s="249"/>
      <c r="V255" s="249"/>
      <c r="W255" s="249"/>
      <c r="X255" s="249"/>
      <c r="Y255" s="249"/>
    </row>
    <row r="256" spans="1:25" s="250" customFormat="1">
      <c r="A256" s="283">
        <v>124</v>
      </c>
      <c r="B256" s="284">
        <v>43341</v>
      </c>
      <c r="C256" s="284"/>
      <c r="D256" s="380" t="s">
        <v>812</v>
      </c>
      <c r="E256" s="283" t="s">
        <v>275</v>
      </c>
      <c r="F256" s="262" t="s">
        <v>2732</v>
      </c>
      <c r="G256" s="283"/>
      <c r="H256" s="283"/>
      <c r="I256" s="286">
        <v>635</v>
      </c>
      <c r="J256" s="303" t="s">
        <v>264</v>
      </c>
      <c r="K256" s="287"/>
      <c r="L256" s="288"/>
      <c r="M256" s="289"/>
      <c r="N256" s="290"/>
      <c r="O256" s="249"/>
      <c r="Q256" s="140"/>
      <c r="R256" s="184"/>
      <c r="S256" s="249"/>
      <c r="T256" s="249"/>
      <c r="U256" s="249"/>
      <c r="V256" s="249"/>
      <c r="W256" s="249"/>
      <c r="X256" s="249"/>
      <c r="Y256" s="249"/>
    </row>
    <row r="257" spans="1:25" s="250" customFormat="1">
      <c r="A257" s="252">
        <v>125</v>
      </c>
      <c r="B257" s="253">
        <v>43395</v>
      </c>
      <c r="C257" s="253"/>
      <c r="D257" s="254" t="s">
        <v>743</v>
      </c>
      <c r="E257" s="252" t="s">
        <v>275</v>
      </c>
      <c r="F257" s="255">
        <v>475</v>
      </c>
      <c r="G257" s="252"/>
      <c r="H257" s="252">
        <v>574</v>
      </c>
      <c r="I257" s="256">
        <v>570</v>
      </c>
      <c r="J257" s="308" t="s">
        <v>329</v>
      </c>
      <c r="K257" s="214">
        <f>H257-F257</f>
        <v>99</v>
      </c>
      <c r="L257" s="257">
        <f>K257/F257</f>
        <v>0.20842105263157895</v>
      </c>
      <c r="M257" s="258" t="s">
        <v>265</v>
      </c>
      <c r="N257" s="259">
        <v>43403</v>
      </c>
      <c r="O257" s="185"/>
      <c r="P257" s="140"/>
      <c r="R257" s="251"/>
      <c r="S257" s="249"/>
      <c r="T257" s="249"/>
      <c r="U257" s="249"/>
      <c r="V257" s="249"/>
      <c r="W257" s="249"/>
      <c r="X257" s="249"/>
      <c r="Y257" s="249"/>
    </row>
    <row r="258" spans="1:25" s="250" customFormat="1">
      <c r="A258" s="283">
        <v>126</v>
      </c>
      <c r="B258" s="284">
        <v>43396</v>
      </c>
      <c r="C258" s="284"/>
      <c r="D258" s="380" t="s">
        <v>2943</v>
      </c>
      <c r="E258" s="283" t="s">
        <v>275</v>
      </c>
      <c r="F258" s="262" t="s">
        <v>3082</v>
      </c>
      <c r="G258" s="283"/>
      <c r="H258" s="283"/>
      <c r="I258" s="286">
        <v>191</v>
      </c>
      <c r="J258" s="303" t="s">
        <v>264</v>
      </c>
      <c r="K258" s="287"/>
      <c r="L258" s="288"/>
      <c r="M258" s="289"/>
      <c r="N258" s="290"/>
      <c r="O258" s="249"/>
      <c r="Q258" s="140"/>
      <c r="R258" s="184"/>
      <c r="S258" s="249"/>
      <c r="T258" s="249"/>
      <c r="U258" s="249"/>
      <c r="V258" s="249"/>
      <c r="W258" s="249"/>
      <c r="X258" s="249"/>
      <c r="Y258" s="249"/>
    </row>
    <row r="259" spans="1:25" s="250" customFormat="1">
      <c r="A259" s="252">
        <v>127</v>
      </c>
      <c r="B259" s="253">
        <v>43397</v>
      </c>
      <c r="C259" s="253"/>
      <c r="D259" s="254" t="s">
        <v>827</v>
      </c>
      <c r="E259" s="252" t="s">
        <v>275</v>
      </c>
      <c r="F259" s="255">
        <v>707.5</v>
      </c>
      <c r="G259" s="252"/>
      <c r="H259" s="252">
        <v>872</v>
      </c>
      <c r="I259" s="256">
        <v>872</v>
      </c>
      <c r="J259" s="308" t="s">
        <v>329</v>
      </c>
      <c r="K259" s="214">
        <f>H259-F259</f>
        <v>164.5</v>
      </c>
      <c r="L259" s="257">
        <f>K259/F259</f>
        <v>0.23250883392226149</v>
      </c>
      <c r="M259" s="258" t="s">
        <v>265</v>
      </c>
      <c r="N259" s="259">
        <v>43482</v>
      </c>
      <c r="O259" s="185"/>
      <c r="P259" s="140"/>
      <c r="R259" s="251"/>
      <c r="S259" s="249"/>
      <c r="T259" s="249"/>
      <c r="U259" s="249"/>
      <c r="V259" s="249"/>
      <c r="W259" s="249"/>
      <c r="X259" s="249"/>
      <c r="Y259" s="249"/>
    </row>
    <row r="260" spans="1:25" s="250" customFormat="1">
      <c r="A260" s="218">
        <v>128</v>
      </c>
      <c r="B260" s="219">
        <v>43398</v>
      </c>
      <c r="C260" s="219"/>
      <c r="D260" s="220" t="s">
        <v>340</v>
      </c>
      <c r="E260" s="218" t="s">
        <v>275</v>
      </c>
      <c r="F260" s="221">
        <v>707.5</v>
      </c>
      <c r="G260" s="222"/>
      <c r="H260" s="222">
        <v>850</v>
      </c>
      <c r="I260" s="222">
        <v>890</v>
      </c>
      <c r="J260" s="312" t="s">
        <v>3253</v>
      </c>
      <c r="K260" s="316">
        <f>H260-F260</f>
        <v>142.5</v>
      </c>
      <c r="L260" s="223">
        <f>K260/F260</f>
        <v>0.20141342756183744</v>
      </c>
      <c r="M260" s="221" t="s">
        <v>265</v>
      </c>
      <c r="N260" s="224">
        <v>43453</v>
      </c>
      <c r="O260" s="249"/>
      <c r="Q260" s="140"/>
      <c r="R260" s="184"/>
      <c r="S260" s="249"/>
      <c r="T260" s="249"/>
      <c r="U260" s="249"/>
      <c r="V260" s="249"/>
      <c r="W260" s="249"/>
      <c r="X260" s="249"/>
      <c r="Y260" s="249"/>
    </row>
    <row r="261" spans="1:25" s="140" customFormat="1">
      <c r="A261" s="252">
        <v>129</v>
      </c>
      <c r="B261" s="253">
        <v>43398</v>
      </c>
      <c r="C261" s="253"/>
      <c r="D261" s="254" t="s">
        <v>666</v>
      </c>
      <c r="E261" s="252" t="s">
        <v>275</v>
      </c>
      <c r="F261" s="255">
        <v>164</v>
      </c>
      <c r="G261" s="252"/>
      <c r="H261" s="252">
        <v>204</v>
      </c>
      <c r="I261" s="256">
        <v>209</v>
      </c>
      <c r="J261" s="308" t="s">
        <v>287</v>
      </c>
      <c r="K261" s="214">
        <f>H261-F261</f>
        <v>40</v>
      </c>
      <c r="L261" s="257">
        <f>K261/F261</f>
        <v>0.24390243902439024</v>
      </c>
      <c r="M261" s="258" t="s">
        <v>265</v>
      </c>
      <c r="N261" s="259">
        <v>43539</v>
      </c>
      <c r="O261" s="185"/>
      <c r="Q261" s="250"/>
      <c r="R261" s="251"/>
      <c r="S261" s="185"/>
      <c r="T261" s="185"/>
      <c r="U261" s="185"/>
      <c r="V261" s="185"/>
      <c r="W261" s="185"/>
      <c r="X261" s="185"/>
      <c r="Y261" s="185"/>
    </row>
    <row r="262" spans="1:25" s="250" customFormat="1">
      <c r="A262" s="252">
        <v>130</v>
      </c>
      <c r="B262" s="253">
        <v>43399</v>
      </c>
      <c r="C262" s="253"/>
      <c r="D262" s="254" t="s">
        <v>2777</v>
      </c>
      <c r="E262" s="252" t="s">
        <v>275</v>
      </c>
      <c r="F262" s="255">
        <v>240</v>
      </c>
      <c r="G262" s="252"/>
      <c r="H262" s="252">
        <v>297</v>
      </c>
      <c r="I262" s="256">
        <v>297</v>
      </c>
      <c r="J262" s="308" t="s">
        <v>329</v>
      </c>
      <c r="K262" s="214">
        <f>H262-F262</f>
        <v>57</v>
      </c>
      <c r="L262" s="257">
        <f>K262/F262</f>
        <v>0.23749999999999999</v>
      </c>
      <c r="M262" s="258" t="s">
        <v>265</v>
      </c>
      <c r="N262" s="259">
        <v>43417</v>
      </c>
      <c r="O262" s="185"/>
      <c r="P262" s="140"/>
      <c r="Q262" s="140"/>
      <c r="R262" s="184"/>
      <c r="S262" s="249"/>
      <c r="T262" s="249"/>
      <c r="U262" s="249"/>
      <c r="V262" s="249"/>
      <c r="W262" s="249"/>
      <c r="X262" s="249"/>
      <c r="Y262" s="249"/>
    </row>
    <row r="263" spans="1:25" s="250" customFormat="1">
      <c r="A263" s="283">
        <v>131</v>
      </c>
      <c r="B263" s="261">
        <v>43439</v>
      </c>
      <c r="C263" s="261"/>
      <c r="D263" s="380" t="s">
        <v>607</v>
      </c>
      <c r="E263" s="283" t="s">
        <v>275</v>
      </c>
      <c r="F263" s="285" t="s">
        <v>3109</v>
      </c>
      <c r="G263" s="283"/>
      <c r="H263" s="283"/>
      <c r="I263" s="286">
        <v>321</v>
      </c>
      <c r="J263" s="303" t="s">
        <v>264</v>
      </c>
      <c r="K263" s="287"/>
      <c r="L263" s="288"/>
      <c r="M263" s="289"/>
      <c r="N263" s="290"/>
      <c r="O263" s="249"/>
      <c r="Q263" s="140"/>
      <c r="R263" s="184"/>
      <c r="S263" s="249"/>
      <c r="T263" s="249"/>
      <c r="U263" s="249"/>
      <c r="V263" s="249"/>
      <c r="W263" s="249"/>
      <c r="X263" s="249"/>
      <c r="Y263" s="249"/>
    </row>
    <row r="264" spans="1:25" s="250" customFormat="1">
      <c r="A264" s="283">
        <v>132</v>
      </c>
      <c r="B264" s="261">
        <v>43439</v>
      </c>
      <c r="C264" s="261"/>
      <c r="D264" s="380" t="s">
        <v>3110</v>
      </c>
      <c r="E264" s="283" t="s">
        <v>275</v>
      </c>
      <c r="F264" s="285" t="s">
        <v>2292</v>
      </c>
      <c r="G264" s="283"/>
      <c r="H264" s="283"/>
      <c r="I264" s="286">
        <v>840</v>
      </c>
      <c r="J264" s="303" t="s">
        <v>264</v>
      </c>
      <c r="K264" s="287"/>
      <c r="L264" s="288"/>
      <c r="M264" s="289"/>
      <c r="N264" s="290"/>
      <c r="O264" s="249"/>
      <c r="R264" s="251"/>
      <c r="S264" s="249"/>
      <c r="T264" s="249"/>
      <c r="U264" s="249"/>
      <c r="V264" s="249"/>
      <c r="W264" s="249"/>
      <c r="X264" s="249"/>
      <c r="Y264" s="249"/>
    </row>
    <row r="265" spans="1:25" s="250" customFormat="1">
      <c r="A265" s="252">
        <v>133</v>
      </c>
      <c r="B265" s="253">
        <v>43439</v>
      </c>
      <c r="C265" s="253"/>
      <c r="D265" s="254" t="s">
        <v>3111</v>
      </c>
      <c r="E265" s="252" t="s">
        <v>275</v>
      </c>
      <c r="F265" s="255">
        <v>202.5</v>
      </c>
      <c r="G265" s="252"/>
      <c r="H265" s="252">
        <v>255</v>
      </c>
      <c r="I265" s="256">
        <v>252</v>
      </c>
      <c r="J265" s="308" t="s">
        <v>329</v>
      </c>
      <c r="K265" s="214">
        <f>H265-F265</f>
        <v>52.5</v>
      </c>
      <c r="L265" s="257">
        <f>K265/F265</f>
        <v>0.25925925925925924</v>
      </c>
      <c r="M265" s="258" t="s">
        <v>265</v>
      </c>
      <c r="N265" s="259">
        <v>43542</v>
      </c>
      <c r="O265" s="185"/>
      <c r="P265" s="140"/>
      <c r="R265" s="251"/>
      <c r="S265" s="249"/>
      <c r="T265" s="249"/>
      <c r="U265" s="249"/>
      <c r="V265" s="249"/>
      <c r="W265" s="249"/>
      <c r="X265" s="249"/>
      <c r="Y265" s="249"/>
    </row>
    <row r="266" spans="1:25" s="250" customFormat="1">
      <c r="A266" s="252">
        <v>134</v>
      </c>
      <c r="B266" s="253">
        <v>43465</v>
      </c>
      <c r="C266" s="253"/>
      <c r="D266" s="254" t="s">
        <v>978</v>
      </c>
      <c r="E266" s="252" t="s">
        <v>275</v>
      </c>
      <c r="F266" s="255">
        <v>710</v>
      </c>
      <c r="G266" s="252"/>
      <c r="H266" s="252">
        <v>866</v>
      </c>
      <c r="I266" s="256">
        <v>866</v>
      </c>
      <c r="J266" s="308" t="s">
        <v>329</v>
      </c>
      <c r="K266" s="214">
        <f>H266-F266</f>
        <v>156</v>
      </c>
      <c r="L266" s="257">
        <f>K266/F266</f>
        <v>0.21971830985915494</v>
      </c>
      <c r="M266" s="258" t="s">
        <v>265</v>
      </c>
      <c r="N266" s="411">
        <v>43553</v>
      </c>
      <c r="O266" s="185"/>
      <c r="P266" s="140"/>
      <c r="Q266" s="140"/>
      <c r="R266" s="184"/>
      <c r="S266" s="249"/>
      <c r="T266" s="249"/>
      <c r="U266" s="249"/>
      <c r="V266" s="249"/>
      <c r="W266" s="249"/>
      <c r="X266" s="249"/>
      <c r="Y266" s="249"/>
    </row>
    <row r="267" spans="1:25" s="250" customFormat="1">
      <c r="A267" s="283">
        <v>135</v>
      </c>
      <c r="B267" s="261">
        <v>43469</v>
      </c>
      <c r="C267" s="261"/>
      <c r="D267" s="380" t="s">
        <v>1824</v>
      </c>
      <c r="E267" s="283" t="s">
        <v>275</v>
      </c>
      <c r="F267" s="285" t="s">
        <v>3271</v>
      </c>
      <c r="G267" s="283"/>
      <c r="H267" s="283"/>
      <c r="I267" s="286">
        <v>1185</v>
      </c>
      <c r="J267" s="303" t="s">
        <v>264</v>
      </c>
      <c r="K267" s="287"/>
      <c r="L267" s="288"/>
      <c r="M267" s="289"/>
      <c r="N267" s="290"/>
      <c r="O267" s="249"/>
      <c r="Q267" s="140"/>
      <c r="R267" s="184"/>
      <c r="S267" s="249"/>
      <c r="T267" s="249"/>
      <c r="U267" s="249"/>
      <c r="V267" s="249"/>
      <c r="W267" s="249"/>
      <c r="X267" s="249"/>
      <c r="Y267" s="249"/>
    </row>
    <row r="268" spans="1:25" s="250" customFormat="1">
      <c r="A268" s="283">
        <v>136</v>
      </c>
      <c r="B268" s="261">
        <v>43522</v>
      </c>
      <c r="C268" s="261"/>
      <c r="D268" s="380" t="s">
        <v>239</v>
      </c>
      <c r="E268" s="283" t="s">
        <v>275</v>
      </c>
      <c r="F268" s="285" t="s">
        <v>3347</v>
      </c>
      <c r="G268" s="283"/>
      <c r="H268" s="283"/>
      <c r="I268" s="286">
        <v>411</v>
      </c>
      <c r="J268" s="303" t="s">
        <v>264</v>
      </c>
      <c r="K268" s="287"/>
      <c r="L268" s="288"/>
      <c r="M268" s="289"/>
      <c r="N268" s="290"/>
      <c r="O268" s="249"/>
      <c r="R268" s="251"/>
      <c r="S268" s="249"/>
      <c r="T268" s="249"/>
      <c r="U268" s="249"/>
      <c r="V268" s="249"/>
      <c r="W268" s="249"/>
      <c r="X268" s="249"/>
      <c r="Y268" s="249"/>
    </row>
    <row r="269" spans="1:25" s="250" customFormat="1">
      <c r="A269" s="283">
        <v>137</v>
      </c>
      <c r="B269" s="261">
        <v>43559</v>
      </c>
      <c r="C269" s="261"/>
      <c r="D269" s="380" t="s">
        <v>951</v>
      </c>
      <c r="E269" s="283" t="s">
        <v>275</v>
      </c>
      <c r="F269" s="285" t="s">
        <v>3391</v>
      </c>
      <c r="G269" s="283"/>
      <c r="H269" s="283"/>
      <c r="I269" s="286">
        <v>158</v>
      </c>
      <c r="J269" s="303" t="s">
        <v>264</v>
      </c>
      <c r="K269" s="287"/>
      <c r="L269" s="288"/>
      <c r="M269" s="289"/>
      <c r="N269" s="290"/>
      <c r="O269" s="249"/>
      <c r="R269" s="251"/>
      <c r="S269" s="249"/>
      <c r="T269" s="249"/>
      <c r="U269" s="249"/>
      <c r="V269" s="249"/>
      <c r="W269" s="249"/>
      <c r="X269" s="249"/>
      <c r="Y269" s="249"/>
    </row>
    <row r="270" spans="1:25" s="250" customFormat="1">
      <c r="A270" s="283">
        <v>138</v>
      </c>
      <c r="B270" s="261">
        <v>43559</v>
      </c>
      <c r="C270" s="261"/>
      <c r="D270" s="380" t="s">
        <v>2111</v>
      </c>
      <c r="E270" s="283" t="s">
        <v>275</v>
      </c>
      <c r="F270" s="285" t="s">
        <v>3392</v>
      </c>
      <c r="G270" s="283"/>
      <c r="H270" s="283"/>
      <c r="I270" s="286">
        <v>490</v>
      </c>
      <c r="J270" s="303" t="s">
        <v>264</v>
      </c>
      <c r="K270" s="287"/>
      <c r="L270" s="288"/>
      <c r="M270" s="289"/>
      <c r="N270" s="290"/>
      <c r="O270" s="249"/>
      <c r="R270" s="251"/>
      <c r="S270" s="249"/>
      <c r="T270" s="249"/>
      <c r="U270" s="249"/>
      <c r="V270" s="249"/>
      <c r="W270" s="249"/>
      <c r="X270" s="249"/>
      <c r="Y270" s="249"/>
    </row>
    <row r="271" spans="1:25" s="250" customFormat="1">
      <c r="A271" s="283">
        <v>139</v>
      </c>
      <c r="B271" s="261">
        <v>43578</v>
      </c>
      <c r="C271" s="261"/>
      <c r="D271" s="380" t="s">
        <v>3449</v>
      </c>
      <c r="E271" s="283" t="s">
        <v>263</v>
      </c>
      <c r="F271" s="285" t="s">
        <v>3450</v>
      </c>
      <c r="G271" s="283"/>
      <c r="H271" s="283"/>
      <c r="I271" s="286">
        <v>284</v>
      </c>
      <c r="J271" s="303" t="s">
        <v>264</v>
      </c>
      <c r="K271" s="287"/>
      <c r="L271" s="288"/>
      <c r="M271" s="289"/>
      <c r="N271" s="290"/>
      <c r="O271" s="249"/>
      <c r="R271" s="251"/>
      <c r="S271" s="249"/>
      <c r="T271" s="249"/>
      <c r="U271" s="249"/>
      <c r="V271" s="249"/>
      <c r="W271" s="249"/>
      <c r="X271" s="249"/>
      <c r="Y271" s="249"/>
    </row>
    <row r="272" spans="1:25" s="250" customFormat="1">
      <c r="A272" s="283"/>
      <c r="B272" s="261"/>
      <c r="C272" s="261"/>
      <c r="D272" s="380"/>
      <c r="E272" s="283"/>
      <c r="F272" s="285"/>
      <c r="G272" s="283"/>
      <c r="H272" s="283"/>
      <c r="I272" s="286"/>
      <c r="J272" s="303"/>
      <c r="K272" s="287"/>
      <c r="L272" s="288"/>
      <c r="M272" s="289"/>
      <c r="N272" s="290"/>
      <c r="O272" s="249"/>
      <c r="R272" s="251"/>
      <c r="S272" s="249"/>
      <c r="T272" s="249"/>
      <c r="U272" s="249"/>
      <c r="V272" s="249"/>
      <c r="W272" s="249"/>
      <c r="X272" s="249"/>
      <c r="Y272" s="249"/>
    </row>
    <row r="273" spans="1:26">
      <c r="A273" s="283"/>
      <c r="B273" s="381"/>
      <c r="C273" s="381"/>
      <c r="D273" s="382"/>
      <c r="E273" s="283"/>
      <c r="F273" s="285" t="s">
        <v>359</v>
      </c>
      <c r="G273" s="283"/>
      <c r="H273" s="283"/>
      <c r="I273" s="286"/>
      <c r="J273" s="303"/>
      <c r="K273" s="287"/>
      <c r="L273" s="288"/>
      <c r="M273" s="289"/>
      <c r="N273" s="290"/>
      <c r="O273" s="249"/>
      <c r="P273" s="250"/>
      <c r="Q273" s="250"/>
      <c r="R273" s="251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93"/>
      <c r="B274" s="94"/>
      <c r="C274" s="94"/>
      <c r="D274" s="95"/>
      <c r="E274" s="96"/>
      <c r="F274" s="169"/>
      <c r="G274" s="86"/>
      <c r="H274" s="156"/>
      <c r="I274" s="172"/>
      <c r="J274" s="149"/>
      <c r="K274" s="87"/>
      <c r="L274" s="87"/>
      <c r="M274" s="87"/>
      <c r="N274" s="18"/>
      <c r="O274" s="9"/>
      <c r="P274" s="1"/>
      <c r="Q274" s="250"/>
      <c r="R274" s="251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3" t="s">
        <v>171</v>
      </c>
      <c r="B275" s="18"/>
      <c r="C275" s="18"/>
      <c r="D275" s="18"/>
      <c r="E275" s="18"/>
      <c r="F275" s="87"/>
      <c r="G275" s="87"/>
      <c r="H275" s="87"/>
      <c r="I275" s="87"/>
      <c r="J275" s="139"/>
      <c r="K275" s="87"/>
      <c r="L275" s="87"/>
      <c r="M275" s="87"/>
      <c r="N275" s="18"/>
      <c r="O275" s="9"/>
      <c r="P275" s="1"/>
      <c r="Q275" s="1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37" t="s">
        <v>172</v>
      </c>
      <c r="B276" s="18"/>
      <c r="C276" s="18"/>
      <c r="D276" s="18"/>
      <c r="E276" s="18"/>
      <c r="F276" s="87"/>
      <c r="G276" s="87"/>
      <c r="H276" s="87"/>
      <c r="I276" s="87"/>
      <c r="J276" s="139"/>
      <c r="K276" s="87"/>
      <c r="L276" s="87"/>
      <c r="M276" s="87"/>
      <c r="N276" s="18"/>
      <c r="O276" s="9"/>
      <c r="P276" s="1"/>
      <c r="Q276" s="1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37" t="s">
        <v>173</v>
      </c>
      <c r="B277" s="18"/>
      <c r="C277" s="18"/>
      <c r="D277" s="18"/>
      <c r="E277" s="18"/>
      <c r="F277" s="87"/>
      <c r="G277" s="87"/>
      <c r="H277" s="87"/>
      <c r="I277" s="87"/>
      <c r="J277" s="139"/>
      <c r="K277" s="87"/>
      <c r="L277" s="87"/>
      <c r="M277" s="87"/>
      <c r="N277" s="18"/>
      <c r="O277" s="9"/>
      <c r="P277" s="1"/>
      <c r="Q277" s="1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37" t="s">
        <v>174</v>
      </c>
      <c r="B278" s="18"/>
      <c r="C278" s="18"/>
      <c r="D278" s="18"/>
      <c r="E278" s="18"/>
      <c r="F278" s="87"/>
      <c r="G278" s="87"/>
      <c r="H278" s="87"/>
      <c r="I278" s="87"/>
      <c r="J278" s="139"/>
      <c r="K278" s="87"/>
      <c r="L278" s="87"/>
      <c r="M278" s="87"/>
      <c r="N278" s="18"/>
      <c r="O278" s="9"/>
      <c r="P278" s="18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175</v>
      </c>
      <c r="B279" s="18"/>
      <c r="C279" s="18"/>
      <c r="D279" s="18"/>
      <c r="E279" s="18"/>
      <c r="F279" s="87"/>
      <c r="G279" s="87"/>
      <c r="H279" s="87"/>
      <c r="I279" s="87"/>
      <c r="J279" s="139"/>
      <c r="K279" s="87"/>
      <c r="L279" s="87"/>
      <c r="M279" s="87"/>
      <c r="N279" s="18"/>
      <c r="O279" s="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176</v>
      </c>
      <c r="B280" s="18"/>
      <c r="C280" s="18"/>
      <c r="D280" s="18"/>
      <c r="E280" s="18"/>
      <c r="F280" s="87"/>
      <c r="G280" s="87"/>
      <c r="H280" s="87"/>
      <c r="I280" s="87"/>
      <c r="J280" s="139"/>
      <c r="K280" s="87"/>
      <c r="L280" s="87"/>
      <c r="M280" s="87"/>
      <c r="N280" s="18"/>
      <c r="O280" s="13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177</v>
      </c>
      <c r="B281" s="18"/>
      <c r="C281" s="18"/>
      <c r="D281" s="18"/>
      <c r="E281" s="18"/>
      <c r="F281" s="87"/>
      <c r="G281" s="87"/>
      <c r="H281" s="87"/>
      <c r="I281" s="87"/>
      <c r="J281" s="139"/>
      <c r="K281" s="87"/>
      <c r="L281" s="87"/>
      <c r="M281" s="87"/>
      <c r="N281" s="18"/>
      <c r="O281" s="139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178</v>
      </c>
      <c r="B282" s="18"/>
      <c r="C282" s="18"/>
      <c r="D282" s="18"/>
      <c r="E282" s="18"/>
      <c r="F282" s="87"/>
      <c r="G282" s="87"/>
      <c r="H282" s="87"/>
      <c r="I282" s="87"/>
      <c r="J282" s="139"/>
      <c r="K282" s="87"/>
      <c r="L282" s="87"/>
      <c r="M282" s="87"/>
      <c r="N282" s="18"/>
      <c r="O282" s="13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179</v>
      </c>
      <c r="B283" s="18"/>
      <c r="C283" s="18"/>
      <c r="D283" s="18"/>
      <c r="E283" s="18"/>
      <c r="F283" s="87"/>
      <c r="G283" s="87"/>
      <c r="H283" s="87"/>
      <c r="I283" s="87"/>
      <c r="J283" s="139"/>
      <c r="K283" s="87"/>
      <c r="L283" s="87"/>
      <c r="M283" s="87"/>
      <c r="N283" s="18"/>
      <c r="O283" s="139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180</v>
      </c>
      <c r="B284" s="18"/>
      <c r="C284" s="18"/>
      <c r="D284" s="18"/>
      <c r="E284" s="18"/>
      <c r="F284" s="87"/>
      <c r="G284" s="87"/>
      <c r="H284" s="87"/>
      <c r="I284" s="87"/>
      <c r="J284" s="139"/>
      <c r="K284" s="87"/>
      <c r="L284" s="87"/>
      <c r="M284" s="87"/>
      <c r="N284" s="18"/>
      <c r="O284" s="139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9"/>
      <c r="K285" s="87"/>
      <c r="L285" s="87"/>
      <c r="M285" s="87"/>
      <c r="N285" s="18"/>
      <c r="O285" s="139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9"/>
      <c r="K286" s="87"/>
      <c r="L286" s="87"/>
      <c r="M286" s="87"/>
      <c r="N286" s="18"/>
      <c r="O286" s="139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9"/>
      <c r="K287" s="87"/>
      <c r="L287" s="87"/>
      <c r="M287" s="87"/>
      <c r="N287" s="18"/>
      <c r="O287" s="139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9"/>
      <c r="K288" s="87"/>
      <c r="L288" s="87"/>
      <c r="M288" s="87"/>
      <c r="N288" s="18"/>
      <c r="O288" s="139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9"/>
      <c r="K289" s="87"/>
      <c r="L289" s="87"/>
      <c r="M289" s="87"/>
      <c r="N289" s="18"/>
      <c r="O289" s="139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9"/>
      <c r="K290" s="87"/>
      <c r="L290" s="87"/>
      <c r="M290" s="87"/>
      <c r="N290" s="18"/>
      <c r="O290" s="139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9"/>
      <c r="K291" s="87"/>
      <c r="L291" s="87"/>
      <c r="M291" s="87"/>
      <c r="N291" s="18"/>
      <c r="O291" s="139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9"/>
      <c r="K292" s="87"/>
      <c r="L292" s="87"/>
      <c r="M292" s="87"/>
      <c r="N292" s="18"/>
      <c r="O292" s="139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J293" s="148"/>
      <c r="K293" s="113"/>
      <c r="L293" s="140"/>
      <c r="M293" s="87"/>
      <c r="N293" s="18"/>
      <c r="O293" s="13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48"/>
      <c r="K294" s="113"/>
      <c r="L294" s="140"/>
      <c r="M294" s="87"/>
      <c r="N294" s="18"/>
      <c r="O294" s="13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J295" s="148"/>
      <c r="K295" s="113"/>
      <c r="M295" s="87"/>
      <c r="N295" s="18"/>
      <c r="O295" s="13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8"/>
      <c r="K296" s="113"/>
      <c r="M296" s="87"/>
      <c r="N296" s="18"/>
      <c r="O296" s="13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8"/>
      <c r="K297" s="113"/>
      <c r="L297" s="140"/>
      <c r="M297" s="87"/>
      <c r="N297" s="18"/>
      <c r="O297" s="13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9"/>
      <c r="K298" s="87"/>
      <c r="L298" s="87"/>
      <c r="M298" s="87"/>
      <c r="N298" s="18"/>
      <c r="O298" s="13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9"/>
      <c r="K299" s="87"/>
      <c r="L299" s="87"/>
      <c r="M299" s="87"/>
      <c r="N299" s="18"/>
      <c r="O299" s="139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9"/>
      <c r="K300" s="87"/>
      <c r="L300" s="87"/>
      <c r="M300" s="87"/>
      <c r="N300" s="18"/>
      <c r="O300" s="13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9"/>
      <c r="K301" s="87"/>
      <c r="L301" s="87"/>
      <c r="M301" s="87"/>
      <c r="N301" s="18"/>
      <c r="O301" s="13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9"/>
      <c r="K302" s="87"/>
      <c r="L302" s="87"/>
      <c r="M302" s="87"/>
      <c r="N302" s="18"/>
      <c r="O302" s="13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9"/>
      <c r="K303" s="87"/>
      <c r="L303" s="87"/>
      <c r="M303" s="87"/>
      <c r="N303" s="18"/>
      <c r="O303" s="139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9"/>
      <c r="K304" s="87"/>
      <c r="L304" s="87"/>
      <c r="M304" s="87"/>
      <c r="N304" s="18"/>
      <c r="O304" s="139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9"/>
      <c r="K305" s="87"/>
      <c r="L305" s="87"/>
      <c r="M305" s="87"/>
      <c r="N305" s="18"/>
      <c r="O305" s="139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9"/>
      <c r="K306" s="87"/>
      <c r="L306" s="87"/>
      <c r="M306" s="87"/>
      <c r="N306" s="18"/>
      <c r="O306" s="139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9"/>
      <c r="K307" s="87"/>
      <c r="L307" s="87"/>
      <c r="M307" s="87"/>
      <c r="N307" s="18"/>
      <c r="O307" s="139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9"/>
      <c r="K308" s="87"/>
      <c r="L308" s="87"/>
      <c r="M308" s="87"/>
      <c r="N308" s="18"/>
      <c r="O308" s="139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9"/>
      <c r="K309" s="87"/>
      <c r="L309" s="87"/>
      <c r="M309" s="87"/>
      <c r="N309" s="18"/>
      <c r="O309" s="139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9"/>
      <c r="K310" s="87"/>
      <c r="L310" s="87"/>
      <c r="M310" s="87"/>
      <c r="N310" s="18"/>
      <c r="O310" s="139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9"/>
      <c r="K311" s="87"/>
      <c r="L311" s="87"/>
      <c r="M311" s="87"/>
      <c r="N311" s="18"/>
      <c r="O311" s="13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9"/>
      <c r="K312" s="87"/>
      <c r="L312" s="87"/>
      <c r="M312" s="87"/>
      <c r="N312" s="18"/>
      <c r="O312" s="13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9"/>
      <c r="K313" s="87"/>
      <c r="L313" s="87"/>
      <c r="M313" s="87"/>
      <c r="N313" s="18"/>
      <c r="O313" s="139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9"/>
      <c r="K314" s="87"/>
      <c r="L314" s="87"/>
      <c r="M314" s="87"/>
      <c r="N314" s="18"/>
      <c r="O314" s="13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9"/>
      <c r="K315" s="87"/>
      <c r="L315" s="87"/>
      <c r="M315" s="87"/>
      <c r="N315" s="18"/>
      <c r="O315" s="139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9"/>
      <c r="K316" s="87"/>
      <c r="L316" s="87"/>
      <c r="M316" s="87"/>
      <c r="N316" s="18"/>
      <c r="O316" s="139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9"/>
      <c r="K317" s="87"/>
      <c r="L317" s="87"/>
      <c r="M317" s="87"/>
      <c r="N317" s="18"/>
      <c r="O317" s="13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9"/>
      <c r="K318" s="87"/>
      <c r="L318" s="87"/>
      <c r="M318" s="87"/>
      <c r="N318" s="18"/>
      <c r="O318" s="13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9"/>
      <c r="K319" s="87"/>
      <c r="L319" s="87"/>
      <c r="M319" s="87"/>
      <c r="N319" s="18"/>
      <c r="O319" s="13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9"/>
      <c r="K320" s="87"/>
      <c r="L320" s="87"/>
      <c r="M320" s="87"/>
      <c r="N320" s="18"/>
      <c r="O320" s="13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9"/>
      <c r="K321" s="87"/>
      <c r="L321" s="87"/>
      <c r="M321" s="87"/>
      <c r="N321" s="18"/>
      <c r="O321" s="13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9"/>
      <c r="K322" s="87"/>
      <c r="L322" s="87"/>
      <c r="M322" s="87"/>
      <c r="N322" s="18"/>
      <c r="O322" s="13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9"/>
      <c r="K323" s="87"/>
      <c r="L323" s="87"/>
      <c r="M323" s="87"/>
      <c r="N323" s="18"/>
      <c r="O323" s="139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9"/>
      <c r="K324" s="87"/>
      <c r="L324" s="87"/>
      <c r="M324" s="87"/>
      <c r="N324" s="18"/>
      <c r="O324" s="139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9"/>
      <c r="K325" s="87"/>
      <c r="L325" s="87"/>
      <c r="M325" s="87"/>
      <c r="N325" s="18"/>
      <c r="O325" s="13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9"/>
      <c r="K326" s="87"/>
      <c r="L326" s="87"/>
      <c r="M326" s="87"/>
      <c r="N326" s="18"/>
      <c r="O326" s="13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9"/>
      <c r="K327" s="87"/>
      <c r="L327" s="87"/>
      <c r="M327" s="87"/>
      <c r="N327" s="18"/>
      <c r="O327" s="139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9"/>
      <c r="K328" s="87"/>
      <c r="L328" s="87"/>
      <c r="M328" s="87"/>
      <c r="N328" s="18"/>
      <c r="O328" s="139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9"/>
      <c r="K329" s="87"/>
      <c r="L329" s="87"/>
      <c r="M329" s="87"/>
      <c r="N329" s="18"/>
      <c r="O329" s="139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9"/>
      <c r="K330" s="87"/>
      <c r="L330" s="87"/>
      <c r="M330" s="87"/>
      <c r="N330" s="18"/>
      <c r="O330" s="139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9"/>
      <c r="K331" s="87"/>
      <c r="L331" s="87"/>
      <c r="M331" s="87"/>
      <c r="N331" s="18"/>
      <c r="O331" s="139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9"/>
      <c r="K332" s="87"/>
      <c r="L332" s="87"/>
      <c r="M332" s="87"/>
      <c r="N332" s="18"/>
      <c r="O332" s="139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9"/>
      <c r="K333" s="87"/>
      <c r="L333" s="87"/>
      <c r="M333" s="87"/>
      <c r="N333" s="18"/>
      <c r="O333" s="139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9"/>
      <c r="K334" s="87"/>
      <c r="L334" s="87"/>
      <c r="M334" s="87"/>
      <c r="N334" s="18"/>
      <c r="O334" s="139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9"/>
      <c r="K335" s="87"/>
      <c r="L335" s="87"/>
      <c r="M335" s="87"/>
      <c r="N335" s="18"/>
      <c r="O335" s="13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9"/>
      <c r="K336" s="87"/>
      <c r="L336" s="87"/>
      <c r="M336" s="87"/>
      <c r="N336" s="18"/>
      <c r="O336" s="13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9"/>
      <c r="K337" s="87"/>
      <c r="L337" s="87"/>
      <c r="M337" s="87"/>
      <c r="N337" s="18"/>
      <c r="O337" s="13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9"/>
      <c r="K338" s="87"/>
      <c r="L338" s="87"/>
      <c r="M338" s="87"/>
      <c r="N338" s="18"/>
      <c r="O338" s="139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9"/>
      <c r="K339" s="87"/>
      <c r="L339" s="87"/>
      <c r="M339" s="87"/>
      <c r="N339" s="18"/>
      <c r="O339" s="139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9"/>
      <c r="K340" s="87"/>
      <c r="L340" s="87"/>
      <c r="M340" s="87"/>
      <c r="N340" s="18"/>
      <c r="O340" s="139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9"/>
      <c r="K341" s="87"/>
      <c r="L341" s="87"/>
      <c r="M341" s="87"/>
      <c r="N341" s="18"/>
      <c r="O341" s="13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9"/>
      <c r="K342" s="87"/>
      <c r="L342" s="87"/>
      <c r="M342" s="87"/>
      <c r="N342" s="18"/>
      <c r="O342" s="13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9"/>
      <c r="K343" s="87"/>
      <c r="L343" s="87"/>
      <c r="M343" s="87"/>
      <c r="N343" s="18"/>
      <c r="O343" s="139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9"/>
      <c r="K344" s="87"/>
      <c r="L344" s="87"/>
      <c r="M344" s="87"/>
      <c r="N344" s="18"/>
      <c r="O344" s="139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9"/>
      <c r="K345" s="87"/>
      <c r="L345" s="87"/>
      <c r="M345" s="87"/>
      <c r="N345" s="18"/>
      <c r="O345" s="139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9"/>
      <c r="K346" s="87"/>
      <c r="L346" s="87"/>
      <c r="M346" s="87"/>
      <c r="N346" s="18"/>
      <c r="O346" s="139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9"/>
      <c r="K347" s="87"/>
      <c r="L347" s="87"/>
      <c r="M347" s="87"/>
      <c r="N347" s="18"/>
      <c r="O347" s="13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9"/>
      <c r="K348" s="87"/>
      <c r="L348" s="87"/>
      <c r="M348" s="87"/>
      <c r="N348" s="18"/>
      <c r="O348" s="13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9"/>
      <c r="K349" s="87"/>
      <c r="L349" s="87"/>
      <c r="M349" s="87"/>
      <c r="N349" s="18"/>
      <c r="O349" s="139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139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139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139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139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9"/>
      <c r="K354" s="87"/>
      <c r="L354" s="87"/>
      <c r="M354" s="87"/>
      <c r="N354" s="18"/>
      <c r="O354" s="13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9"/>
      <c r="K355" s="87"/>
      <c r="L355" s="87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9"/>
      <c r="K356" s="87"/>
      <c r="L356" s="87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9"/>
      <c r="K357" s="87"/>
      <c r="L357" s="87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9"/>
      <c r="K358" s="87"/>
      <c r="L358" s="87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9"/>
      <c r="K359" s="87"/>
      <c r="L359" s="87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9"/>
      <c r="K360" s="87"/>
      <c r="L360" s="87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9"/>
      <c r="K361" s="87"/>
      <c r="L361" s="87"/>
      <c r="M361" s="87"/>
      <c r="N361" s="18"/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9"/>
      <c r="K362" s="87"/>
      <c r="L362" s="87"/>
      <c r="M362" s="87"/>
      <c r="N362" s="18"/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9"/>
      <c r="K363" s="87"/>
      <c r="L363" s="87"/>
      <c r="M363" s="87"/>
      <c r="N363" s="18"/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9"/>
      <c r="K364" s="87"/>
      <c r="L364" s="87"/>
      <c r="M364" s="87"/>
      <c r="N364" s="18"/>
      <c r="O364" s="139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9"/>
      <c r="K365" s="87"/>
      <c r="L365" s="87"/>
      <c r="M365" s="87"/>
      <c r="N365" s="18"/>
      <c r="O365" s="139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9"/>
      <c r="K366" s="87"/>
      <c r="L366" s="87"/>
      <c r="M366" s="87"/>
      <c r="N366" s="18"/>
      <c r="O366" s="139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9"/>
      <c r="K367" s="87"/>
      <c r="L367" s="87"/>
      <c r="M367" s="87"/>
      <c r="N367" s="18"/>
      <c r="O367" s="13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9"/>
      <c r="K368" s="87"/>
      <c r="L368" s="87"/>
      <c r="M368" s="87"/>
      <c r="N368" s="18"/>
      <c r="O368" s="13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9"/>
      <c r="K369" s="87"/>
      <c r="L369" s="87"/>
      <c r="M369" s="87"/>
      <c r="N369" s="18"/>
      <c r="O369" s="139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9"/>
      <c r="K370" s="87"/>
      <c r="L370" s="87"/>
      <c r="M370" s="87"/>
      <c r="N370" s="18"/>
      <c r="O370" s="139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9"/>
      <c r="K371" s="87"/>
      <c r="L371" s="87"/>
      <c r="M371" s="87"/>
      <c r="N371" s="18"/>
      <c r="O371" s="139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9"/>
      <c r="K372" s="87"/>
      <c r="L372" s="87"/>
      <c r="M372" s="87"/>
      <c r="N372" s="18"/>
      <c r="O372" s="139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9"/>
      <c r="K373" s="87"/>
      <c r="L373" s="87"/>
      <c r="M373" s="87"/>
      <c r="N373" s="18"/>
      <c r="O373" s="139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9"/>
      <c r="K374" s="87"/>
      <c r="L374" s="87"/>
      <c r="M374" s="87"/>
      <c r="N374" s="18"/>
      <c r="O374" s="139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9"/>
      <c r="K375" s="87"/>
      <c r="L375" s="87"/>
      <c r="M375" s="87"/>
      <c r="N375" s="18"/>
      <c r="O375" s="139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9"/>
      <c r="K376" s="87"/>
      <c r="L376" s="87"/>
      <c r="M376" s="87"/>
      <c r="N376" s="18"/>
      <c r="O376" s="139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9"/>
      <c r="K377" s="87"/>
      <c r="L377" s="87"/>
      <c r="M377" s="87"/>
      <c r="N377" s="18"/>
      <c r="O377" s="139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O378" s="139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O379" s="139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O380" s="139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39"/>
      <c r="P381" s="18"/>
      <c r="Q381" s="18"/>
      <c r="R381" s="87"/>
    </row>
    <row r="382" spans="1:26">
      <c r="O382" s="139"/>
      <c r="P382" s="18"/>
      <c r="Q382" s="18"/>
      <c r="R382" s="87"/>
    </row>
    <row r="383" spans="1:26">
      <c r="O383" s="139"/>
      <c r="Q383" s="18"/>
    </row>
    <row r="384" spans="1:26">
      <c r="O384" s="139"/>
    </row>
    <row r="399" spans="9:9">
      <c r="I399" s="379"/>
    </row>
  </sheetData>
  <autoFilter ref="R1:R399"/>
  <mergeCells count="52">
    <mergeCell ref="A54:A55"/>
    <mergeCell ref="B54:B55"/>
    <mergeCell ref="C54:C55"/>
    <mergeCell ref="J54:J55"/>
    <mergeCell ref="M51:M52"/>
    <mergeCell ref="N51:N52"/>
    <mergeCell ref="O51:O52"/>
    <mergeCell ref="A51:A52"/>
    <mergeCell ref="B51:B52"/>
    <mergeCell ref="C51:C52"/>
    <mergeCell ref="J51:J52"/>
    <mergeCell ref="L51:L52"/>
    <mergeCell ref="M41:M42"/>
    <mergeCell ref="N41:N42"/>
    <mergeCell ref="O41:O42"/>
    <mergeCell ref="A39:A40"/>
    <mergeCell ref="B39:B40"/>
    <mergeCell ref="L39:L40"/>
    <mergeCell ref="A41:A42"/>
    <mergeCell ref="B41:B42"/>
    <mergeCell ref="C41:C42"/>
    <mergeCell ref="J41:J42"/>
    <mergeCell ref="L41:L42"/>
    <mergeCell ref="M39:M40"/>
    <mergeCell ref="N39:N40"/>
    <mergeCell ref="C39:C40"/>
    <mergeCell ref="J39:J40"/>
    <mergeCell ref="O39:O40"/>
    <mergeCell ref="O37:O38"/>
    <mergeCell ref="A37:A38"/>
    <mergeCell ref="B37:B38"/>
    <mergeCell ref="C37:C38"/>
    <mergeCell ref="J37:J38"/>
    <mergeCell ref="L37:L38"/>
    <mergeCell ref="M37:M38"/>
    <mergeCell ref="N37:N38"/>
    <mergeCell ref="M35:M36"/>
    <mergeCell ref="N35:N36"/>
    <mergeCell ref="O35:O36"/>
    <mergeCell ref="A35:A36"/>
    <mergeCell ref="B35:B36"/>
    <mergeCell ref="C35:C36"/>
    <mergeCell ref="J35:J36"/>
    <mergeCell ref="L35:L36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activeCell="A1645" sqref="A1645:M1646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2119</v>
      </c>
      <c r="B1" s="113" t="s">
        <v>2120</v>
      </c>
      <c r="C1" s="113" t="s">
        <v>2121</v>
      </c>
      <c r="D1" s="113" t="s">
        <v>26</v>
      </c>
      <c r="E1" s="113" t="s">
        <v>27</v>
      </c>
      <c r="F1" s="113" t="s">
        <v>2122</v>
      </c>
      <c r="G1" s="113" t="s">
        <v>2123</v>
      </c>
      <c r="H1" s="113" t="s">
        <v>2124</v>
      </c>
      <c r="I1" s="113" t="s">
        <v>2125</v>
      </c>
      <c r="J1" s="113" t="s">
        <v>2126</v>
      </c>
      <c r="K1" s="113" t="s">
        <v>2127</v>
      </c>
      <c r="L1" s="113" t="s">
        <v>2128</v>
      </c>
      <c r="M1" s="113" t="s">
        <v>2129</v>
      </c>
      <c r="N1" s="349" t="s">
        <v>2129</v>
      </c>
    </row>
    <row r="2" spans="1:14">
      <c r="A2" s="113" t="s">
        <v>382</v>
      </c>
      <c r="B2" s="113" t="s">
        <v>383</v>
      </c>
      <c r="C2" s="113">
        <v>35.6</v>
      </c>
      <c r="D2" s="113">
        <v>35.6</v>
      </c>
      <c r="E2" s="113">
        <v>34.5</v>
      </c>
      <c r="F2" s="113">
        <v>34.700000000000003</v>
      </c>
      <c r="G2" s="113">
        <v>34.5</v>
      </c>
      <c r="H2" s="113">
        <v>34.950000000000003</v>
      </c>
      <c r="I2" s="113">
        <v>14859</v>
      </c>
      <c r="J2" s="113">
        <v>519176.2</v>
      </c>
      <c r="K2" s="115">
        <v>43595</v>
      </c>
      <c r="L2" s="113">
        <v>243</v>
      </c>
      <c r="M2" s="113" t="s">
        <v>384</v>
      </c>
      <c r="N2" s="349"/>
    </row>
    <row r="3" spans="1:14">
      <c r="A3" s="113" t="s">
        <v>3266</v>
      </c>
      <c r="B3" s="113" t="s">
        <v>383</v>
      </c>
      <c r="C3" s="113">
        <v>20.9</v>
      </c>
      <c r="D3" s="113">
        <v>20.9</v>
      </c>
      <c r="E3" s="113">
        <v>20.5</v>
      </c>
      <c r="F3" s="113">
        <v>20.55</v>
      </c>
      <c r="G3" s="113">
        <v>20.55</v>
      </c>
      <c r="H3" s="113">
        <v>20.9</v>
      </c>
      <c r="I3" s="113">
        <v>1832</v>
      </c>
      <c r="J3" s="113">
        <v>37568.800000000003</v>
      </c>
      <c r="K3" s="115">
        <v>43595</v>
      </c>
      <c r="L3" s="113">
        <v>22</v>
      </c>
      <c r="M3" s="113" t="s">
        <v>3267</v>
      </c>
      <c r="N3" s="349"/>
    </row>
    <row r="4" spans="1:14">
      <c r="A4" s="113" t="s">
        <v>385</v>
      </c>
      <c r="B4" s="113" t="s">
        <v>383</v>
      </c>
      <c r="C4" s="113">
        <v>3.9</v>
      </c>
      <c r="D4" s="113">
        <v>3.9</v>
      </c>
      <c r="E4" s="113">
        <v>3.75</v>
      </c>
      <c r="F4" s="113">
        <v>3.75</v>
      </c>
      <c r="G4" s="113">
        <v>3.75</v>
      </c>
      <c r="H4" s="113">
        <v>3.85</v>
      </c>
      <c r="I4" s="113">
        <v>1199152</v>
      </c>
      <c r="J4" s="113">
        <v>4569261.8499999996</v>
      </c>
      <c r="K4" s="115">
        <v>43595</v>
      </c>
      <c r="L4" s="113">
        <v>899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22999.95</v>
      </c>
      <c r="D5" s="113">
        <v>23248</v>
      </c>
      <c r="E5" s="113">
        <v>22671.85</v>
      </c>
      <c r="F5" s="113">
        <v>22936.6</v>
      </c>
      <c r="G5" s="113">
        <v>22900</v>
      </c>
      <c r="H5" s="113">
        <v>22810.85</v>
      </c>
      <c r="I5" s="113">
        <v>568</v>
      </c>
      <c r="J5" s="113">
        <v>13053808.199999999</v>
      </c>
      <c r="K5" s="115">
        <v>43595</v>
      </c>
      <c r="L5" s="113">
        <v>347</v>
      </c>
      <c r="M5" s="113" t="s">
        <v>388</v>
      </c>
      <c r="N5" s="349"/>
    </row>
    <row r="6" spans="1:14">
      <c r="A6" s="113" t="s">
        <v>3549</v>
      </c>
      <c r="B6" s="113" t="s">
        <v>3120</v>
      </c>
      <c r="C6" s="113">
        <v>11.25</v>
      </c>
      <c r="D6" s="113">
        <v>11.65</v>
      </c>
      <c r="E6" s="113">
        <v>11.25</v>
      </c>
      <c r="F6" s="113">
        <v>11.6</v>
      </c>
      <c r="G6" s="113">
        <v>11.6</v>
      </c>
      <c r="H6" s="113">
        <v>11.25</v>
      </c>
      <c r="I6" s="113">
        <v>475</v>
      </c>
      <c r="J6" s="113">
        <v>5408.75</v>
      </c>
      <c r="K6" s="115">
        <v>43595</v>
      </c>
      <c r="L6" s="113">
        <v>3</v>
      </c>
      <c r="M6" s="113" t="s">
        <v>3550</v>
      </c>
      <c r="N6" s="349"/>
    </row>
    <row r="7" spans="1:14">
      <c r="A7" s="113" t="s">
        <v>2531</v>
      </c>
      <c r="B7" s="113" t="s">
        <v>383</v>
      </c>
      <c r="C7" s="113">
        <v>287.2</v>
      </c>
      <c r="D7" s="113">
        <v>290.05</v>
      </c>
      <c r="E7" s="113">
        <v>283</v>
      </c>
      <c r="F7" s="113">
        <v>287.14999999999998</v>
      </c>
      <c r="G7" s="113">
        <v>288</v>
      </c>
      <c r="H7" s="113">
        <v>287.2</v>
      </c>
      <c r="I7" s="113">
        <v>1730</v>
      </c>
      <c r="J7" s="113">
        <v>496865.2</v>
      </c>
      <c r="K7" s="115">
        <v>43595</v>
      </c>
      <c r="L7" s="113">
        <v>229</v>
      </c>
      <c r="M7" s="113" t="s">
        <v>2532</v>
      </c>
      <c r="N7" s="349"/>
    </row>
    <row r="8" spans="1:14">
      <c r="A8" s="113" t="s">
        <v>1975</v>
      </c>
      <c r="B8" s="113" t="s">
        <v>383</v>
      </c>
      <c r="C8" s="113">
        <v>175.3</v>
      </c>
      <c r="D8" s="113">
        <v>184.75</v>
      </c>
      <c r="E8" s="113">
        <v>174.95</v>
      </c>
      <c r="F8" s="113">
        <v>174.95</v>
      </c>
      <c r="G8" s="113">
        <v>174.95</v>
      </c>
      <c r="H8" s="113">
        <v>184.15</v>
      </c>
      <c r="I8" s="113">
        <v>845526</v>
      </c>
      <c r="J8" s="113">
        <v>149200292.30000001</v>
      </c>
      <c r="K8" s="115">
        <v>43595</v>
      </c>
      <c r="L8" s="113">
        <v>4337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107.8</v>
      </c>
      <c r="D9" s="113">
        <v>107.8</v>
      </c>
      <c r="E9" s="113">
        <v>103.05</v>
      </c>
      <c r="F9" s="113">
        <v>105.05</v>
      </c>
      <c r="G9" s="113">
        <v>106.25</v>
      </c>
      <c r="H9" s="113">
        <v>104.35</v>
      </c>
      <c r="I9" s="113">
        <v>99705</v>
      </c>
      <c r="J9" s="113">
        <v>10482117.300000001</v>
      </c>
      <c r="K9" s="115">
        <v>43595</v>
      </c>
      <c r="L9" s="113">
        <v>1539</v>
      </c>
      <c r="M9" s="113" t="s">
        <v>1900</v>
      </c>
      <c r="N9" s="349"/>
    </row>
    <row r="10" spans="1:14">
      <c r="A10" s="113" t="s">
        <v>2808</v>
      </c>
      <c r="B10" s="113" t="s">
        <v>383</v>
      </c>
      <c r="C10" s="113">
        <v>15.3</v>
      </c>
      <c r="D10" s="113">
        <v>15.3</v>
      </c>
      <c r="E10" s="113">
        <v>14.4</v>
      </c>
      <c r="F10" s="113">
        <v>14.5</v>
      </c>
      <c r="G10" s="113">
        <v>14.6</v>
      </c>
      <c r="H10" s="113">
        <v>15.3</v>
      </c>
      <c r="I10" s="113">
        <v>302567</v>
      </c>
      <c r="J10" s="113">
        <v>4466589.0999999996</v>
      </c>
      <c r="K10" s="115">
        <v>43595</v>
      </c>
      <c r="L10" s="113">
        <v>657</v>
      </c>
      <c r="M10" s="113" t="s">
        <v>2809</v>
      </c>
      <c r="N10" s="349"/>
    </row>
    <row r="11" spans="1:14">
      <c r="A11" s="113" t="s">
        <v>2810</v>
      </c>
      <c r="B11" s="113" t="s">
        <v>383</v>
      </c>
      <c r="C11" s="113">
        <v>619.5</v>
      </c>
      <c r="D11" s="113">
        <v>619.5</v>
      </c>
      <c r="E11" s="113">
        <v>611.79999999999995</v>
      </c>
      <c r="F11" s="113">
        <v>617.35</v>
      </c>
      <c r="G11" s="113">
        <v>616</v>
      </c>
      <c r="H11" s="113">
        <v>616.5</v>
      </c>
      <c r="I11" s="113">
        <v>2955</v>
      </c>
      <c r="J11" s="113">
        <v>1820345.95</v>
      </c>
      <c r="K11" s="115">
        <v>43595</v>
      </c>
      <c r="L11" s="113">
        <v>193</v>
      </c>
      <c r="M11" s="113" t="s">
        <v>2811</v>
      </c>
      <c r="N11" s="349"/>
    </row>
    <row r="12" spans="1:14">
      <c r="A12" s="113" t="s">
        <v>390</v>
      </c>
      <c r="B12" s="113" t="s">
        <v>383</v>
      </c>
      <c r="C12" s="113">
        <v>1580.85</v>
      </c>
      <c r="D12" s="113">
        <v>1592</v>
      </c>
      <c r="E12" s="113">
        <v>1562.7</v>
      </c>
      <c r="F12" s="113">
        <v>1584.9</v>
      </c>
      <c r="G12" s="113">
        <v>1584</v>
      </c>
      <c r="H12" s="113">
        <v>1590.95</v>
      </c>
      <c r="I12" s="113">
        <v>39140</v>
      </c>
      <c r="J12" s="113">
        <v>61941012.399999999</v>
      </c>
      <c r="K12" s="115">
        <v>43595</v>
      </c>
      <c r="L12" s="113">
        <v>7578</v>
      </c>
      <c r="M12" s="113" t="s">
        <v>2738</v>
      </c>
      <c r="N12" s="349"/>
    </row>
    <row r="13" spans="1:14">
      <c r="A13" s="113" t="s">
        <v>2240</v>
      </c>
      <c r="B13" s="113" t="s">
        <v>383</v>
      </c>
      <c r="C13" s="113">
        <v>22.85</v>
      </c>
      <c r="D13" s="113">
        <v>23.95</v>
      </c>
      <c r="E13" s="113">
        <v>22.8</v>
      </c>
      <c r="F13" s="113">
        <v>23.25</v>
      </c>
      <c r="G13" s="113">
        <v>23.25</v>
      </c>
      <c r="H13" s="113">
        <v>23.5</v>
      </c>
      <c r="I13" s="113">
        <v>3617</v>
      </c>
      <c r="J13" s="113">
        <v>83696.850000000006</v>
      </c>
      <c r="K13" s="115">
        <v>43595</v>
      </c>
      <c r="L13" s="113">
        <v>74</v>
      </c>
      <c r="M13" s="113" t="s">
        <v>2241</v>
      </c>
      <c r="N13" s="349"/>
    </row>
    <row r="14" spans="1:14">
      <c r="A14" s="113" t="s">
        <v>3070</v>
      </c>
      <c r="B14" s="113" t="s">
        <v>383</v>
      </c>
      <c r="C14" s="113">
        <v>1412.1</v>
      </c>
      <c r="D14" s="113">
        <v>1439.15</v>
      </c>
      <c r="E14" s="113">
        <v>1387</v>
      </c>
      <c r="F14" s="113">
        <v>1398.4</v>
      </c>
      <c r="G14" s="113">
        <v>1395</v>
      </c>
      <c r="H14" s="113">
        <v>1420.65</v>
      </c>
      <c r="I14" s="113">
        <v>25807</v>
      </c>
      <c r="J14" s="113">
        <v>36090656.299999997</v>
      </c>
      <c r="K14" s="115">
        <v>43595</v>
      </c>
      <c r="L14" s="113">
        <v>4331</v>
      </c>
      <c r="M14" s="113" t="s">
        <v>3071</v>
      </c>
      <c r="N14" s="349"/>
    </row>
    <row r="15" spans="1:14">
      <c r="A15" s="113" t="s">
        <v>391</v>
      </c>
      <c r="B15" s="113" t="s">
        <v>3120</v>
      </c>
      <c r="C15" s="113">
        <v>50.75</v>
      </c>
      <c r="D15" s="113">
        <v>50.8</v>
      </c>
      <c r="E15" s="113">
        <v>49.75</v>
      </c>
      <c r="F15" s="113">
        <v>49.95</v>
      </c>
      <c r="G15" s="113">
        <v>50.5</v>
      </c>
      <c r="H15" s="113">
        <v>49.8</v>
      </c>
      <c r="I15" s="113">
        <v>27016</v>
      </c>
      <c r="J15" s="113">
        <v>1353639.5</v>
      </c>
      <c r="K15" s="115">
        <v>43595</v>
      </c>
      <c r="L15" s="113">
        <v>316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1380.5</v>
      </c>
      <c r="D16" s="113">
        <v>1398.8</v>
      </c>
      <c r="E16" s="113">
        <v>1341.65</v>
      </c>
      <c r="F16" s="113">
        <v>1377.15</v>
      </c>
      <c r="G16" s="113">
        <v>1385</v>
      </c>
      <c r="H16" s="113">
        <v>1385.9</v>
      </c>
      <c r="I16" s="113">
        <v>124261</v>
      </c>
      <c r="J16" s="113">
        <v>168961835.69999999</v>
      </c>
      <c r="K16" s="115">
        <v>43595</v>
      </c>
      <c r="L16" s="113">
        <v>10407</v>
      </c>
      <c r="M16" s="113" t="s">
        <v>2812</v>
      </c>
      <c r="N16" s="349"/>
    </row>
    <row r="17" spans="1:14">
      <c r="A17" s="113" t="s">
        <v>2739</v>
      </c>
      <c r="B17" s="113" t="s">
        <v>383</v>
      </c>
      <c r="C17" s="113">
        <v>7282.1</v>
      </c>
      <c r="D17" s="113">
        <v>7310</v>
      </c>
      <c r="E17" s="113">
        <v>7265.05</v>
      </c>
      <c r="F17" s="113">
        <v>7276</v>
      </c>
      <c r="G17" s="113">
        <v>7280</v>
      </c>
      <c r="H17" s="113">
        <v>7282.2</v>
      </c>
      <c r="I17" s="113">
        <v>1088</v>
      </c>
      <c r="J17" s="113">
        <v>7924220.5499999998</v>
      </c>
      <c r="K17" s="115">
        <v>43595</v>
      </c>
      <c r="L17" s="113">
        <v>400</v>
      </c>
      <c r="M17" s="113" t="s">
        <v>2740</v>
      </c>
      <c r="N17" s="349"/>
    </row>
    <row r="18" spans="1:14">
      <c r="A18" s="113" t="s">
        <v>2167</v>
      </c>
      <c r="B18" s="113" t="s">
        <v>383</v>
      </c>
      <c r="C18" s="113">
        <v>97.05</v>
      </c>
      <c r="D18" s="113">
        <v>98.25</v>
      </c>
      <c r="E18" s="113">
        <v>96.8</v>
      </c>
      <c r="F18" s="113">
        <v>98</v>
      </c>
      <c r="G18" s="113">
        <v>97.95</v>
      </c>
      <c r="H18" s="113">
        <v>96.75</v>
      </c>
      <c r="I18" s="113">
        <v>1095037</v>
      </c>
      <c r="J18" s="113">
        <v>106996383.45</v>
      </c>
      <c r="K18" s="115">
        <v>43595</v>
      </c>
      <c r="L18" s="113">
        <v>13190</v>
      </c>
      <c r="M18" s="113" t="s">
        <v>2168</v>
      </c>
      <c r="N18" s="349"/>
    </row>
    <row r="19" spans="1:14">
      <c r="A19" s="113" t="s">
        <v>393</v>
      </c>
      <c r="B19" s="113" t="s">
        <v>383</v>
      </c>
      <c r="C19" s="113">
        <v>207</v>
      </c>
      <c r="D19" s="113">
        <v>213</v>
      </c>
      <c r="E19" s="113">
        <v>206.05</v>
      </c>
      <c r="F19" s="113">
        <v>210.35</v>
      </c>
      <c r="G19" s="113">
        <v>209.2</v>
      </c>
      <c r="H19" s="113">
        <v>208.9</v>
      </c>
      <c r="I19" s="113">
        <v>405305</v>
      </c>
      <c r="J19" s="113">
        <v>85202284.849999994</v>
      </c>
      <c r="K19" s="115">
        <v>43595</v>
      </c>
      <c r="L19" s="113">
        <v>11143</v>
      </c>
      <c r="M19" s="113" t="s">
        <v>394</v>
      </c>
      <c r="N19" s="349"/>
    </row>
    <row r="20" spans="1:14">
      <c r="A20" s="113" t="s">
        <v>30</v>
      </c>
      <c r="B20" s="113" t="s">
        <v>383</v>
      </c>
      <c r="C20" s="113">
        <v>1595</v>
      </c>
      <c r="D20" s="113">
        <v>1614.95</v>
      </c>
      <c r="E20" s="113">
        <v>1592.4</v>
      </c>
      <c r="F20" s="113">
        <v>1602.35</v>
      </c>
      <c r="G20" s="113">
        <v>1601</v>
      </c>
      <c r="H20" s="113">
        <v>1596.35</v>
      </c>
      <c r="I20" s="113">
        <v>594386</v>
      </c>
      <c r="J20" s="113">
        <v>954373560.95000005</v>
      </c>
      <c r="K20" s="115">
        <v>43595</v>
      </c>
      <c r="L20" s="113">
        <v>19485</v>
      </c>
      <c r="M20" s="113" t="s">
        <v>395</v>
      </c>
      <c r="N20" s="349"/>
    </row>
    <row r="21" spans="1:14">
      <c r="A21" s="113" t="s">
        <v>396</v>
      </c>
      <c r="B21" s="113" t="s">
        <v>383</v>
      </c>
      <c r="C21" s="113">
        <v>919.8</v>
      </c>
      <c r="D21" s="113">
        <v>923.95</v>
      </c>
      <c r="E21" s="113">
        <v>915</v>
      </c>
      <c r="F21" s="113">
        <v>919.35</v>
      </c>
      <c r="G21" s="113">
        <v>919.85</v>
      </c>
      <c r="H21" s="113">
        <v>919.8</v>
      </c>
      <c r="I21" s="113">
        <v>2494</v>
      </c>
      <c r="J21" s="113">
        <v>2292106.65</v>
      </c>
      <c r="K21" s="115">
        <v>43595</v>
      </c>
      <c r="L21" s="113">
        <v>242</v>
      </c>
      <c r="M21" s="113" t="s">
        <v>397</v>
      </c>
      <c r="N21" s="349"/>
    </row>
    <row r="22" spans="1:14">
      <c r="A22" s="113" t="s">
        <v>2813</v>
      </c>
      <c r="B22" s="113" t="s">
        <v>383</v>
      </c>
      <c r="C22" s="113">
        <v>92.55</v>
      </c>
      <c r="D22" s="113">
        <v>93.9</v>
      </c>
      <c r="E22" s="113">
        <v>91.55</v>
      </c>
      <c r="F22" s="113">
        <v>92.85</v>
      </c>
      <c r="G22" s="113">
        <v>92.75</v>
      </c>
      <c r="H22" s="113">
        <v>92.2</v>
      </c>
      <c r="I22" s="113">
        <v>135040</v>
      </c>
      <c r="J22" s="113">
        <v>12527828</v>
      </c>
      <c r="K22" s="115">
        <v>43595</v>
      </c>
      <c r="L22" s="113">
        <v>1648</v>
      </c>
      <c r="M22" s="113" t="s">
        <v>2814</v>
      </c>
      <c r="N22" s="349"/>
    </row>
    <row r="23" spans="1:14">
      <c r="A23" s="113" t="s">
        <v>31</v>
      </c>
      <c r="B23" s="113" t="s">
        <v>383</v>
      </c>
      <c r="C23" s="113">
        <v>121</v>
      </c>
      <c r="D23" s="113">
        <v>122.3</v>
      </c>
      <c r="E23" s="113">
        <v>119.25</v>
      </c>
      <c r="F23" s="113">
        <v>120</v>
      </c>
      <c r="G23" s="113">
        <v>119.95</v>
      </c>
      <c r="H23" s="113">
        <v>120.1</v>
      </c>
      <c r="I23" s="113">
        <v>2835247</v>
      </c>
      <c r="J23" s="113">
        <v>342313141.35000002</v>
      </c>
      <c r="K23" s="115">
        <v>43595</v>
      </c>
      <c r="L23" s="113">
        <v>13435</v>
      </c>
      <c r="M23" s="113" t="s">
        <v>398</v>
      </c>
      <c r="N23" s="349"/>
    </row>
    <row r="24" spans="1:14">
      <c r="A24" s="113" t="s">
        <v>3092</v>
      </c>
      <c r="B24" s="113" t="s">
        <v>383</v>
      </c>
      <c r="C24" s="113">
        <v>133.30000000000001</v>
      </c>
      <c r="D24" s="113">
        <v>134.4</v>
      </c>
      <c r="E24" s="113">
        <v>130.44999999999999</v>
      </c>
      <c r="F24" s="113">
        <v>131.05000000000001</v>
      </c>
      <c r="G24" s="113">
        <v>131</v>
      </c>
      <c r="H24" s="113">
        <v>132.25</v>
      </c>
      <c r="I24" s="113">
        <v>232537</v>
      </c>
      <c r="J24" s="113">
        <v>30702570.600000001</v>
      </c>
      <c r="K24" s="115">
        <v>43595</v>
      </c>
      <c r="L24" s="113">
        <v>3874</v>
      </c>
      <c r="M24" s="113" t="s">
        <v>3093</v>
      </c>
      <c r="N24" s="349"/>
    </row>
    <row r="25" spans="1:14">
      <c r="A25" s="113" t="s">
        <v>2815</v>
      </c>
      <c r="B25" s="113" t="s">
        <v>383</v>
      </c>
      <c r="C25" s="113">
        <v>39.700000000000003</v>
      </c>
      <c r="D25" s="113">
        <v>40</v>
      </c>
      <c r="E25" s="113">
        <v>38.700000000000003</v>
      </c>
      <c r="F25" s="113">
        <v>39.1</v>
      </c>
      <c r="G25" s="113">
        <v>39.25</v>
      </c>
      <c r="H25" s="113">
        <v>39.15</v>
      </c>
      <c r="I25" s="113">
        <v>389550</v>
      </c>
      <c r="J25" s="113">
        <v>15370017.65</v>
      </c>
      <c r="K25" s="115">
        <v>43595</v>
      </c>
      <c r="L25" s="113">
        <v>2413</v>
      </c>
      <c r="M25" s="113" t="s">
        <v>2816</v>
      </c>
      <c r="N25" s="349"/>
    </row>
    <row r="26" spans="1:14">
      <c r="A26" s="113" t="s">
        <v>32</v>
      </c>
      <c r="B26" s="113" t="s">
        <v>383</v>
      </c>
      <c r="C26" s="113">
        <v>363.9</v>
      </c>
      <c r="D26" s="113">
        <v>378.7</v>
      </c>
      <c r="E26" s="113">
        <v>363.9</v>
      </c>
      <c r="F26" s="113">
        <v>372.55</v>
      </c>
      <c r="G26" s="113">
        <v>370</v>
      </c>
      <c r="H26" s="113">
        <v>363.9</v>
      </c>
      <c r="I26" s="113">
        <v>3030255</v>
      </c>
      <c r="J26" s="113">
        <v>1128443094.0999999</v>
      </c>
      <c r="K26" s="115">
        <v>43595</v>
      </c>
      <c r="L26" s="113">
        <v>48415</v>
      </c>
      <c r="M26" s="113" t="s">
        <v>399</v>
      </c>
      <c r="N26" s="349"/>
    </row>
    <row r="27" spans="1:14">
      <c r="A27" s="113" t="s">
        <v>33</v>
      </c>
      <c r="B27" s="113" t="s">
        <v>383</v>
      </c>
      <c r="C27" s="113">
        <v>41.15</v>
      </c>
      <c r="D27" s="113">
        <v>42.3</v>
      </c>
      <c r="E27" s="113">
        <v>40.85</v>
      </c>
      <c r="F27" s="113">
        <v>41.45</v>
      </c>
      <c r="G27" s="113">
        <v>41.3</v>
      </c>
      <c r="H27" s="113">
        <v>40.950000000000003</v>
      </c>
      <c r="I27" s="113">
        <v>5976875</v>
      </c>
      <c r="J27" s="113">
        <v>248284489.15000001</v>
      </c>
      <c r="K27" s="115">
        <v>43595</v>
      </c>
      <c r="L27" s="113">
        <v>16723</v>
      </c>
      <c r="M27" s="113" t="s">
        <v>400</v>
      </c>
      <c r="N27" s="349"/>
    </row>
    <row r="28" spans="1:14">
      <c r="A28" s="113" t="s">
        <v>401</v>
      </c>
      <c r="B28" s="113" t="s">
        <v>383</v>
      </c>
      <c r="C28" s="113">
        <v>207.4</v>
      </c>
      <c r="D28" s="113">
        <v>211.9</v>
      </c>
      <c r="E28" s="113">
        <v>206</v>
      </c>
      <c r="F28" s="113">
        <v>208.25</v>
      </c>
      <c r="G28" s="113">
        <v>207.75</v>
      </c>
      <c r="H28" s="113">
        <v>205.5</v>
      </c>
      <c r="I28" s="113">
        <v>46675</v>
      </c>
      <c r="J28" s="113">
        <v>9754041.5999999996</v>
      </c>
      <c r="K28" s="115">
        <v>43595</v>
      </c>
      <c r="L28" s="113">
        <v>1758</v>
      </c>
      <c r="M28" s="113" t="s">
        <v>2817</v>
      </c>
      <c r="N28" s="349"/>
    </row>
    <row r="29" spans="1:14">
      <c r="A29" s="113" t="s">
        <v>402</v>
      </c>
      <c r="B29" s="113" t="s">
        <v>383</v>
      </c>
      <c r="C29" s="113">
        <v>245.75</v>
      </c>
      <c r="D29" s="113">
        <v>245.75</v>
      </c>
      <c r="E29" s="113">
        <v>238.85</v>
      </c>
      <c r="F29" s="113">
        <v>240.8</v>
      </c>
      <c r="G29" s="113">
        <v>241.5</v>
      </c>
      <c r="H29" s="113">
        <v>243.4</v>
      </c>
      <c r="I29" s="113">
        <v>27729</v>
      </c>
      <c r="J29" s="113">
        <v>6692850.9000000004</v>
      </c>
      <c r="K29" s="115">
        <v>43595</v>
      </c>
      <c r="L29" s="113">
        <v>965</v>
      </c>
      <c r="M29" s="113" t="s">
        <v>403</v>
      </c>
      <c r="N29" s="349"/>
    </row>
    <row r="30" spans="1:14">
      <c r="A30" s="113" t="s">
        <v>2324</v>
      </c>
      <c r="B30" s="113" t="s">
        <v>3120</v>
      </c>
      <c r="C30" s="113">
        <v>2.7</v>
      </c>
      <c r="D30" s="113">
        <v>2.8</v>
      </c>
      <c r="E30" s="113">
        <v>2.6</v>
      </c>
      <c r="F30" s="113">
        <v>2.7</v>
      </c>
      <c r="G30" s="113">
        <v>2.6</v>
      </c>
      <c r="H30" s="113">
        <v>2.7</v>
      </c>
      <c r="I30" s="113">
        <v>54652</v>
      </c>
      <c r="J30" s="113">
        <v>149720.15</v>
      </c>
      <c r="K30" s="115">
        <v>43595</v>
      </c>
      <c r="L30" s="113">
        <v>66</v>
      </c>
      <c r="M30" s="113" t="s">
        <v>2325</v>
      </c>
      <c r="N30" s="349"/>
    </row>
    <row r="31" spans="1:14">
      <c r="A31" s="113" t="s">
        <v>2533</v>
      </c>
      <c r="B31" s="113" t="s">
        <v>383</v>
      </c>
      <c r="C31" s="113">
        <v>71</v>
      </c>
      <c r="D31" s="113">
        <v>72.8</v>
      </c>
      <c r="E31" s="113">
        <v>70</v>
      </c>
      <c r="F31" s="113">
        <v>71.400000000000006</v>
      </c>
      <c r="G31" s="113">
        <v>71</v>
      </c>
      <c r="H31" s="113">
        <v>70.349999999999994</v>
      </c>
      <c r="I31" s="113">
        <v>43875</v>
      </c>
      <c r="J31" s="113">
        <v>3136933.1</v>
      </c>
      <c r="K31" s="115">
        <v>43595</v>
      </c>
      <c r="L31" s="113">
        <v>467</v>
      </c>
      <c r="M31" s="113" t="s">
        <v>2534</v>
      </c>
      <c r="N31" s="349"/>
    </row>
    <row r="32" spans="1:14">
      <c r="A32" s="113" t="s">
        <v>2326</v>
      </c>
      <c r="B32" s="113" t="s">
        <v>383</v>
      </c>
      <c r="C32" s="113">
        <v>8</v>
      </c>
      <c r="D32" s="113">
        <v>8.1999999999999993</v>
      </c>
      <c r="E32" s="113">
        <v>7.9</v>
      </c>
      <c r="F32" s="113">
        <v>8.15</v>
      </c>
      <c r="G32" s="113">
        <v>8.15</v>
      </c>
      <c r="H32" s="113">
        <v>7.9</v>
      </c>
      <c r="I32" s="113">
        <v>54934</v>
      </c>
      <c r="J32" s="113">
        <v>442002.2</v>
      </c>
      <c r="K32" s="115">
        <v>43595</v>
      </c>
      <c r="L32" s="113">
        <v>243</v>
      </c>
      <c r="M32" s="113" t="s">
        <v>2327</v>
      </c>
      <c r="N32" s="349"/>
    </row>
    <row r="33" spans="1:14">
      <c r="A33" s="113" t="s">
        <v>404</v>
      </c>
      <c r="B33" s="113" t="s">
        <v>383</v>
      </c>
      <c r="C33" s="113">
        <v>310.5</v>
      </c>
      <c r="D33" s="113">
        <v>327.95</v>
      </c>
      <c r="E33" s="113">
        <v>310.5</v>
      </c>
      <c r="F33" s="113">
        <v>321.95</v>
      </c>
      <c r="G33" s="113">
        <v>323</v>
      </c>
      <c r="H33" s="113">
        <v>310.95</v>
      </c>
      <c r="I33" s="113">
        <v>8529</v>
      </c>
      <c r="J33" s="113">
        <v>2716219.1</v>
      </c>
      <c r="K33" s="115">
        <v>43595</v>
      </c>
      <c r="L33" s="113">
        <v>492</v>
      </c>
      <c r="M33" s="113" t="s">
        <v>405</v>
      </c>
      <c r="N33" s="349"/>
    </row>
    <row r="34" spans="1:14">
      <c r="A34" s="113" t="s">
        <v>2328</v>
      </c>
      <c r="B34" s="113" t="s">
        <v>383</v>
      </c>
      <c r="C34" s="113">
        <v>14.1</v>
      </c>
      <c r="D34" s="113">
        <v>14.8</v>
      </c>
      <c r="E34" s="113">
        <v>13.9</v>
      </c>
      <c r="F34" s="113">
        <v>14.75</v>
      </c>
      <c r="G34" s="113">
        <v>14.45</v>
      </c>
      <c r="H34" s="113">
        <v>14.1</v>
      </c>
      <c r="I34" s="113">
        <v>30015</v>
      </c>
      <c r="J34" s="113">
        <v>432243.3</v>
      </c>
      <c r="K34" s="115">
        <v>43595</v>
      </c>
      <c r="L34" s="113">
        <v>100</v>
      </c>
      <c r="M34" s="113" t="s">
        <v>2329</v>
      </c>
      <c r="N34" s="349"/>
    </row>
    <row r="35" spans="1:14">
      <c r="A35" s="113" t="s">
        <v>406</v>
      </c>
      <c r="B35" s="113" t="s">
        <v>383</v>
      </c>
      <c r="C35" s="113">
        <v>58.05</v>
      </c>
      <c r="D35" s="113">
        <v>67.95</v>
      </c>
      <c r="E35" s="113">
        <v>58</v>
      </c>
      <c r="F35" s="113">
        <v>64.75</v>
      </c>
      <c r="G35" s="113">
        <v>64.599999999999994</v>
      </c>
      <c r="H35" s="113">
        <v>59.45</v>
      </c>
      <c r="I35" s="113">
        <v>58717</v>
      </c>
      <c r="J35" s="113">
        <v>3806867.1</v>
      </c>
      <c r="K35" s="115">
        <v>43595</v>
      </c>
      <c r="L35" s="113">
        <v>812</v>
      </c>
      <c r="M35" s="113" t="s">
        <v>407</v>
      </c>
      <c r="N35" s="349"/>
    </row>
    <row r="36" spans="1:14">
      <c r="A36" s="113" t="s">
        <v>1846</v>
      </c>
      <c r="B36" s="113" t="s">
        <v>383</v>
      </c>
      <c r="C36" s="113">
        <v>176.05</v>
      </c>
      <c r="D36" s="113">
        <v>177.75</v>
      </c>
      <c r="E36" s="113">
        <v>174.5</v>
      </c>
      <c r="F36" s="113">
        <v>175.4</v>
      </c>
      <c r="G36" s="113">
        <v>175.3</v>
      </c>
      <c r="H36" s="113">
        <v>175.4</v>
      </c>
      <c r="I36" s="113">
        <v>31382</v>
      </c>
      <c r="J36" s="113">
        <v>5506380.8499999996</v>
      </c>
      <c r="K36" s="115">
        <v>43595</v>
      </c>
      <c r="L36" s="113">
        <v>890</v>
      </c>
      <c r="M36" s="113" t="s">
        <v>2040</v>
      </c>
      <c r="N36" s="349"/>
    </row>
    <row r="37" spans="1:14">
      <c r="A37" s="113" t="s">
        <v>408</v>
      </c>
      <c r="B37" s="113" t="s">
        <v>383</v>
      </c>
      <c r="C37" s="113">
        <v>195.3</v>
      </c>
      <c r="D37" s="113">
        <v>196</v>
      </c>
      <c r="E37" s="113">
        <v>194</v>
      </c>
      <c r="F37" s="113">
        <v>194.7</v>
      </c>
      <c r="G37" s="113">
        <v>194.8</v>
      </c>
      <c r="H37" s="113">
        <v>194.95</v>
      </c>
      <c r="I37" s="113">
        <v>35398</v>
      </c>
      <c r="J37" s="113">
        <v>6896455.8499999996</v>
      </c>
      <c r="K37" s="115">
        <v>43595</v>
      </c>
      <c r="L37" s="113">
        <v>1244</v>
      </c>
      <c r="M37" s="113" t="s">
        <v>409</v>
      </c>
      <c r="N37" s="349"/>
    </row>
    <row r="38" spans="1:14">
      <c r="A38" s="113" t="s">
        <v>2582</v>
      </c>
      <c r="B38" s="113" t="s">
        <v>383</v>
      </c>
      <c r="C38" s="113">
        <v>167.65</v>
      </c>
      <c r="D38" s="113">
        <v>170.25</v>
      </c>
      <c r="E38" s="113">
        <v>165.45</v>
      </c>
      <c r="F38" s="113">
        <v>168</v>
      </c>
      <c r="G38" s="113">
        <v>170.25</v>
      </c>
      <c r="H38" s="113">
        <v>166.25</v>
      </c>
      <c r="I38" s="113">
        <v>2065</v>
      </c>
      <c r="J38" s="113">
        <v>345281.1</v>
      </c>
      <c r="K38" s="115">
        <v>43595</v>
      </c>
      <c r="L38" s="113">
        <v>54</v>
      </c>
      <c r="M38" s="113" t="s">
        <v>2583</v>
      </c>
      <c r="N38" s="349"/>
    </row>
    <row r="39" spans="1:14">
      <c r="A39" s="113" t="s">
        <v>2330</v>
      </c>
      <c r="B39" s="113" t="s">
        <v>383</v>
      </c>
      <c r="C39" s="113">
        <v>95.95</v>
      </c>
      <c r="D39" s="113">
        <v>103</v>
      </c>
      <c r="E39" s="113">
        <v>95.95</v>
      </c>
      <c r="F39" s="113">
        <v>100</v>
      </c>
      <c r="G39" s="113">
        <v>100</v>
      </c>
      <c r="H39" s="113">
        <v>95.15</v>
      </c>
      <c r="I39" s="113">
        <v>4139</v>
      </c>
      <c r="J39" s="113">
        <v>415023.5</v>
      </c>
      <c r="K39" s="115">
        <v>43595</v>
      </c>
      <c r="L39" s="113">
        <v>55</v>
      </c>
      <c r="M39" s="113" t="s">
        <v>2331</v>
      </c>
      <c r="N39" s="349"/>
    </row>
    <row r="40" spans="1:14">
      <c r="A40" s="113" t="s">
        <v>2106</v>
      </c>
      <c r="B40" s="113" t="s">
        <v>383</v>
      </c>
      <c r="C40" s="113">
        <v>56.45</v>
      </c>
      <c r="D40" s="113">
        <v>58</v>
      </c>
      <c r="E40" s="113">
        <v>54.55</v>
      </c>
      <c r="F40" s="113">
        <v>56</v>
      </c>
      <c r="G40" s="113">
        <v>56</v>
      </c>
      <c r="H40" s="113">
        <v>55.7</v>
      </c>
      <c r="I40" s="113">
        <v>2283</v>
      </c>
      <c r="J40" s="113">
        <v>127964.75</v>
      </c>
      <c r="K40" s="115">
        <v>43595</v>
      </c>
      <c r="L40" s="113">
        <v>48</v>
      </c>
      <c r="M40" s="113" t="s">
        <v>2107</v>
      </c>
      <c r="N40" s="349"/>
    </row>
    <row r="41" spans="1:14">
      <c r="A41" s="113" t="s">
        <v>3121</v>
      </c>
      <c r="B41" s="113" t="s">
        <v>383</v>
      </c>
      <c r="C41" s="113">
        <v>60.9</v>
      </c>
      <c r="D41" s="113">
        <v>60.95</v>
      </c>
      <c r="E41" s="113">
        <v>59.5</v>
      </c>
      <c r="F41" s="113">
        <v>59.8</v>
      </c>
      <c r="G41" s="113">
        <v>59.5</v>
      </c>
      <c r="H41" s="113">
        <v>60.4</v>
      </c>
      <c r="I41" s="113">
        <v>4693</v>
      </c>
      <c r="J41" s="113">
        <v>282509.59999999998</v>
      </c>
      <c r="K41" s="115">
        <v>43595</v>
      </c>
      <c r="L41" s="113">
        <v>107</v>
      </c>
      <c r="M41" s="113" t="s">
        <v>3122</v>
      </c>
      <c r="N41" s="349"/>
    </row>
    <row r="42" spans="1:14">
      <c r="A42" s="113" t="s">
        <v>3365</v>
      </c>
      <c r="B42" s="113" t="s">
        <v>3120</v>
      </c>
      <c r="C42" s="113">
        <v>68.099999999999994</v>
      </c>
      <c r="D42" s="113">
        <v>71.400000000000006</v>
      </c>
      <c r="E42" s="113">
        <v>68.099999999999994</v>
      </c>
      <c r="F42" s="113">
        <v>71.25</v>
      </c>
      <c r="G42" s="113">
        <v>71.400000000000006</v>
      </c>
      <c r="H42" s="113">
        <v>71.5</v>
      </c>
      <c r="I42" s="113">
        <v>6580</v>
      </c>
      <c r="J42" s="113">
        <v>451432</v>
      </c>
      <c r="K42" s="115">
        <v>43595</v>
      </c>
      <c r="L42" s="113">
        <v>8</v>
      </c>
      <c r="M42" s="113" t="s">
        <v>3366</v>
      </c>
      <c r="N42" s="349"/>
    </row>
    <row r="43" spans="1:14">
      <c r="A43" s="113" t="s">
        <v>3306</v>
      </c>
      <c r="B43" s="113" t="s">
        <v>383</v>
      </c>
      <c r="C43" s="113">
        <v>228.8</v>
      </c>
      <c r="D43" s="113">
        <v>230</v>
      </c>
      <c r="E43" s="113">
        <v>227.7</v>
      </c>
      <c r="F43" s="113">
        <v>230</v>
      </c>
      <c r="G43" s="113">
        <v>230</v>
      </c>
      <c r="H43" s="113">
        <v>222.1</v>
      </c>
      <c r="I43" s="113">
        <v>345</v>
      </c>
      <c r="J43" s="113">
        <v>78643.8</v>
      </c>
      <c r="K43" s="115">
        <v>43595</v>
      </c>
      <c r="L43" s="113">
        <v>18</v>
      </c>
      <c r="M43" s="113" t="s">
        <v>3307</v>
      </c>
      <c r="N43" s="349"/>
    </row>
    <row r="44" spans="1:14">
      <c r="A44" s="113" t="s">
        <v>410</v>
      </c>
      <c r="B44" s="113" t="s">
        <v>383</v>
      </c>
      <c r="C44" s="113">
        <v>317.25</v>
      </c>
      <c r="D44" s="113">
        <v>324.85000000000002</v>
      </c>
      <c r="E44" s="113">
        <v>311.89999999999998</v>
      </c>
      <c r="F44" s="113">
        <v>317.25</v>
      </c>
      <c r="G44" s="113">
        <v>318</v>
      </c>
      <c r="H44" s="113">
        <v>312.55</v>
      </c>
      <c r="I44" s="113">
        <v>2192</v>
      </c>
      <c r="J44" s="113">
        <v>694093.1</v>
      </c>
      <c r="K44" s="115">
        <v>43595</v>
      </c>
      <c r="L44" s="113">
        <v>155</v>
      </c>
      <c r="M44" s="113" t="s">
        <v>411</v>
      </c>
      <c r="N44" s="349"/>
    </row>
    <row r="45" spans="1:14">
      <c r="A45" s="113" t="s">
        <v>3100</v>
      </c>
      <c r="B45" s="113" t="s">
        <v>383</v>
      </c>
      <c r="C45" s="113">
        <v>321</v>
      </c>
      <c r="D45" s="113">
        <v>333.95</v>
      </c>
      <c r="E45" s="113">
        <v>320.5</v>
      </c>
      <c r="F45" s="113">
        <v>333</v>
      </c>
      <c r="G45" s="113">
        <v>333</v>
      </c>
      <c r="H45" s="113">
        <v>324</v>
      </c>
      <c r="I45" s="113">
        <v>1031</v>
      </c>
      <c r="J45" s="113">
        <v>335172.40000000002</v>
      </c>
      <c r="K45" s="115">
        <v>43595</v>
      </c>
      <c r="L45" s="113">
        <v>32</v>
      </c>
      <c r="M45" s="113" t="s">
        <v>3101</v>
      </c>
      <c r="N45" s="349"/>
    </row>
    <row r="46" spans="1:14">
      <c r="A46" s="113" t="s">
        <v>412</v>
      </c>
      <c r="B46" s="113" t="s">
        <v>383</v>
      </c>
      <c r="C46" s="113">
        <v>1701.1</v>
      </c>
      <c r="D46" s="113">
        <v>1763</v>
      </c>
      <c r="E46" s="113">
        <v>1701.05</v>
      </c>
      <c r="F46" s="113">
        <v>1742.4</v>
      </c>
      <c r="G46" s="113">
        <v>1749</v>
      </c>
      <c r="H46" s="113">
        <v>1700.25</v>
      </c>
      <c r="I46" s="113">
        <v>29426</v>
      </c>
      <c r="J46" s="113">
        <v>51415757.25</v>
      </c>
      <c r="K46" s="115">
        <v>43595</v>
      </c>
      <c r="L46" s="113">
        <v>1888</v>
      </c>
      <c r="M46" s="113" t="s">
        <v>413</v>
      </c>
      <c r="N46" s="349"/>
    </row>
    <row r="47" spans="1:14">
      <c r="A47" s="113" t="s">
        <v>414</v>
      </c>
      <c r="B47" s="113" t="s">
        <v>3120</v>
      </c>
      <c r="C47" s="113">
        <v>8.25</v>
      </c>
      <c r="D47" s="113">
        <v>8.4499999999999993</v>
      </c>
      <c r="E47" s="113">
        <v>8.1999999999999993</v>
      </c>
      <c r="F47" s="113">
        <v>8.1999999999999993</v>
      </c>
      <c r="G47" s="113">
        <v>8.1999999999999993</v>
      </c>
      <c r="H47" s="113">
        <v>8.6</v>
      </c>
      <c r="I47" s="113">
        <v>48538</v>
      </c>
      <c r="J47" s="113">
        <v>398976.85</v>
      </c>
      <c r="K47" s="115">
        <v>43595</v>
      </c>
      <c r="L47" s="113">
        <v>167</v>
      </c>
      <c r="M47" s="113" t="s">
        <v>415</v>
      </c>
      <c r="N47" s="349"/>
    </row>
    <row r="48" spans="1:14">
      <c r="A48" s="113" t="s">
        <v>2818</v>
      </c>
      <c r="B48" s="113" t="s">
        <v>383</v>
      </c>
      <c r="C48" s="113">
        <v>22.3</v>
      </c>
      <c r="D48" s="113">
        <v>23.85</v>
      </c>
      <c r="E48" s="113">
        <v>22.1</v>
      </c>
      <c r="F48" s="113">
        <v>22.55</v>
      </c>
      <c r="G48" s="113">
        <v>22.6</v>
      </c>
      <c r="H48" s="113">
        <v>22.3</v>
      </c>
      <c r="I48" s="113">
        <v>33985</v>
      </c>
      <c r="J48" s="113">
        <v>782753</v>
      </c>
      <c r="K48" s="115">
        <v>43595</v>
      </c>
      <c r="L48" s="113">
        <v>305</v>
      </c>
      <c r="M48" s="113" t="s">
        <v>2819</v>
      </c>
      <c r="N48" s="349"/>
    </row>
    <row r="49" spans="1:14">
      <c r="A49" s="113" t="s">
        <v>3520</v>
      </c>
      <c r="B49" s="113" t="s">
        <v>383</v>
      </c>
      <c r="C49" s="113">
        <v>36</v>
      </c>
      <c r="D49" s="113">
        <v>36.75</v>
      </c>
      <c r="E49" s="113">
        <v>34.549999999999997</v>
      </c>
      <c r="F49" s="113">
        <v>35.049999999999997</v>
      </c>
      <c r="G49" s="113">
        <v>34.549999999999997</v>
      </c>
      <c r="H49" s="113">
        <v>35.950000000000003</v>
      </c>
      <c r="I49" s="113">
        <v>27284</v>
      </c>
      <c r="J49" s="113">
        <v>979338.6</v>
      </c>
      <c r="K49" s="115">
        <v>43595</v>
      </c>
      <c r="L49" s="113">
        <v>80</v>
      </c>
      <c r="M49" s="113" t="s">
        <v>3521</v>
      </c>
      <c r="N49" s="349"/>
    </row>
    <row r="50" spans="1:14">
      <c r="A50" s="113" t="s">
        <v>232</v>
      </c>
      <c r="B50" s="113" t="s">
        <v>383</v>
      </c>
      <c r="C50" s="113">
        <v>1070.95</v>
      </c>
      <c r="D50" s="113">
        <v>1082</v>
      </c>
      <c r="E50" s="113">
        <v>1056.05</v>
      </c>
      <c r="F50" s="113">
        <v>1068.3499999999999</v>
      </c>
      <c r="G50" s="113">
        <v>1068.95</v>
      </c>
      <c r="H50" s="113">
        <v>1064.4000000000001</v>
      </c>
      <c r="I50" s="113">
        <v>290847</v>
      </c>
      <c r="J50" s="113">
        <v>311582274.5</v>
      </c>
      <c r="K50" s="115">
        <v>43595</v>
      </c>
      <c r="L50" s="113">
        <v>11133</v>
      </c>
      <c r="M50" s="113" t="s">
        <v>2793</v>
      </c>
      <c r="N50" s="349"/>
    </row>
    <row r="51" spans="1:14">
      <c r="A51" s="113" t="s">
        <v>417</v>
      </c>
      <c r="B51" s="113" t="s">
        <v>383</v>
      </c>
      <c r="C51" s="113">
        <v>159.65</v>
      </c>
      <c r="D51" s="113">
        <v>166</v>
      </c>
      <c r="E51" s="113">
        <v>159.65</v>
      </c>
      <c r="F51" s="113">
        <v>160.9</v>
      </c>
      <c r="G51" s="113">
        <v>160.1</v>
      </c>
      <c r="H51" s="113">
        <v>157.30000000000001</v>
      </c>
      <c r="I51" s="113">
        <v>22998</v>
      </c>
      <c r="J51" s="113">
        <v>3721868.65</v>
      </c>
      <c r="K51" s="115">
        <v>43595</v>
      </c>
      <c r="L51" s="113">
        <v>1027</v>
      </c>
      <c r="M51" s="113" t="s">
        <v>418</v>
      </c>
      <c r="N51" s="349"/>
    </row>
    <row r="52" spans="1:14">
      <c r="A52" s="113" t="s">
        <v>2011</v>
      </c>
      <c r="B52" s="113" t="s">
        <v>383</v>
      </c>
      <c r="C52" s="113">
        <v>297.95</v>
      </c>
      <c r="D52" s="113">
        <v>298</v>
      </c>
      <c r="E52" s="113">
        <v>283.10000000000002</v>
      </c>
      <c r="F52" s="113">
        <v>291</v>
      </c>
      <c r="G52" s="113">
        <v>289</v>
      </c>
      <c r="H52" s="113">
        <v>296.3</v>
      </c>
      <c r="I52" s="113">
        <v>2598</v>
      </c>
      <c r="J52" s="113">
        <v>763284</v>
      </c>
      <c r="K52" s="115">
        <v>43595</v>
      </c>
      <c r="L52" s="113">
        <v>117</v>
      </c>
      <c r="M52" s="113" t="s">
        <v>2012</v>
      </c>
      <c r="N52" s="349"/>
    </row>
    <row r="53" spans="1:14">
      <c r="A53" s="113" t="s">
        <v>2332</v>
      </c>
      <c r="B53" s="113" t="s">
        <v>383</v>
      </c>
      <c r="C53" s="113">
        <v>15.85</v>
      </c>
      <c r="D53" s="113">
        <v>16</v>
      </c>
      <c r="E53" s="113">
        <v>15.5</v>
      </c>
      <c r="F53" s="113">
        <v>15.75</v>
      </c>
      <c r="G53" s="113">
        <v>15.8</v>
      </c>
      <c r="H53" s="113">
        <v>15.8</v>
      </c>
      <c r="I53" s="113">
        <v>270292</v>
      </c>
      <c r="J53" s="113">
        <v>4257232.1500000004</v>
      </c>
      <c r="K53" s="115">
        <v>43595</v>
      </c>
      <c r="L53" s="113">
        <v>1018</v>
      </c>
      <c r="M53" s="113" t="s">
        <v>2333</v>
      </c>
      <c r="N53" s="349"/>
    </row>
    <row r="54" spans="1:14">
      <c r="A54" s="113" t="s">
        <v>419</v>
      </c>
      <c r="B54" s="113" t="s">
        <v>383</v>
      </c>
      <c r="C54" s="113">
        <v>1675.05</v>
      </c>
      <c r="D54" s="113">
        <v>1691.05</v>
      </c>
      <c r="E54" s="113">
        <v>1652.85</v>
      </c>
      <c r="F54" s="113">
        <v>1669.05</v>
      </c>
      <c r="G54" s="113">
        <v>1666.7</v>
      </c>
      <c r="H54" s="113">
        <v>1674.35</v>
      </c>
      <c r="I54" s="113">
        <v>1192</v>
      </c>
      <c r="J54" s="113">
        <v>1994262</v>
      </c>
      <c r="K54" s="115">
        <v>43595</v>
      </c>
      <c r="L54" s="113">
        <v>400</v>
      </c>
      <c r="M54" s="113" t="s">
        <v>420</v>
      </c>
      <c r="N54" s="349"/>
    </row>
    <row r="55" spans="1:14">
      <c r="A55" s="113" t="s">
        <v>2132</v>
      </c>
      <c r="B55" s="113" t="s">
        <v>383</v>
      </c>
      <c r="C55" s="113">
        <v>33</v>
      </c>
      <c r="D55" s="113">
        <v>33.700000000000003</v>
      </c>
      <c r="E55" s="113">
        <v>32.299999999999997</v>
      </c>
      <c r="F55" s="113">
        <v>32.85</v>
      </c>
      <c r="G55" s="113">
        <v>32.5</v>
      </c>
      <c r="H55" s="113">
        <v>33.049999999999997</v>
      </c>
      <c r="I55" s="113">
        <v>655912</v>
      </c>
      <c r="J55" s="113">
        <v>21752629.5</v>
      </c>
      <c r="K55" s="115">
        <v>43595</v>
      </c>
      <c r="L55" s="113">
        <v>5121</v>
      </c>
      <c r="M55" s="113" t="s">
        <v>2133</v>
      </c>
      <c r="N55" s="349"/>
    </row>
    <row r="56" spans="1:14">
      <c r="A56" s="113" t="s">
        <v>2535</v>
      </c>
      <c r="B56" s="113" t="s">
        <v>383</v>
      </c>
      <c r="C56" s="113">
        <v>394.2</v>
      </c>
      <c r="D56" s="113">
        <v>403.1</v>
      </c>
      <c r="E56" s="113">
        <v>393</v>
      </c>
      <c r="F56" s="113">
        <v>396</v>
      </c>
      <c r="G56" s="113">
        <v>396</v>
      </c>
      <c r="H56" s="113">
        <v>398.2</v>
      </c>
      <c r="I56" s="113">
        <v>3879</v>
      </c>
      <c r="J56" s="113">
        <v>1539036.55</v>
      </c>
      <c r="K56" s="115">
        <v>43595</v>
      </c>
      <c r="L56" s="113">
        <v>203</v>
      </c>
      <c r="M56" s="113" t="s">
        <v>2536</v>
      </c>
      <c r="N56" s="349"/>
    </row>
    <row r="57" spans="1:14">
      <c r="A57" s="113" t="s">
        <v>34</v>
      </c>
      <c r="B57" s="113" t="s">
        <v>383</v>
      </c>
      <c r="C57" s="113">
        <v>45.25</v>
      </c>
      <c r="D57" s="113">
        <v>45.8</v>
      </c>
      <c r="E57" s="113">
        <v>43.8</v>
      </c>
      <c r="F57" s="113">
        <v>45.05</v>
      </c>
      <c r="G57" s="113">
        <v>43.9</v>
      </c>
      <c r="H57" s="113">
        <v>44.5</v>
      </c>
      <c r="I57" s="113">
        <v>7137951</v>
      </c>
      <c r="J57" s="113">
        <v>321332997.05000001</v>
      </c>
      <c r="K57" s="115">
        <v>43595</v>
      </c>
      <c r="L57" s="113">
        <v>14696</v>
      </c>
      <c r="M57" s="113" t="s">
        <v>2820</v>
      </c>
      <c r="N57" s="349"/>
    </row>
    <row r="58" spans="1:14">
      <c r="A58" s="113" t="s">
        <v>3123</v>
      </c>
      <c r="B58" s="113" t="s">
        <v>3120</v>
      </c>
      <c r="C58" s="113">
        <v>1.9</v>
      </c>
      <c r="D58" s="113">
        <v>1.95</v>
      </c>
      <c r="E58" s="113">
        <v>1.85</v>
      </c>
      <c r="F58" s="113">
        <v>1.85</v>
      </c>
      <c r="G58" s="113">
        <v>1.85</v>
      </c>
      <c r="H58" s="113">
        <v>1.9</v>
      </c>
      <c r="I58" s="113">
        <v>6623</v>
      </c>
      <c r="J58" s="113">
        <v>12872.05</v>
      </c>
      <c r="K58" s="115">
        <v>43595</v>
      </c>
      <c r="L58" s="113">
        <v>13</v>
      </c>
      <c r="M58" s="113" t="s">
        <v>3124</v>
      </c>
      <c r="N58" s="349"/>
    </row>
    <row r="59" spans="1:14">
      <c r="A59" s="113" t="s">
        <v>2794</v>
      </c>
      <c r="B59" s="113" t="s">
        <v>383</v>
      </c>
      <c r="C59" s="113">
        <v>41.75</v>
      </c>
      <c r="D59" s="113">
        <v>42.8</v>
      </c>
      <c r="E59" s="113">
        <v>41.5</v>
      </c>
      <c r="F59" s="113">
        <v>41.85</v>
      </c>
      <c r="G59" s="113">
        <v>41.9</v>
      </c>
      <c r="H59" s="113">
        <v>41.95</v>
      </c>
      <c r="I59" s="113">
        <v>152197</v>
      </c>
      <c r="J59" s="113">
        <v>6389444.4000000004</v>
      </c>
      <c r="K59" s="115">
        <v>43595</v>
      </c>
      <c r="L59" s="113">
        <v>1068</v>
      </c>
      <c r="M59" s="113" t="s">
        <v>2795</v>
      </c>
      <c r="N59" s="349"/>
    </row>
    <row r="60" spans="1:14">
      <c r="A60" s="113" t="s">
        <v>421</v>
      </c>
      <c r="B60" s="113" t="s">
        <v>383</v>
      </c>
      <c r="C60" s="113">
        <v>601</v>
      </c>
      <c r="D60" s="113">
        <v>601</v>
      </c>
      <c r="E60" s="113">
        <v>586.1</v>
      </c>
      <c r="F60" s="113">
        <v>588.1</v>
      </c>
      <c r="G60" s="113">
        <v>588</v>
      </c>
      <c r="H60" s="113">
        <v>600.5</v>
      </c>
      <c r="I60" s="113">
        <v>1079</v>
      </c>
      <c r="J60" s="113">
        <v>641282.1</v>
      </c>
      <c r="K60" s="115">
        <v>43595</v>
      </c>
      <c r="L60" s="113">
        <v>97</v>
      </c>
      <c r="M60" s="113" t="s">
        <v>422</v>
      </c>
      <c r="N60" s="349"/>
    </row>
    <row r="61" spans="1:14">
      <c r="A61" s="113" t="s">
        <v>2821</v>
      </c>
      <c r="B61" s="113" t="s">
        <v>383</v>
      </c>
      <c r="C61" s="113">
        <v>41.4</v>
      </c>
      <c r="D61" s="113">
        <v>41.65</v>
      </c>
      <c r="E61" s="113">
        <v>40.1</v>
      </c>
      <c r="F61" s="113">
        <v>40.200000000000003</v>
      </c>
      <c r="G61" s="113">
        <v>40.200000000000003</v>
      </c>
      <c r="H61" s="113">
        <v>40.4</v>
      </c>
      <c r="I61" s="113">
        <v>1702</v>
      </c>
      <c r="J61" s="113">
        <v>69405.55</v>
      </c>
      <c r="K61" s="115">
        <v>43595</v>
      </c>
      <c r="L61" s="113">
        <v>49</v>
      </c>
      <c r="M61" s="113" t="s">
        <v>2822</v>
      </c>
      <c r="N61" s="349"/>
    </row>
    <row r="62" spans="1:14">
      <c r="A62" s="113" t="s">
        <v>423</v>
      </c>
      <c r="B62" s="113" t="s">
        <v>383</v>
      </c>
      <c r="C62" s="113">
        <v>1716.45</v>
      </c>
      <c r="D62" s="113">
        <v>1739.9</v>
      </c>
      <c r="E62" s="113">
        <v>1700.5</v>
      </c>
      <c r="F62" s="113">
        <v>1735.9</v>
      </c>
      <c r="G62" s="113">
        <v>1730</v>
      </c>
      <c r="H62" s="113">
        <v>1725.1</v>
      </c>
      <c r="I62" s="113">
        <v>14415</v>
      </c>
      <c r="J62" s="113">
        <v>24892063.399999999</v>
      </c>
      <c r="K62" s="115">
        <v>43595</v>
      </c>
      <c r="L62" s="113">
        <v>2133</v>
      </c>
      <c r="M62" s="113" t="s">
        <v>2796</v>
      </c>
      <c r="N62" s="349"/>
    </row>
    <row r="63" spans="1:14">
      <c r="A63" s="113" t="s">
        <v>424</v>
      </c>
      <c r="B63" s="113" t="s">
        <v>383</v>
      </c>
      <c r="C63" s="113">
        <v>818.05</v>
      </c>
      <c r="D63" s="113">
        <v>818.05</v>
      </c>
      <c r="E63" s="113">
        <v>803.95</v>
      </c>
      <c r="F63" s="113">
        <v>809.35</v>
      </c>
      <c r="G63" s="113">
        <v>809.5</v>
      </c>
      <c r="H63" s="113">
        <v>814.3</v>
      </c>
      <c r="I63" s="113">
        <v>1875</v>
      </c>
      <c r="J63" s="113">
        <v>1513821.05</v>
      </c>
      <c r="K63" s="115">
        <v>43595</v>
      </c>
      <c r="L63" s="113">
        <v>95</v>
      </c>
      <c r="M63" s="113" t="s">
        <v>425</v>
      </c>
      <c r="N63" s="349"/>
    </row>
    <row r="64" spans="1:14">
      <c r="A64" s="113" t="s">
        <v>426</v>
      </c>
      <c r="B64" s="113" t="s">
        <v>383</v>
      </c>
      <c r="C64" s="113">
        <v>105</v>
      </c>
      <c r="D64" s="113">
        <v>105.75</v>
      </c>
      <c r="E64" s="113">
        <v>100.05</v>
      </c>
      <c r="F64" s="113">
        <v>103.7</v>
      </c>
      <c r="G64" s="113">
        <v>103.05</v>
      </c>
      <c r="H64" s="113">
        <v>104.95</v>
      </c>
      <c r="I64" s="113">
        <v>89470</v>
      </c>
      <c r="J64" s="113">
        <v>9234672.6500000004</v>
      </c>
      <c r="K64" s="115">
        <v>43595</v>
      </c>
      <c r="L64" s="113">
        <v>1762</v>
      </c>
      <c r="M64" s="113" t="s">
        <v>427</v>
      </c>
      <c r="N64" s="349"/>
    </row>
    <row r="65" spans="1:14">
      <c r="A65" s="113" t="s">
        <v>428</v>
      </c>
      <c r="B65" s="113" t="s">
        <v>3120</v>
      </c>
      <c r="C65" s="113">
        <v>315</v>
      </c>
      <c r="D65" s="113">
        <v>318.14999999999998</v>
      </c>
      <c r="E65" s="113">
        <v>308.3</v>
      </c>
      <c r="F65" s="113">
        <v>310</v>
      </c>
      <c r="G65" s="113">
        <v>310</v>
      </c>
      <c r="H65" s="113">
        <v>309.39999999999998</v>
      </c>
      <c r="I65" s="113">
        <v>3411</v>
      </c>
      <c r="J65" s="113">
        <v>1065675.1000000001</v>
      </c>
      <c r="K65" s="115">
        <v>43595</v>
      </c>
      <c r="L65" s="113">
        <v>38</v>
      </c>
      <c r="M65" s="113" t="s">
        <v>429</v>
      </c>
      <c r="N65" s="349"/>
    </row>
    <row r="66" spans="1:14">
      <c r="A66" s="113" t="s">
        <v>2584</v>
      </c>
      <c r="B66" s="113" t="s">
        <v>383</v>
      </c>
      <c r="C66" s="113">
        <v>18</v>
      </c>
      <c r="D66" s="113">
        <v>18.95</v>
      </c>
      <c r="E66" s="113">
        <v>18</v>
      </c>
      <c r="F66" s="113">
        <v>18.75</v>
      </c>
      <c r="G66" s="113">
        <v>18.899999999999999</v>
      </c>
      <c r="H66" s="113">
        <v>18.8</v>
      </c>
      <c r="I66" s="113">
        <v>37</v>
      </c>
      <c r="J66" s="113">
        <v>688.4</v>
      </c>
      <c r="K66" s="115">
        <v>43595</v>
      </c>
      <c r="L66" s="113">
        <v>10</v>
      </c>
      <c r="M66" s="113" t="s">
        <v>2585</v>
      </c>
      <c r="N66" s="349"/>
    </row>
    <row r="67" spans="1:14">
      <c r="A67" s="113" t="s">
        <v>2334</v>
      </c>
      <c r="B67" s="113" t="s">
        <v>3120</v>
      </c>
      <c r="C67" s="113">
        <v>3.95</v>
      </c>
      <c r="D67" s="113">
        <v>3.95</v>
      </c>
      <c r="E67" s="113">
        <v>3.95</v>
      </c>
      <c r="F67" s="113">
        <v>3.95</v>
      </c>
      <c r="G67" s="113">
        <v>3.95</v>
      </c>
      <c r="H67" s="113">
        <v>3.8</v>
      </c>
      <c r="I67" s="113">
        <v>353792</v>
      </c>
      <c r="J67" s="113">
        <v>1397478.3999999999</v>
      </c>
      <c r="K67" s="115">
        <v>43595</v>
      </c>
      <c r="L67" s="113">
        <v>213</v>
      </c>
      <c r="M67" s="113" t="s">
        <v>2335</v>
      </c>
      <c r="N67" s="349"/>
    </row>
    <row r="68" spans="1:14">
      <c r="A68" s="113" t="s">
        <v>2134</v>
      </c>
      <c r="B68" s="113" t="s">
        <v>383</v>
      </c>
      <c r="C68" s="113">
        <v>24.65</v>
      </c>
      <c r="D68" s="113">
        <v>25</v>
      </c>
      <c r="E68" s="113">
        <v>24.15</v>
      </c>
      <c r="F68" s="113">
        <v>24.2</v>
      </c>
      <c r="G68" s="113">
        <v>24.2</v>
      </c>
      <c r="H68" s="113">
        <v>24.4</v>
      </c>
      <c r="I68" s="113">
        <v>20193</v>
      </c>
      <c r="J68" s="113">
        <v>493061.35</v>
      </c>
      <c r="K68" s="115">
        <v>43595</v>
      </c>
      <c r="L68" s="113">
        <v>182</v>
      </c>
      <c r="M68" s="113" t="s">
        <v>2135</v>
      </c>
      <c r="N68" s="349"/>
    </row>
    <row r="69" spans="1:14">
      <c r="A69" s="113" t="s">
        <v>376</v>
      </c>
      <c r="B69" s="113" t="s">
        <v>383</v>
      </c>
      <c r="C69" s="113">
        <v>423</v>
      </c>
      <c r="D69" s="113">
        <v>423</v>
      </c>
      <c r="E69" s="113">
        <v>407.15</v>
      </c>
      <c r="F69" s="113">
        <v>414.5</v>
      </c>
      <c r="G69" s="113">
        <v>410.65</v>
      </c>
      <c r="H69" s="113">
        <v>413.3</v>
      </c>
      <c r="I69" s="113">
        <v>2671</v>
      </c>
      <c r="J69" s="113">
        <v>1105088.7</v>
      </c>
      <c r="K69" s="115">
        <v>43595</v>
      </c>
      <c r="L69" s="113">
        <v>415</v>
      </c>
      <c r="M69" s="113" t="s">
        <v>430</v>
      </c>
      <c r="N69" s="349"/>
    </row>
    <row r="70" spans="1:14">
      <c r="A70" s="113" t="s">
        <v>3462</v>
      </c>
      <c r="B70" s="113" t="s">
        <v>3120</v>
      </c>
      <c r="C70" s="113">
        <v>1.35</v>
      </c>
      <c r="D70" s="113">
        <v>1.35</v>
      </c>
      <c r="E70" s="113">
        <v>1.3</v>
      </c>
      <c r="F70" s="113">
        <v>1.3</v>
      </c>
      <c r="G70" s="113">
        <v>1.3</v>
      </c>
      <c r="H70" s="113">
        <v>1.35</v>
      </c>
      <c r="I70" s="113">
        <v>1110</v>
      </c>
      <c r="J70" s="113">
        <v>1443.45</v>
      </c>
      <c r="K70" s="115">
        <v>43595</v>
      </c>
      <c r="L70" s="113">
        <v>6</v>
      </c>
      <c r="M70" s="113" t="s">
        <v>3463</v>
      </c>
      <c r="N70" s="349"/>
    </row>
    <row r="71" spans="1:14">
      <c r="A71" s="113" t="s">
        <v>186</v>
      </c>
      <c r="B71" s="113" t="s">
        <v>383</v>
      </c>
      <c r="C71" s="113">
        <v>635.5</v>
      </c>
      <c r="D71" s="113">
        <v>645.54999999999995</v>
      </c>
      <c r="E71" s="113">
        <v>633.20000000000005</v>
      </c>
      <c r="F71" s="113">
        <v>634.9</v>
      </c>
      <c r="G71" s="113">
        <v>635</v>
      </c>
      <c r="H71" s="113">
        <v>635.54999999999995</v>
      </c>
      <c r="I71" s="113">
        <v>266841</v>
      </c>
      <c r="J71" s="113">
        <v>170607231</v>
      </c>
      <c r="K71" s="115">
        <v>43595</v>
      </c>
      <c r="L71" s="113">
        <v>7156</v>
      </c>
      <c r="M71" s="113" t="s">
        <v>432</v>
      </c>
      <c r="N71" s="349"/>
    </row>
    <row r="72" spans="1:14">
      <c r="A72" s="113" t="s">
        <v>2319</v>
      </c>
      <c r="B72" s="113" t="s">
        <v>383</v>
      </c>
      <c r="C72" s="113">
        <v>766.5</v>
      </c>
      <c r="D72" s="113">
        <v>775</v>
      </c>
      <c r="E72" s="113">
        <v>760.5</v>
      </c>
      <c r="F72" s="113">
        <v>767.7</v>
      </c>
      <c r="G72" s="113">
        <v>760.9</v>
      </c>
      <c r="H72" s="113">
        <v>766.5</v>
      </c>
      <c r="I72" s="113">
        <v>2826</v>
      </c>
      <c r="J72" s="113">
        <v>2169719.5</v>
      </c>
      <c r="K72" s="115">
        <v>43595</v>
      </c>
      <c r="L72" s="113">
        <v>315</v>
      </c>
      <c r="M72" s="113" t="s">
        <v>2320</v>
      </c>
      <c r="N72" s="349"/>
    </row>
    <row r="73" spans="1:14">
      <c r="A73" s="113" t="s">
        <v>433</v>
      </c>
      <c r="B73" s="113" t="s">
        <v>383</v>
      </c>
      <c r="C73" s="113">
        <v>1121.95</v>
      </c>
      <c r="D73" s="113">
        <v>1122</v>
      </c>
      <c r="E73" s="113">
        <v>1109</v>
      </c>
      <c r="F73" s="113">
        <v>1115.25</v>
      </c>
      <c r="G73" s="113">
        <v>1116.9000000000001</v>
      </c>
      <c r="H73" s="113">
        <v>1118.5999999999999</v>
      </c>
      <c r="I73" s="113">
        <v>2068</v>
      </c>
      <c r="J73" s="113">
        <v>2304603.4500000002</v>
      </c>
      <c r="K73" s="115">
        <v>43595</v>
      </c>
      <c r="L73" s="113">
        <v>129</v>
      </c>
      <c r="M73" s="113" t="s">
        <v>434</v>
      </c>
      <c r="N73" s="349"/>
    </row>
    <row r="74" spans="1:14">
      <c r="A74" s="113" t="s">
        <v>35</v>
      </c>
      <c r="B74" s="113" t="s">
        <v>383</v>
      </c>
      <c r="C74" s="113">
        <v>213.95</v>
      </c>
      <c r="D74" s="113">
        <v>215.9</v>
      </c>
      <c r="E74" s="113">
        <v>213.1</v>
      </c>
      <c r="F74" s="113">
        <v>214.75</v>
      </c>
      <c r="G74" s="113">
        <v>214.1</v>
      </c>
      <c r="H74" s="113">
        <v>213.95</v>
      </c>
      <c r="I74" s="113">
        <v>1105200</v>
      </c>
      <c r="J74" s="113">
        <v>237387132.44999999</v>
      </c>
      <c r="K74" s="115">
        <v>43595</v>
      </c>
      <c r="L74" s="113">
        <v>14529</v>
      </c>
      <c r="M74" s="113" t="s">
        <v>435</v>
      </c>
      <c r="N74" s="349"/>
    </row>
    <row r="75" spans="1:14">
      <c r="A75" s="113" t="s">
        <v>2537</v>
      </c>
      <c r="B75" s="113" t="s">
        <v>383</v>
      </c>
      <c r="C75" s="113">
        <v>19</v>
      </c>
      <c r="D75" s="113">
        <v>19.100000000000001</v>
      </c>
      <c r="E75" s="113">
        <v>18.7</v>
      </c>
      <c r="F75" s="113">
        <v>18.95</v>
      </c>
      <c r="G75" s="113">
        <v>18.95</v>
      </c>
      <c r="H75" s="113">
        <v>18.649999999999999</v>
      </c>
      <c r="I75" s="113">
        <v>3054</v>
      </c>
      <c r="J75" s="113">
        <v>58077.3</v>
      </c>
      <c r="K75" s="115">
        <v>43595</v>
      </c>
      <c r="L75" s="113">
        <v>16</v>
      </c>
      <c r="M75" s="113" t="s">
        <v>2538</v>
      </c>
      <c r="N75" s="349"/>
    </row>
    <row r="76" spans="1:14">
      <c r="A76" s="113" t="s">
        <v>2311</v>
      </c>
      <c r="B76" s="113" t="s">
        <v>383</v>
      </c>
      <c r="C76" s="113">
        <v>19.5</v>
      </c>
      <c r="D76" s="113">
        <v>19.75</v>
      </c>
      <c r="E76" s="113">
        <v>19.3</v>
      </c>
      <c r="F76" s="113">
        <v>19.649999999999999</v>
      </c>
      <c r="G76" s="113">
        <v>19.75</v>
      </c>
      <c r="H76" s="113">
        <v>19.600000000000001</v>
      </c>
      <c r="I76" s="113">
        <v>787</v>
      </c>
      <c r="J76" s="113">
        <v>15321.3</v>
      </c>
      <c r="K76" s="115">
        <v>43595</v>
      </c>
      <c r="L76" s="113">
        <v>18</v>
      </c>
      <c r="M76" s="113" t="s">
        <v>1301</v>
      </c>
      <c r="N76" s="349"/>
    </row>
    <row r="77" spans="1:14">
      <c r="A77" s="113" t="s">
        <v>436</v>
      </c>
      <c r="B77" s="113" t="s">
        <v>383</v>
      </c>
      <c r="C77" s="113">
        <v>285.39999999999998</v>
      </c>
      <c r="D77" s="113">
        <v>289.7</v>
      </c>
      <c r="E77" s="113">
        <v>284.8</v>
      </c>
      <c r="F77" s="113">
        <v>286.2</v>
      </c>
      <c r="G77" s="113">
        <v>284.8</v>
      </c>
      <c r="H77" s="113">
        <v>284.8</v>
      </c>
      <c r="I77" s="113">
        <v>8342</v>
      </c>
      <c r="J77" s="113">
        <v>2390692.25</v>
      </c>
      <c r="K77" s="115">
        <v>43595</v>
      </c>
      <c r="L77" s="113">
        <v>356</v>
      </c>
      <c r="M77" s="113" t="s">
        <v>2523</v>
      </c>
      <c r="N77" s="349"/>
    </row>
    <row r="78" spans="1:14">
      <c r="A78" s="113" t="s">
        <v>437</v>
      </c>
      <c r="B78" s="113" t="s">
        <v>383</v>
      </c>
      <c r="C78" s="113">
        <v>29</v>
      </c>
      <c r="D78" s="113">
        <v>29.25</v>
      </c>
      <c r="E78" s="113">
        <v>28.4</v>
      </c>
      <c r="F78" s="113">
        <v>28.55</v>
      </c>
      <c r="G78" s="113">
        <v>28.65</v>
      </c>
      <c r="H78" s="113">
        <v>28.95</v>
      </c>
      <c r="I78" s="113">
        <v>114531</v>
      </c>
      <c r="J78" s="113">
        <v>3295349.5</v>
      </c>
      <c r="K78" s="115">
        <v>43595</v>
      </c>
      <c r="L78" s="113">
        <v>537</v>
      </c>
      <c r="M78" s="113" t="s">
        <v>438</v>
      </c>
      <c r="N78" s="349"/>
    </row>
    <row r="79" spans="1:14">
      <c r="A79" s="113" t="s">
        <v>36</v>
      </c>
      <c r="B79" s="113" t="s">
        <v>383</v>
      </c>
      <c r="C79" s="113">
        <v>24.65</v>
      </c>
      <c r="D79" s="113">
        <v>26.35</v>
      </c>
      <c r="E79" s="113">
        <v>24.15</v>
      </c>
      <c r="F79" s="113">
        <v>25.25</v>
      </c>
      <c r="G79" s="113">
        <v>25.05</v>
      </c>
      <c r="H79" s="113">
        <v>23.95</v>
      </c>
      <c r="I79" s="113">
        <v>1688895</v>
      </c>
      <c r="J79" s="113">
        <v>42075191.399999999</v>
      </c>
      <c r="K79" s="115">
        <v>43595</v>
      </c>
      <c r="L79" s="113">
        <v>5816</v>
      </c>
      <c r="M79" s="113" t="s">
        <v>439</v>
      </c>
      <c r="N79" s="349"/>
    </row>
    <row r="80" spans="1:14">
      <c r="A80" s="113" t="s">
        <v>2242</v>
      </c>
      <c r="B80" s="113" t="s">
        <v>3120</v>
      </c>
      <c r="C80" s="113">
        <v>4</v>
      </c>
      <c r="D80" s="113">
        <v>4.0999999999999996</v>
      </c>
      <c r="E80" s="113">
        <v>3.85</v>
      </c>
      <c r="F80" s="113">
        <v>4.05</v>
      </c>
      <c r="G80" s="113">
        <v>4.05</v>
      </c>
      <c r="H80" s="113">
        <v>4.05</v>
      </c>
      <c r="I80" s="113">
        <v>101421</v>
      </c>
      <c r="J80" s="113">
        <v>397782.25</v>
      </c>
      <c r="K80" s="115">
        <v>43595</v>
      </c>
      <c r="L80" s="113">
        <v>160</v>
      </c>
      <c r="M80" s="113" t="s">
        <v>2243</v>
      </c>
      <c r="N80" s="349"/>
    </row>
    <row r="81" spans="1:14">
      <c r="A81" s="113" t="s">
        <v>440</v>
      </c>
      <c r="B81" s="113" t="s">
        <v>383</v>
      </c>
      <c r="C81" s="113">
        <v>341.8</v>
      </c>
      <c r="D81" s="113">
        <v>349</v>
      </c>
      <c r="E81" s="113">
        <v>339.55</v>
      </c>
      <c r="F81" s="113">
        <v>343.65</v>
      </c>
      <c r="G81" s="113">
        <v>345</v>
      </c>
      <c r="H81" s="113">
        <v>339.7</v>
      </c>
      <c r="I81" s="113">
        <v>21920</v>
      </c>
      <c r="J81" s="113">
        <v>7518425.8499999996</v>
      </c>
      <c r="K81" s="115">
        <v>43595</v>
      </c>
      <c r="L81" s="113">
        <v>939</v>
      </c>
      <c r="M81" s="113" t="s">
        <v>441</v>
      </c>
      <c r="N81" s="349"/>
    </row>
    <row r="82" spans="1:14">
      <c r="A82" s="113" t="s">
        <v>2586</v>
      </c>
      <c r="B82" s="113" t="s">
        <v>383</v>
      </c>
      <c r="C82" s="113">
        <v>13.45</v>
      </c>
      <c r="D82" s="113">
        <v>13.45</v>
      </c>
      <c r="E82" s="113">
        <v>13</v>
      </c>
      <c r="F82" s="113">
        <v>13.35</v>
      </c>
      <c r="G82" s="113">
        <v>13.45</v>
      </c>
      <c r="H82" s="113">
        <v>13.25</v>
      </c>
      <c r="I82" s="113">
        <v>702</v>
      </c>
      <c r="J82" s="113">
        <v>9230.5499999999993</v>
      </c>
      <c r="K82" s="115">
        <v>43595</v>
      </c>
      <c r="L82" s="113">
        <v>18</v>
      </c>
      <c r="M82" s="113" t="s">
        <v>2587</v>
      </c>
      <c r="N82" s="349"/>
    </row>
    <row r="83" spans="1:14">
      <c r="A83" s="113" t="s">
        <v>3125</v>
      </c>
      <c r="B83" s="113" t="s">
        <v>3120</v>
      </c>
      <c r="C83" s="113">
        <v>0.5</v>
      </c>
      <c r="D83" s="113">
        <v>0.55000000000000004</v>
      </c>
      <c r="E83" s="113">
        <v>0.45</v>
      </c>
      <c r="F83" s="113">
        <v>0.55000000000000004</v>
      </c>
      <c r="G83" s="113">
        <v>0.55000000000000004</v>
      </c>
      <c r="H83" s="113">
        <v>0.5</v>
      </c>
      <c r="I83" s="113">
        <v>1720</v>
      </c>
      <c r="J83" s="113">
        <v>854.8</v>
      </c>
      <c r="K83" s="115">
        <v>43595</v>
      </c>
      <c r="L83" s="113">
        <v>6</v>
      </c>
      <c r="M83" s="113" t="s">
        <v>3126</v>
      </c>
      <c r="N83" s="349"/>
    </row>
    <row r="84" spans="1:14">
      <c r="A84" s="113" t="s">
        <v>442</v>
      </c>
      <c r="B84" s="113" t="s">
        <v>383</v>
      </c>
      <c r="C84" s="113">
        <v>9.0500000000000007</v>
      </c>
      <c r="D84" s="113">
        <v>9.6</v>
      </c>
      <c r="E84" s="113">
        <v>8.9499999999999993</v>
      </c>
      <c r="F84" s="113">
        <v>9.1999999999999993</v>
      </c>
      <c r="G84" s="113">
        <v>9.1999999999999993</v>
      </c>
      <c r="H84" s="113">
        <v>9.1</v>
      </c>
      <c r="I84" s="113">
        <v>125272</v>
      </c>
      <c r="J84" s="113">
        <v>1167164.75</v>
      </c>
      <c r="K84" s="115">
        <v>43595</v>
      </c>
      <c r="L84" s="113">
        <v>380</v>
      </c>
      <c r="M84" s="113" t="s">
        <v>443</v>
      </c>
      <c r="N84" s="349"/>
    </row>
    <row r="85" spans="1:14">
      <c r="A85" s="113" t="s">
        <v>444</v>
      </c>
      <c r="B85" s="113" t="s">
        <v>383</v>
      </c>
      <c r="C85" s="113">
        <v>10.45</v>
      </c>
      <c r="D85" s="113">
        <v>11.2</v>
      </c>
      <c r="E85" s="113">
        <v>10.199999999999999</v>
      </c>
      <c r="F85" s="113">
        <v>10.65</v>
      </c>
      <c r="G85" s="113">
        <v>10.6</v>
      </c>
      <c r="H85" s="113">
        <v>10.199999999999999</v>
      </c>
      <c r="I85" s="113">
        <v>57690</v>
      </c>
      <c r="J85" s="113">
        <v>614005.75</v>
      </c>
      <c r="K85" s="115">
        <v>43595</v>
      </c>
      <c r="L85" s="113">
        <v>277</v>
      </c>
      <c r="M85" s="113" t="s">
        <v>445</v>
      </c>
      <c r="N85" s="349"/>
    </row>
    <row r="86" spans="1:14">
      <c r="A86" s="113" t="s">
        <v>3127</v>
      </c>
      <c r="B86" s="113" t="s">
        <v>3120</v>
      </c>
      <c r="C86" s="113">
        <v>0.75</v>
      </c>
      <c r="D86" s="113">
        <v>0.8</v>
      </c>
      <c r="E86" s="113">
        <v>0.75</v>
      </c>
      <c r="F86" s="113">
        <v>0.8</v>
      </c>
      <c r="G86" s="113">
        <v>0.8</v>
      </c>
      <c r="H86" s="113">
        <v>0.8</v>
      </c>
      <c r="I86" s="113">
        <v>33131</v>
      </c>
      <c r="J86" s="113">
        <v>25236.6</v>
      </c>
      <c r="K86" s="115">
        <v>43595</v>
      </c>
      <c r="L86" s="113">
        <v>23</v>
      </c>
      <c r="M86" s="113" t="s">
        <v>3128</v>
      </c>
      <c r="N86" s="349"/>
    </row>
    <row r="87" spans="1:14">
      <c r="A87" s="113" t="s">
        <v>3352</v>
      </c>
      <c r="B87" s="113" t="s">
        <v>383</v>
      </c>
      <c r="C87" s="113">
        <v>413.1</v>
      </c>
      <c r="D87" s="113">
        <v>418.95</v>
      </c>
      <c r="E87" s="113">
        <v>398</v>
      </c>
      <c r="F87" s="113">
        <v>399.75</v>
      </c>
      <c r="G87" s="113">
        <v>402.7</v>
      </c>
      <c r="H87" s="113">
        <v>416.95</v>
      </c>
      <c r="I87" s="113">
        <v>45486</v>
      </c>
      <c r="J87" s="113">
        <v>18596559.100000001</v>
      </c>
      <c r="K87" s="115">
        <v>43595</v>
      </c>
      <c r="L87" s="113">
        <v>2007</v>
      </c>
      <c r="M87" s="113" t="s">
        <v>3353</v>
      </c>
      <c r="N87" s="349"/>
    </row>
    <row r="88" spans="1:14">
      <c r="A88" s="113" t="s">
        <v>2797</v>
      </c>
      <c r="B88" s="113" t="s">
        <v>383</v>
      </c>
      <c r="C88" s="113">
        <v>666.8</v>
      </c>
      <c r="D88" s="113">
        <v>669.05</v>
      </c>
      <c r="E88" s="113">
        <v>642.1</v>
      </c>
      <c r="F88" s="113">
        <v>647.9</v>
      </c>
      <c r="G88" s="113">
        <v>642.20000000000005</v>
      </c>
      <c r="H88" s="113">
        <v>663.4</v>
      </c>
      <c r="I88" s="113">
        <v>4183</v>
      </c>
      <c r="J88" s="113">
        <v>2753397.55</v>
      </c>
      <c r="K88" s="115">
        <v>43595</v>
      </c>
      <c r="L88" s="113">
        <v>681</v>
      </c>
      <c r="M88" s="113" t="s">
        <v>2798</v>
      </c>
      <c r="N88" s="349"/>
    </row>
    <row r="89" spans="1:14">
      <c r="A89" s="113" t="s">
        <v>2823</v>
      </c>
      <c r="B89" s="113" t="s">
        <v>383</v>
      </c>
      <c r="C89" s="113">
        <v>131.65</v>
      </c>
      <c r="D89" s="113">
        <v>134.55000000000001</v>
      </c>
      <c r="E89" s="113">
        <v>131.65</v>
      </c>
      <c r="F89" s="113">
        <v>133.25</v>
      </c>
      <c r="G89" s="113">
        <v>134</v>
      </c>
      <c r="H89" s="113">
        <v>134.35</v>
      </c>
      <c r="I89" s="113">
        <v>468</v>
      </c>
      <c r="J89" s="113">
        <v>62221.3</v>
      </c>
      <c r="K89" s="115">
        <v>43595</v>
      </c>
      <c r="L89" s="113">
        <v>19</v>
      </c>
      <c r="M89" s="113" t="s">
        <v>2824</v>
      </c>
      <c r="N89" s="349"/>
    </row>
    <row r="90" spans="1:14">
      <c r="A90" s="113" t="s">
        <v>2799</v>
      </c>
      <c r="B90" s="113" t="s">
        <v>383</v>
      </c>
      <c r="C90" s="113">
        <v>508.05</v>
      </c>
      <c r="D90" s="113">
        <v>512.15</v>
      </c>
      <c r="E90" s="113">
        <v>500.1</v>
      </c>
      <c r="F90" s="113">
        <v>503.6</v>
      </c>
      <c r="G90" s="113">
        <v>502.1</v>
      </c>
      <c r="H90" s="113">
        <v>503.25</v>
      </c>
      <c r="I90" s="113">
        <v>1865</v>
      </c>
      <c r="J90" s="113">
        <v>946853.4</v>
      </c>
      <c r="K90" s="115">
        <v>43595</v>
      </c>
      <c r="L90" s="113">
        <v>179</v>
      </c>
      <c r="M90" s="113" t="s">
        <v>2800</v>
      </c>
      <c r="N90" s="349"/>
    </row>
    <row r="91" spans="1:14">
      <c r="A91" s="113" t="s">
        <v>2172</v>
      </c>
      <c r="B91" s="113" t="s">
        <v>383</v>
      </c>
      <c r="C91" s="113">
        <v>282</v>
      </c>
      <c r="D91" s="113">
        <v>288</v>
      </c>
      <c r="E91" s="113">
        <v>278</v>
      </c>
      <c r="F91" s="113">
        <v>280.10000000000002</v>
      </c>
      <c r="G91" s="113">
        <v>279.89999999999998</v>
      </c>
      <c r="H91" s="113">
        <v>283.35000000000002</v>
      </c>
      <c r="I91" s="113">
        <v>72410</v>
      </c>
      <c r="J91" s="113">
        <v>20558343.75</v>
      </c>
      <c r="K91" s="115">
        <v>43595</v>
      </c>
      <c r="L91" s="113">
        <v>2223</v>
      </c>
      <c r="M91" s="113" t="s">
        <v>2173</v>
      </c>
      <c r="N91" s="349"/>
    </row>
    <row r="92" spans="1:14">
      <c r="A92" s="113" t="s">
        <v>446</v>
      </c>
      <c r="B92" s="113" t="s">
        <v>383</v>
      </c>
      <c r="C92" s="113">
        <v>1484.6</v>
      </c>
      <c r="D92" s="113">
        <v>1491.95</v>
      </c>
      <c r="E92" s="113">
        <v>1421.3</v>
      </c>
      <c r="F92" s="113">
        <v>1448.85</v>
      </c>
      <c r="G92" s="113">
        <v>1470</v>
      </c>
      <c r="H92" s="113">
        <v>1487.8</v>
      </c>
      <c r="I92" s="113">
        <v>46861</v>
      </c>
      <c r="J92" s="113">
        <v>68580133.950000003</v>
      </c>
      <c r="K92" s="115">
        <v>43595</v>
      </c>
      <c r="L92" s="113">
        <v>1321</v>
      </c>
      <c r="M92" s="113" t="s">
        <v>447</v>
      </c>
      <c r="N92" s="349"/>
    </row>
    <row r="93" spans="1:14">
      <c r="A93" s="113" t="s">
        <v>448</v>
      </c>
      <c r="B93" s="113" t="s">
        <v>383</v>
      </c>
      <c r="C93" s="113">
        <v>540.4</v>
      </c>
      <c r="D93" s="113">
        <v>544.25</v>
      </c>
      <c r="E93" s="113">
        <v>531.70000000000005</v>
      </c>
      <c r="F93" s="113">
        <v>533.95000000000005</v>
      </c>
      <c r="G93" s="113">
        <v>532</v>
      </c>
      <c r="H93" s="113">
        <v>539.54999999999995</v>
      </c>
      <c r="I93" s="113">
        <v>25302</v>
      </c>
      <c r="J93" s="113">
        <v>13628677.25</v>
      </c>
      <c r="K93" s="115">
        <v>43595</v>
      </c>
      <c r="L93" s="113">
        <v>1025</v>
      </c>
      <c r="M93" s="113" t="s">
        <v>449</v>
      </c>
      <c r="N93" s="349"/>
    </row>
    <row r="94" spans="1:14">
      <c r="A94" s="113" t="s">
        <v>2321</v>
      </c>
      <c r="B94" s="113" t="s">
        <v>383</v>
      </c>
      <c r="C94" s="113">
        <v>137</v>
      </c>
      <c r="D94" s="113">
        <v>139.9</v>
      </c>
      <c r="E94" s="113">
        <v>131</v>
      </c>
      <c r="F94" s="113">
        <v>131.80000000000001</v>
      </c>
      <c r="G94" s="113">
        <v>131</v>
      </c>
      <c r="H94" s="113">
        <v>136.15</v>
      </c>
      <c r="I94" s="113">
        <v>50142</v>
      </c>
      <c r="J94" s="113">
        <v>6812727.25</v>
      </c>
      <c r="K94" s="115">
        <v>43595</v>
      </c>
      <c r="L94" s="113">
        <v>1207</v>
      </c>
      <c r="M94" s="113" t="s">
        <v>2322</v>
      </c>
      <c r="N94" s="349"/>
    </row>
    <row r="95" spans="1:14">
      <c r="A95" s="113" t="s">
        <v>37</v>
      </c>
      <c r="B95" s="113" t="s">
        <v>383</v>
      </c>
      <c r="C95" s="113">
        <v>1176.1500000000001</v>
      </c>
      <c r="D95" s="113">
        <v>1196.5</v>
      </c>
      <c r="E95" s="113">
        <v>1167.6500000000001</v>
      </c>
      <c r="F95" s="113">
        <v>1186.55</v>
      </c>
      <c r="G95" s="113">
        <v>1192.05</v>
      </c>
      <c r="H95" s="113">
        <v>1169.5999999999999</v>
      </c>
      <c r="I95" s="113">
        <v>173882</v>
      </c>
      <c r="J95" s="113">
        <v>205499344.80000001</v>
      </c>
      <c r="K95" s="115">
        <v>43595</v>
      </c>
      <c r="L95" s="113">
        <v>9971</v>
      </c>
      <c r="M95" s="113" t="s">
        <v>450</v>
      </c>
      <c r="N95" s="349"/>
    </row>
    <row r="96" spans="1:14">
      <c r="A96" s="113" t="s">
        <v>38</v>
      </c>
      <c r="B96" s="113" t="s">
        <v>383</v>
      </c>
      <c r="C96" s="113">
        <v>184.9</v>
      </c>
      <c r="D96" s="113">
        <v>191.8</v>
      </c>
      <c r="E96" s="113">
        <v>183.45</v>
      </c>
      <c r="F96" s="113">
        <v>190.95</v>
      </c>
      <c r="G96" s="113">
        <v>190.8</v>
      </c>
      <c r="H96" s="113">
        <v>185.3</v>
      </c>
      <c r="I96" s="113">
        <v>4279032</v>
      </c>
      <c r="J96" s="113">
        <v>806633873.70000005</v>
      </c>
      <c r="K96" s="115">
        <v>43595</v>
      </c>
      <c r="L96" s="113">
        <v>38452</v>
      </c>
      <c r="M96" s="113" t="s">
        <v>451</v>
      </c>
      <c r="N96" s="349"/>
    </row>
    <row r="97" spans="1:14">
      <c r="A97" s="113" t="s">
        <v>2042</v>
      </c>
      <c r="B97" s="113" t="s">
        <v>383</v>
      </c>
      <c r="C97" s="113">
        <v>947.9</v>
      </c>
      <c r="D97" s="113">
        <v>947.9</v>
      </c>
      <c r="E97" s="113">
        <v>902.15</v>
      </c>
      <c r="F97" s="113">
        <v>924.9</v>
      </c>
      <c r="G97" s="113">
        <v>924.9</v>
      </c>
      <c r="H97" s="113">
        <v>909.5</v>
      </c>
      <c r="I97" s="113">
        <v>61</v>
      </c>
      <c r="J97" s="113">
        <v>56058.400000000001</v>
      </c>
      <c r="K97" s="115">
        <v>43595</v>
      </c>
      <c r="L97" s="113">
        <v>13</v>
      </c>
      <c r="M97" s="113" t="s">
        <v>3078</v>
      </c>
      <c r="N97" s="349"/>
    </row>
    <row r="98" spans="1:14">
      <c r="A98" s="113" t="s">
        <v>452</v>
      </c>
      <c r="B98" s="113" t="s">
        <v>383</v>
      </c>
      <c r="C98" s="113">
        <v>144.1</v>
      </c>
      <c r="D98" s="113">
        <v>147.80000000000001</v>
      </c>
      <c r="E98" s="113">
        <v>143.35</v>
      </c>
      <c r="F98" s="113">
        <v>144.6</v>
      </c>
      <c r="G98" s="113">
        <v>143.94999999999999</v>
      </c>
      <c r="H98" s="113">
        <v>144.15</v>
      </c>
      <c r="I98" s="113">
        <v>107701</v>
      </c>
      <c r="J98" s="113">
        <v>15664767.5</v>
      </c>
      <c r="K98" s="115">
        <v>43595</v>
      </c>
      <c r="L98" s="113">
        <v>1950</v>
      </c>
      <c r="M98" s="113" t="s">
        <v>453</v>
      </c>
      <c r="N98" s="349"/>
    </row>
    <row r="99" spans="1:14">
      <c r="A99" s="113" t="s">
        <v>454</v>
      </c>
      <c r="B99" s="113" t="s">
        <v>383</v>
      </c>
      <c r="C99" s="113">
        <v>35.15</v>
      </c>
      <c r="D99" s="113">
        <v>36.549999999999997</v>
      </c>
      <c r="E99" s="113">
        <v>35.1</v>
      </c>
      <c r="F99" s="113">
        <v>36.049999999999997</v>
      </c>
      <c r="G99" s="113">
        <v>36</v>
      </c>
      <c r="H99" s="113">
        <v>35.549999999999997</v>
      </c>
      <c r="I99" s="113">
        <v>7314</v>
      </c>
      <c r="J99" s="113">
        <v>263597</v>
      </c>
      <c r="K99" s="115">
        <v>43595</v>
      </c>
      <c r="L99" s="113">
        <v>229</v>
      </c>
      <c r="M99" s="113" t="s">
        <v>455</v>
      </c>
      <c r="N99" s="349"/>
    </row>
    <row r="100" spans="1:14">
      <c r="A100" s="113" t="s">
        <v>2588</v>
      </c>
      <c r="B100" s="113" t="s">
        <v>383</v>
      </c>
      <c r="C100" s="113">
        <v>22.25</v>
      </c>
      <c r="D100" s="113">
        <v>23.95</v>
      </c>
      <c r="E100" s="113">
        <v>21.8</v>
      </c>
      <c r="F100" s="113">
        <v>22.65</v>
      </c>
      <c r="G100" s="113">
        <v>22.75</v>
      </c>
      <c r="H100" s="113">
        <v>22.15</v>
      </c>
      <c r="I100" s="113">
        <v>28252</v>
      </c>
      <c r="J100" s="113">
        <v>640649.80000000005</v>
      </c>
      <c r="K100" s="115">
        <v>43595</v>
      </c>
      <c r="L100" s="113">
        <v>389</v>
      </c>
      <c r="M100" s="113" t="s">
        <v>2589</v>
      </c>
      <c r="N100" s="349"/>
    </row>
    <row r="101" spans="1:14">
      <c r="A101" s="113" t="s">
        <v>456</v>
      </c>
      <c r="B101" s="113" t="s">
        <v>3120</v>
      </c>
      <c r="C101" s="113">
        <v>4.7</v>
      </c>
      <c r="D101" s="113">
        <v>4.7</v>
      </c>
      <c r="E101" s="113">
        <v>4.45</v>
      </c>
      <c r="F101" s="113">
        <v>4.6500000000000004</v>
      </c>
      <c r="G101" s="113">
        <v>4.5999999999999996</v>
      </c>
      <c r="H101" s="113">
        <v>4.6500000000000004</v>
      </c>
      <c r="I101" s="113">
        <v>16365</v>
      </c>
      <c r="J101" s="113">
        <v>74494.05</v>
      </c>
      <c r="K101" s="115">
        <v>43595</v>
      </c>
      <c r="L101" s="113">
        <v>66</v>
      </c>
      <c r="M101" s="113" t="s">
        <v>2074</v>
      </c>
      <c r="N101" s="349"/>
    </row>
    <row r="102" spans="1:14">
      <c r="A102" s="113" t="s">
        <v>2336</v>
      </c>
      <c r="B102" s="113" t="s">
        <v>383</v>
      </c>
      <c r="C102" s="113">
        <v>72.25</v>
      </c>
      <c r="D102" s="113">
        <v>74.5</v>
      </c>
      <c r="E102" s="113">
        <v>72.25</v>
      </c>
      <c r="F102" s="113">
        <v>72.95</v>
      </c>
      <c r="G102" s="113">
        <v>73.2</v>
      </c>
      <c r="H102" s="113">
        <v>72.3</v>
      </c>
      <c r="I102" s="113">
        <v>13937</v>
      </c>
      <c r="J102" s="113">
        <v>1021536.9</v>
      </c>
      <c r="K102" s="115">
        <v>43595</v>
      </c>
      <c r="L102" s="113">
        <v>242</v>
      </c>
      <c r="M102" s="113" t="s">
        <v>2337</v>
      </c>
      <c r="N102" s="349"/>
    </row>
    <row r="103" spans="1:14">
      <c r="A103" s="113" t="s">
        <v>3540</v>
      </c>
      <c r="B103" s="113" t="s">
        <v>383</v>
      </c>
      <c r="C103" s="113">
        <v>23.35</v>
      </c>
      <c r="D103" s="113">
        <v>24.95</v>
      </c>
      <c r="E103" s="113">
        <v>23.35</v>
      </c>
      <c r="F103" s="113">
        <v>24.95</v>
      </c>
      <c r="G103" s="113">
        <v>24.95</v>
      </c>
      <c r="H103" s="113">
        <v>24.05</v>
      </c>
      <c r="I103" s="113">
        <v>1928</v>
      </c>
      <c r="J103" s="113">
        <v>45999.25</v>
      </c>
      <c r="K103" s="115">
        <v>43595</v>
      </c>
      <c r="L103" s="113">
        <v>20</v>
      </c>
      <c r="M103" s="113" t="s">
        <v>3541</v>
      </c>
      <c r="N103" s="349"/>
    </row>
    <row r="104" spans="1:14">
      <c r="A104" s="113" t="s">
        <v>2013</v>
      </c>
      <c r="B104" s="113" t="s">
        <v>3120</v>
      </c>
      <c r="C104" s="113">
        <v>56</v>
      </c>
      <c r="D104" s="113">
        <v>58</v>
      </c>
      <c r="E104" s="113">
        <v>55.75</v>
      </c>
      <c r="F104" s="113">
        <v>57.8</v>
      </c>
      <c r="G104" s="113">
        <v>57.95</v>
      </c>
      <c r="H104" s="113">
        <v>55.25</v>
      </c>
      <c r="I104" s="113">
        <v>13957</v>
      </c>
      <c r="J104" s="113">
        <v>806627.7</v>
      </c>
      <c r="K104" s="115">
        <v>43595</v>
      </c>
      <c r="L104" s="113">
        <v>82</v>
      </c>
      <c r="M104" s="113" t="s">
        <v>2014</v>
      </c>
      <c r="N104" s="349"/>
    </row>
    <row r="105" spans="1:14">
      <c r="A105" s="113" t="s">
        <v>2590</v>
      </c>
      <c r="B105" s="113" t="s">
        <v>383</v>
      </c>
      <c r="C105" s="113">
        <v>355.05</v>
      </c>
      <c r="D105" s="113">
        <v>374</v>
      </c>
      <c r="E105" s="113">
        <v>354.25</v>
      </c>
      <c r="F105" s="113">
        <v>366.25</v>
      </c>
      <c r="G105" s="113">
        <v>369.5</v>
      </c>
      <c r="H105" s="113">
        <v>354.45</v>
      </c>
      <c r="I105" s="113">
        <v>3748</v>
      </c>
      <c r="J105" s="113">
        <v>1364169.3</v>
      </c>
      <c r="K105" s="115">
        <v>43595</v>
      </c>
      <c r="L105" s="113">
        <v>146</v>
      </c>
      <c r="M105" s="113" t="s">
        <v>2591</v>
      </c>
      <c r="N105" s="349"/>
    </row>
    <row r="106" spans="1:14">
      <c r="A106" s="113" t="s">
        <v>457</v>
      </c>
      <c r="B106" s="113" t="s">
        <v>383</v>
      </c>
      <c r="C106" s="113">
        <v>49.2</v>
      </c>
      <c r="D106" s="113">
        <v>51</v>
      </c>
      <c r="E106" s="113">
        <v>49</v>
      </c>
      <c r="F106" s="113">
        <v>49.95</v>
      </c>
      <c r="G106" s="113">
        <v>50.3</v>
      </c>
      <c r="H106" s="113">
        <v>49.55</v>
      </c>
      <c r="I106" s="113">
        <v>2443</v>
      </c>
      <c r="J106" s="113">
        <v>121667.1</v>
      </c>
      <c r="K106" s="115">
        <v>43595</v>
      </c>
      <c r="L106" s="113">
        <v>53</v>
      </c>
      <c r="M106" s="113" t="s">
        <v>458</v>
      </c>
      <c r="N106" s="349"/>
    </row>
    <row r="107" spans="1:14">
      <c r="A107" s="113" t="s">
        <v>459</v>
      </c>
      <c r="B107" s="113" t="s">
        <v>383</v>
      </c>
      <c r="C107" s="113">
        <v>66.849999999999994</v>
      </c>
      <c r="D107" s="113">
        <v>68.900000000000006</v>
      </c>
      <c r="E107" s="113">
        <v>64</v>
      </c>
      <c r="F107" s="113">
        <v>67.599999999999994</v>
      </c>
      <c r="G107" s="113">
        <v>68.900000000000006</v>
      </c>
      <c r="H107" s="113">
        <v>66.849999999999994</v>
      </c>
      <c r="I107" s="113">
        <v>11790</v>
      </c>
      <c r="J107" s="113">
        <v>772341</v>
      </c>
      <c r="K107" s="115">
        <v>43595</v>
      </c>
      <c r="L107" s="113">
        <v>272</v>
      </c>
      <c r="M107" s="113" t="s">
        <v>460</v>
      </c>
      <c r="N107" s="349"/>
    </row>
    <row r="108" spans="1:14">
      <c r="A108" s="113" t="s">
        <v>461</v>
      </c>
      <c r="B108" s="113" t="s">
        <v>383</v>
      </c>
      <c r="C108" s="113">
        <v>17.149999999999999</v>
      </c>
      <c r="D108" s="113">
        <v>17.5</v>
      </c>
      <c r="E108" s="113">
        <v>17.149999999999999</v>
      </c>
      <c r="F108" s="113">
        <v>17.25</v>
      </c>
      <c r="G108" s="113">
        <v>17.25</v>
      </c>
      <c r="H108" s="113">
        <v>17.25</v>
      </c>
      <c r="I108" s="113">
        <v>1190</v>
      </c>
      <c r="J108" s="113">
        <v>20539.05</v>
      </c>
      <c r="K108" s="115">
        <v>43595</v>
      </c>
      <c r="L108" s="113">
        <v>17</v>
      </c>
      <c r="M108" s="113" t="s">
        <v>462</v>
      </c>
      <c r="N108" s="349"/>
    </row>
    <row r="109" spans="1:14">
      <c r="A109" s="113" t="s">
        <v>2043</v>
      </c>
      <c r="B109" s="113" t="s">
        <v>383</v>
      </c>
      <c r="C109" s="113">
        <v>29.45</v>
      </c>
      <c r="D109" s="113">
        <v>29.5</v>
      </c>
      <c r="E109" s="113">
        <v>28.25</v>
      </c>
      <c r="F109" s="113">
        <v>28.45</v>
      </c>
      <c r="G109" s="113">
        <v>28.4</v>
      </c>
      <c r="H109" s="113">
        <v>28.75</v>
      </c>
      <c r="I109" s="113">
        <v>39663</v>
      </c>
      <c r="J109" s="113">
        <v>1147314.25</v>
      </c>
      <c r="K109" s="115">
        <v>43595</v>
      </c>
      <c r="L109" s="113">
        <v>227</v>
      </c>
      <c r="M109" s="113" t="s">
        <v>2044</v>
      </c>
      <c r="N109" s="349"/>
    </row>
    <row r="110" spans="1:14">
      <c r="A110" s="113" t="s">
        <v>3129</v>
      </c>
      <c r="B110" s="113" t="s">
        <v>3120</v>
      </c>
      <c r="C110" s="113">
        <v>47.95</v>
      </c>
      <c r="D110" s="113">
        <v>47.95</v>
      </c>
      <c r="E110" s="113">
        <v>44</v>
      </c>
      <c r="F110" s="113">
        <v>46</v>
      </c>
      <c r="G110" s="113">
        <v>45.4</v>
      </c>
      <c r="H110" s="113">
        <v>45.7</v>
      </c>
      <c r="I110" s="113">
        <v>6276</v>
      </c>
      <c r="J110" s="113">
        <v>288284.65000000002</v>
      </c>
      <c r="K110" s="115">
        <v>43595</v>
      </c>
      <c r="L110" s="113">
        <v>47</v>
      </c>
      <c r="M110" s="113" t="s">
        <v>3130</v>
      </c>
      <c r="N110" s="349"/>
    </row>
    <row r="111" spans="1:14">
      <c r="A111" s="113" t="s">
        <v>39</v>
      </c>
      <c r="B111" s="113" t="s">
        <v>383</v>
      </c>
      <c r="C111" s="113">
        <v>77.05</v>
      </c>
      <c r="D111" s="113">
        <v>78.3</v>
      </c>
      <c r="E111" s="113">
        <v>76.3</v>
      </c>
      <c r="F111" s="113">
        <v>77.150000000000006</v>
      </c>
      <c r="G111" s="113">
        <v>77.099999999999994</v>
      </c>
      <c r="H111" s="113">
        <v>76.900000000000006</v>
      </c>
      <c r="I111" s="113">
        <v>964342</v>
      </c>
      <c r="J111" s="113">
        <v>74543246.150000006</v>
      </c>
      <c r="K111" s="115">
        <v>43595</v>
      </c>
      <c r="L111" s="113">
        <v>12869</v>
      </c>
      <c r="M111" s="113" t="s">
        <v>463</v>
      </c>
      <c r="N111" s="349"/>
    </row>
    <row r="112" spans="1:14">
      <c r="A112" s="113" t="s">
        <v>3367</v>
      </c>
      <c r="B112" s="113" t="s">
        <v>383</v>
      </c>
      <c r="C112" s="113">
        <v>980.8</v>
      </c>
      <c r="D112" s="113">
        <v>984.9</v>
      </c>
      <c r="E112" s="113">
        <v>962.45</v>
      </c>
      <c r="F112" s="113">
        <v>966.75</v>
      </c>
      <c r="G112" s="113">
        <v>970</v>
      </c>
      <c r="H112" s="113">
        <v>980.85</v>
      </c>
      <c r="I112" s="113">
        <v>121328</v>
      </c>
      <c r="J112" s="113">
        <v>117252818.45</v>
      </c>
      <c r="K112" s="115">
        <v>43595</v>
      </c>
      <c r="L112" s="113">
        <v>3383</v>
      </c>
      <c r="M112" s="113" t="s">
        <v>3368</v>
      </c>
      <c r="N112" s="349"/>
    </row>
    <row r="113" spans="1:14">
      <c r="A113" s="113" t="s">
        <v>1945</v>
      </c>
      <c r="B113" s="113" t="s">
        <v>383</v>
      </c>
      <c r="C113" s="113">
        <v>110.7</v>
      </c>
      <c r="D113" s="113">
        <v>115.2</v>
      </c>
      <c r="E113" s="113">
        <v>110.65</v>
      </c>
      <c r="F113" s="113">
        <v>112.75</v>
      </c>
      <c r="G113" s="113">
        <v>113.7</v>
      </c>
      <c r="H113" s="113">
        <v>111.65</v>
      </c>
      <c r="I113" s="113">
        <v>5193</v>
      </c>
      <c r="J113" s="113">
        <v>589647.19999999995</v>
      </c>
      <c r="K113" s="115">
        <v>43595</v>
      </c>
      <c r="L113" s="113">
        <v>261</v>
      </c>
      <c r="M113" s="113" t="s">
        <v>464</v>
      </c>
      <c r="N113" s="349"/>
    </row>
    <row r="114" spans="1:14">
      <c r="A114" s="113" t="s">
        <v>465</v>
      </c>
      <c r="B114" s="113" t="s">
        <v>383</v>
      </c>
      <c r="C114" s="113">
        <v>223.1</v>
      </c>
      <c r="D114" s="113">
        <v>228</v>
      </c>
      <c r="E114" s="113">
        <v>222.1</v>
      </c>
      <c r="F114" s="113">
        <v>223.5</v>
      </c>
      <c r="G114" s="113">
        <v>222.1</v>
      </c>
      <c r="H114" s="113">
        <v>225.95</v>
      </c>
      <c r="I114" s="113">
        <v>4892</v>
      </c>
      <c r="J114" s="113">
        <v>1104452.2</v>
      </c>
      <c r="K114" s="115">
        <v>43595</v>
      </c>
      <c r="L114" s="113">
        <v>233</v>
      </c>
      <c r="M114" s="113" t="s">
        <v>466</v>
      </c>
      <c r="N114" s="349"/>
    </row>
    <row r="115" spans="1:14">
      <c r="A115" s="113" t="s">
        <v>467</v>
      </c>
      <c r="B115" s="113" t="s">
        <v>383</v>
      </c>
      <c r="C115" s="113">
        <v>140.4</v>
      </c>
      <c r="D115" s="113">
        <v>142</v>
      </c>
      <c r="E115" s="113">
        <v>138.15</v>
      </c>
      <c r="F115" s="113">
        <v>139.80000000000001</v>
      </c>
      <c r="G115" s="113">
        <v>141.85</v>
      </c>
      <c r="H115" s="113">
        <v>141.94999999999999</v>
      </c>
      <c r="I115" s="113">
        <v>3246</v>
      </c>
      <c r="J115" s="113">
        <v>456974.4</v>
      </c>
      <c r="K115" s="115">
        <v>43595</v>
      </c>
      <c r="L115" s="113">
        <v>150</v>
      </c>
      <c r="M115" s="113" t="s">
        <v>468</v>
      </c>
      <c r="N115" s="349"/>
    </row>
    <row r="116" spans="1:14">
      <c r="A116" s="113" t="s">
        <v>1954</v>
      </c>
      <c r="B116" s="113" t="s">
        <v>383</v>
      </c>
      <c r="C116" s="113">
        <v>50.9</v>
      </c>
      <c r="D116" s="113">
        <v>51.45</v>
      </c>
      <c r="E116" s="113">
        <v>48</v>
      </c>
      <c r="F116" s="113">
        <v>48.55</v>
      </c>
      <c r="G116" s="113">
        <v>48</v>
      </c>
      <c r="H116" s="113">
        <v>48.95</v>
      </c>
      <c r="I116" s="113">
        <v>5111</v>
      </c>
      <c r="J116" s="113">
        <v>250569.35</v>
      </c>
      <c r="K116" s="115">
        <v>43595</v>
      </c>
      <c r="L116" s="113">
        <v>75</v>
      </c>
      <c r="M116" s="113" t="s">
        <v>1955</v>
      </c>
      <c r="N116" s="349"/>
    </row>
    <row r="117" spans="1:14">
      <c r="A117" s="113" t="s">
        <v>469</v>
      </c>
      <c r="B117" s="113" t="s">
        <v>3120</v>
      </c>
      <c r="C117" s="113">
        <v>21.35</v>
      </c>
      <c r="D117" s="113">
        <v>21.4</v>
      </c>
      <c r="E117" s="113">
        <v>20.100000000000001</v>
      </c>
      <c r="F117" s="113">
        <v>20.85</v>
      </c>
      <c r="G117" s="113">
        <v>20.55</v>
      </c>
      <c r="H117" s="113">
        <v>20.75</v>
      </c>
      <c r="I117" s="113">
        <v>24482</v>
      </c>
      <c r="J117" s="113">
        <v>506628.6</v>
      </c>
      <c r="K117" s="115">
        <v>43595</v>
      </c>
      <c r="L117" s="113">
        <v>103</v>
      </c>
      <c r="M117" s="113" t="s">
        <v>470</v>
      </c>
      <c r="N117" s="349"/>
    </row>
    <row r="118" spans="1:14">
      <c r="A118" s="113" t="s">
        <v>471</v>
      </c>
      <c r="B118" s="113" t="s">
        <v>383</v>
      </c>
      <c r="C118" s="113">
        <v>110.25</v>
      </c>
      <c r="D118" s="113">
        <v>112.8</v>
      </c>
      <c r="E118" s="113">
        <v>110.1</v>
      </c>
      <c r="F118" s="113">
        <v>110.6</v>
      </c>
      <c r="G118" s="113">
        <v>110.2</v>
      </c>
      <c r="H118" s="113">
        <v>111.2</v>
      </c>
      <c r="I118" s="113">
        <v>12535</v>
      </c>
      <c r="J118" s="113">
        <v>1395710.25</v>
      </c>
      <c r="K118" s="115">
        <v>43595</v>
      </c>
      <c r="L118" s="113">
        <v>225</v>
      </c>
      <c r="M118" s="113" t="s">
        <v>472</v>
      </c>
      <c r="N118" s="349"/>
    </row>
    <row r="119" spans="1:14">
      <c r="A119" s="113" t="s">
        <v>473</v>
      </c>
      <c r="B119" s="113" t="s">
        <v>383</v>
      </c>
      <c r="C119" s="113">
        <v>10.55</v>
      </c>
      <c r="D119" s="113">
        <v>11.1</v>
      </c>
      <c r="E119" s="113">
        <v>10.5</v>
      </c>
      <c r="F119" s="113">
        <v>10.9</v>
      </c>
      <c r="G119" s="113">
        <v>10.6</v>
      </c>
      <c r="H119" s="113">
        <v>10.7</v>
      </c>
      <c r="I119" s="113">
        <v>8463</v>
      </c>
      <c r="J119" s="113">
        <v>92178.4</v>
      </c>
      <c r="K119" s="115">
        <v>43595</v>
      </c>
      <c r="L119" s="113">
        <v>99</v>
      </c>
      <c r="M119" s="113" t="s">
        <v>474</v>
      </c>
      <c r="N119" s="349"/>
    </row>
    <row r="120" spans="1:14">
      <c r="A120" s="113" t="s">
        <v>475</v>
      </c>
      <c r="B120" s="113" t="s">
        <v>383</v>
      </c>
      <c r="C120" s="113">
        <v>115.5</v>
      </c>
      <c r="D120" s="113">
        <v>118</v>
      </c>
      <c r="E120" s="113">
        <v>114.35</v>
      </c>
      <c r="F120" s="113">
        <v>117.45</v>
      </c>
      <c r="G120" s="113">
        <v>117.9</v>
      </c>
      <c r="H120" s="113">
        <v>115.3</v>
      </c>
      <c r="I120" s="113">
        <v>43958</v>
      </c>
      <c r="J120" s="113">
        <v>5127319.5999999996</v>
      </c>
      <c r="K120" s="115">
        <v>43595</v>
      </c>
      <c r="L120" s="113">
        <v>1490</v>
      </c>
      <c r="M120" s="113" t="s">
        <v>476</v>
      </c>
      <c r="N120" s="349"/>
    </row>
    <row r="121" spans="1:14">
      <c r="A121" s="113" t="s">
        <v>40</v>
      </c>
      <c r="B121" s="113" t="s">
        <v>383</v>
      </c>
      <c r="C121" s="113">
        <v>84.85</v>
      </c>
      <c r="D121" s="113">
        <v>86.25</v>
      </c>
      <c r="E121" s="113">
        <v>84.85</v>
      </c>
      <c r="F121" s="113">
        <v>85.9</v>
      </c>
      <c r="G121" s="113">
        <v>85.8</v>
      </c>
      <c r="H121" s="113">
        <v>84.85</v>
      </c>
      <c r="I121" s="113">
        <v>13767863</v>
      </c>
      <c r="J121" s="113">
        <v>1179987489.1500001</v>
      </c>
      <c r="K121" s="115">
        <v>43595</v>
      </c>
      <c r="L121" s="113">
        <v>42202</v>
      </c>
      <c r="M121" s="113" t="s">
        <v>477</v>
      </c>
      <c r="N121" s="349"/>
    </row>
    <row r="122" spans="1:14">
      <c r="A122" s="113" t="s">
        <v>2539</v>
      </c>
      <c r="B122" s="113" t="s">
        <v>383</v>
      </c>
      <c r="C122" s="113">
        <v>132.55000000000001</v>
      </c>
      <c r="D122" s="113">
        <v>132.80000000000001</v>
      </c>
      <c r="E122" s="113">
        <v>127.05</v>
      </c>
      <c r="F122" s="113">
        <v>129.44999999999999</v>
      </c>
      <c r="G122" s="113">
        <v>130</v>
      </c>
      <c r="H122" s="113">
        <v>129.65</v>
      </c>
      <c r="I122" s="113">
        <v>6155</v>
      </c>
      <c r="J122" s="113">
        <v>797080.5</v>
      </c>
      <c r="K122" s="115">
        <v>43595</v>
      </c>
      <c r="L122" s="113">
        <v>116</v>
      </c>
      <c r="M122" s="113" t="s">
        <v>2540</v>
      </c>
      <c r="N122" s="349"/>
    </row>
    <row r="123" spans="1:14">
      <c r="A123" s="113" t="s">
        <v>41</v>
      </c>
      <c r="B123" s="113" t="s">
        <v>383</v>
      </c>
      <c r="C123" s="113">
        <v>1314.1</v>
      </c>
      <c r="D123" s="113">
        <v>1350</v>
      </c>
      <c r="E123" s="113">
        <v>1314.1</v>
      </c>
      <c r="F123" s="113">
        <v>1341.05</v>
      </c>
      <c r="G123" s="113">
        <v>1345</v>
      </c>
      <c r="H123" s="113">
        <v>1354.2</v>
      </c>
      <c r="I123" s="113">
        <v>3476379</v>
      </c>
      <c r="J123" s="113">
        <v>4641773918.5</v>
      </c>
      <c r="K123" s="115">
        <v>43595</v>
      </c>
      <c r="L123" s="113">
        <v>143729</v>
      </c>
      <c r="M123" s="113" t="s">
        <v>478</v>
      </c>
      <c r="N123" s="349"/>
    </row>
    <row r="124" spans="1:14">
      <c r="A124" s="113" t="s">
        <v>479</v>
      </c>
      <c r="B124" s="113" t="s">
        <v>383</v>
      </c>
      <c r="C124" s="113">
        <v>181.9</v>
      </c>
      <c r="D124" s="113">
        <v>194.85</v>
      </c>
      <c r="E124" s="113">
        <v>181.9</v>
      </c>
      <c r="F124" s="113">
        <v>192.8</v>
      </c>
      <c r="G124" s="113">
        <v>193</v>
      </c>
      <c r="H124" s="113">
        <v>181.4</v>
      </c>
      <c r="I124" s="113">
        <v>229193</v>
      </c>
      <c r="J124" s="113">
        <v>43687980.899999999</v>
      </c>
      <c r="K124" s="115">
        <v>43595</v>
      </c>
      <c r="L124" s="113">
        <v>2492</v>
      </c>
      <c r="M124" s="113" t="s">
        <v>480</v>
      </c>
      <c r="N124" s="349"/>
    </row>
    <row r="125" spans="1:14">
      <c r="A125" s="113" t="s">
        <v>2136</v>
      </c>
      <c r="B125" s="113" t="s">
        <v>383</v>
      </c>
      <c r="C125" s="113">
        <v>149</v>
      </c>
      <c r="D125" s="113">
        <v>150</v>
      </c>
      <c r="E125" s="113">
        <v>147.94999999999999</v>
      </c>
      <c r="F125" s="113">
        <v>148</v>
      </c>
      <c r="G125" s="113">
        <v>148</v>
      </c>
      <c r="H125" s="113">
        <v>148</v>
      </c>
      <c r="I125" s="113">
        <v>2040</v>
      </c>
      <c r="J125" s="113">
        <v>303522</v>
      </c>
      <c r="K125" s="115">
        <v>43595</v>
      </c>
      <c r="L125" s="113">
        <v>17</v>
      </c>
      <c r="M125" s="113" t="s">
        <v>2137</v>
      </c>
      <c r="N125" s="349"/>
    </row>
    <row r="126" spans="1:14">
      <c r="A126" s="113" t="s">
        <v>3131</v>
      </c>
      <c r="B126" s="113" t="s">
        <v>3120</v>
      </c>
      <c r="C126" s="113">
        <v>1.95</v>
      </c>
      <c r="D126" s="113">
        <v>1.95</v>
      </c>
      <c r="E126" s="113">
        <v>1.85</v>
      </c>
      <c r="F126" s="113">
        <v>1.95</v>
      </c>
      <c r="G126" s="113">
        <v>1.95</v>
      </c>
      <c r="H126" s="113">
        <v>1.9</v>
      </c>
      <c r="I126" s="113">
        <v>77524</v>
      </c>
      <c r="J126" s="113">
        <v>148083.70000000001</v>
      </c>
      <c r="K126" s="115">
        <v>43595</v>
      </c>
      <c r="L126" s="113">
        <v>73</v>
      </c>
      <c r="M126" s="113" t="s">
        <v>3132</v>
      </c>
      <c r="N126" s="349"/>
    </row>
    <row r="127" spans="1:14">
      <c r="A127" s="113" t="s">
        <v>481</v>
      </c>
      <c r="B127" s="113" t="s">
        <v>383</v>
      </c>
      <c r="C127" s="113">
        <v>482</v>
      </c>
      <c r="D127" s="113">
        <v>482.1</v>
      </c>
      <c r="E127" s="113">
        <v>435</v>
      </c>
      <c r="F127" s="113">
        <v>437.95</v>
      </c>
      <c r="G127" s="113">
        <v>435</v>
      </c>
      <c r="H127" s="113">
        <v>481.75</v>
      </c>
      <c r="I127" s="113">
        <v>36828</v>
      </c>
      <c r="J127" s="113">
        <v>16589606.75</v>
      </c>
      <c r="K127" s="115">
        <v>43595</v>
      </c>
      <c r="L127" s="113">
        <v>2049</v>
      </c>
      <c r="M127" s="113" t="s">
        <v>482</v>
      </c>
      <c r="N127" s="349"/>
    </row>
    <row r="128" spans="1:14">
      <c r="A128" s="113" t="s">
        <v>2488</v>
      </c>
      <c r="B128" s="113" t="s">
        <v>383</v>
      </c>
      <c r="C128" s="113">
        <v>140.35</v>
      </c>
      <c r="D128" s="113">
        <v>142.15</v>
      </c>
      <c r="E128" s="113">
        <v>140</v>
      </c>
      <c r="F128" s="113">
        <v>140.44999999999999</v>
      </c>
      <c r="G128" s="113">
        <v>140.19999999999999</v>
      </c>
      <c r="H128" s="113">
        <v>141.15</v>
      </c>
      <c r="I128" s="113">
        <v>13587</v>
      </c>
      <c r="J128" s="113">
        <v>1910219.25</v>
      </c>
      <c r="K128" s="115">
        <v>43595</v>
      </c>
      <c r="L128" s="113">
        <v>393</v>
      </c>
      <c r="M128" s="113" t="s">
        <v>2489</v>
      </c>
      <c r="N128" s="349"/>
    </row>
    <row r="129" spans="1:14">
      <c r="A129" s="113" t="s">
        <v>483</v>
      </c>
      <c r="B129" s="113" t="s">
        <v>383</v>
      </c>
      <c r="C129" s="113">
        <v>1158</v>
      </c>
      <c r="D129" s="113">
        <v>1173.5999999999999</v>
      </c>
      <c r="E129" s="113">
        <v>1139.0999999999999</v>
      </c>
      <c r="F129" s="113">
        <v>1161.8499999999999</v>
      </c>
      <c r="G129" s="113">
        <v>1155</v>
      </c>
      <c r="H129" s="113">
        <v>1159.5999999999999</v>
      </c>
      <c r="I129" s="113">
        <v>9528</v>
      </c>
      <c r="J129" s="113">
        <v>10994911.949999999</v>
      </c>
      <c r="K129" s="115">
        <v>43595</v>
      </c>
      <c r="L129" s="113">
        <v>1517</v>
      </c>
      <c r="M129" s="113" t="s">
        <v>484</v>
      </c>
      <c r="N129" s="349"/>
    </row>
    <row r="130" spans="1:14">
      <c r="A130" s="113" t="s">
        <v>485</v>
      </c>
      <c r="B130" s="113" t="s">
        <v>383</v>
      </c>
      <c r="C130" s="113">
        <v>80.099999999999994</v>
      </c>
      <c r="D130" s="113">
        <v>87.7</v>
      </c>
      <c r="E130" s="113">
        <v>80.099999999999994</v>
      </c>
      <c r="F130" s="113">
        <v>84.8</v>
      </c>
      <c r="G130" s="113">
        <v>84.6</v>
      </c>
      <c r="H130" s="113">
        <v>80.599999999999994</v>
      </c>
      <c r="I130" s="113">
        <v>361091</v>
      </c>
      <c r="J130" s="113">
        <v>30712825.850000001</v>
      </c>
      <c r="K130" s="115">
        <v>43595</v>
      </c>
      <c r="L130" s="113">
        <v>3265</v>
      </c>
      <c r="M130" s="113" t="s">
        <v>486</v>
      </c>
      <c r="N130" s="349"/>
    </row>
    <row r="131" spans="1:14">
      <c r="A131" s="113" t="s">
        <v>487</v>
      </c>
      <c r="B131" s="113" t="s">
        <v>383</v>
      </c>
      <c r="C131" s="113">
        <v>2206.1</v>
      </c>
      <c r="D131" s="113">
        <v>2259.9499999999998</v>
      </c>
      <c r="E131" s="113">
        <v>2167.75</v>
      </c>
      <c r="F131" s="113">
        <v>2220.8000000000002</v>
      </c>
      <c r="G131" s="113">
        <v>2233.4</v>
      </c>
      <c r="H131" s="113">
        <v>2184.25</v>
      </c>
      <c r="I131" s="113">
        <v>13899</v>
      </c>
      <c r="J131" s="113">
        <v>30779151.050000001</v>
      </c>
      <c r="K131" s="115">
        <v>43595</v>
      </c>
      <c r="L131" s="113">
        <v>3814</v>
      </c>
      <c r="M131" s="113" t="s">
        <v>488</v>
      </c>
      <c r="N131" s="349"/>
    </row>
    <row r="132" spans="1:14">
      <c r="A132" s="113" t="s">
        <v>2307</v>
      </c>
      <c r="B132" s="113" t="s">
        <v>383</v>
      </c>
      <c r="C132" s="113">
        <v>84</v>
      </c>
      <c r="D132" s="113">
        <v>84.4</v>
      </c>
      <c r="E132" s="113">
        <v>79.400000000000006</v>
      </c>
      <c r="F132" s="113">
        <v>82.95</v>
      </c>
      <c r="G132" s="113">
        <v>83</v>
      </c>
      <c r="H132" s="113">
        <v>83.55</v>
      </c>
      <c r="I132" s="113">
        <v>138676</v>
      </c>
      <c r="J132" s="113">
        <v>11327426.6</v>
      </c>
      <c r="K132" s="115">
        <v>43595</v>
      </c>
      <c r="L132" s="113">
        <v>3482</v>
      </c>
      <c r="M132" s="113" t="s">
        <v>2308</v>
      </c>
      <c r="N132" s="349"/>
    </row>
    <row r="133" spans="1:14">
      <c r="A133" s="113" t="s">
        <v>489</v>
      </c>
      <c r="B133" s="113" t="s">
        <v>383</v>
      </c>
      <c r="C133" s="113">
        <v>543.1</v>
      </c>
      <c r="D133" s="113">
        <v>545</v>
      </c>
      <c r="E133" s="113">
        <v>531</v>
      </c>
      <c r="F133" s="113">
        <v>533.20000000000005</v>
      </c>
      <c r="G133" s="113">
        <v>536</v>
      </c>
      <c r="H133" s="113">
        <v>539.45000000000005</v>
      </c>
      <c r="I133" s="113">
        <v>1959</v>
      </c>
      <c r="J133" s="113">
        <v>1051493.7</v>
      </c>
      <c r="K133" s="115">
        <v>43595</v>
      </c>
      <c r="L133" s="113">
        <v>238</v>
      </c>
      <c r="M133" s="113" t="s">
        <v>490</v>
      </c>
      <c r="N133" s="349"/>
    </row>
    <row r="134" spans="1:14">
      <c r="A134" s="113" t="s">
        <v>491</v>
      </c>
      <c r="B134" s="113" t="s">
        <v>383</v>
      </c>
      <c r="C134" s="113">
        <v>14.15</v>
      </c>
      <c r="D134" s="113">
        <v>15.25</v>
      </c>
      <c r="E134" s="113">
        <v>14.15</v>
      </c>
      <c r="F134" s="113">
        <v>14.95</v>
      </c>
      <c r="G134" s="113">
        <v>14.95</v>
      </c>
      <c r="H134" s="113">
        <v>14.45</v>
      </c>
      <c r="I134" s="113">
        <v>10638</v>
      </c>
      <c r="J134" s="113">
        <v>156818.15</v>
      </c>
      <c r="K134" s="115">
        <v>43595</v>
      </c>
      <c r="L134" s="113">
        <v>128</v>
      </c>
      <c r="M134" s="113" t="s">
        <v>492</v>
      </c>
      <c r="N134" s="349"/>
    </row>
    <row r="135" spans="1:14">
      <c r="A135" s="113" t="s">
        <v>3133</v>
      </c>
      <c r="B135" s="113" t="s">
        <v>3120</v>
      </c>
      <c r="C135" s="113">
        <v>61.45</v>
      </c>
      <c r="D135" s="113">
        <v>61.45</v>
      </c>
      <c r="E135" s="113">
        <v>57</v>
      </c>
      <c r="F135" s="113">
        <v>57.65</v>
      </c>
      <c r="G135" s="113">
        <v>59</v>
      </c>
      <c r="H135" s="113">
        <v>58.75</v>
      </c>
      <c r="I135" s="113">
        <v>2970</v>
      </c>
      <c r="J135" s="113">
        <v>174490.25</v>
      </c>
      <c r="K135" s="115">
        <v>43595</v>
      </c>
      <c r="L135" s="113">
        <v>75</v>
      </c>
      <c r="M135" s="113" t="s">
        <v>3134</v>
      </c>
      <c r="N135" s="349"/>
    </row>
    <row r="136" spans="1:14">
      <c r="A136" s="113" t="s">
        <v>493</v>
      </c>
      <c r="B136" s="113" t="s">
        <v>383</v>
      </c>
      <c r="C136" s="113">
        <v>3561</v>
      </c>
      <c r="D136" s="113">
        <v>3603.95</v>
      </c>
      <c r="E136" s="113">
        <v>3560.7</v>
      </c>
      <c r="F136" s="113">
        <v>3595.8</v>
      </c>
      <c r="G136" s="113">
        <v>3600</v>
      </c>
      <c r="H136" s="113">
        <v>3572.3</v>
      </c>
      <c r="I136" s="113">
        <v>25449</v>
      </c>
      <c r="J136" s="113">
        <v>91269516.299999997</v>
      </c>
      <c r="K136" s="115">
        <v>43595</v>
      </c>
      <c r="L136" s="113">
        <v>1795</v>
      </c>
      <c r="M136" s="113" t="s">
        <v>494</v>
      </c>
      <c r="N136" s="349"/>
    </row>
    <row r="137" spans="1:14">
      <c r="A137" s="113" t="s">
        <v>495</v>
      </c>
      <c r="B137" s="113" t="s">
        <v>383</v>
      </c>
      <c r="C137" s="113">
        <v>316.75</v>
      </c>
      <c r="D137" s="113">
        <v>316.75</v>
      </c>
      <c r="E137" s="113">
        <v>305</v>
      </c>
      <c r="F137" s="113">
        <v>305.85000000000002</v>
      </c>
      <c r="G137" s="113">
        <v>306.8</v>
      </c>
      <c r="H137" s="113">
        <v>315.45</v>
      </c>
      <c r="I137" s="113">
        <v>11780</v>
      </c>
      <c r="J137" s="113">
        <v>3634958.9</v>
      </c>
      <c r="K137" s="115">
        <v>43595</v>
      </c>
      <c r="L137" s="113">
        <v>1469</v>
      </c>
      <c r="M137" s="113" t="s">
        <v>496</v>
      </c>
      <c r="N137" s="349"/>
    </row>
    <row r="138" spans="1:14">
      <c r="A138" s="113" t="s">
        <v>2093</v>
      </c>
      <c r="B138" s="113" t="s">
        <v>383</v>
      </c>
      <c r="C138" s="113">
        <v>631.95000000000005</v>
      </c>
      <c r="D138" s="113">
        <v>647</v>
      </c>
      <c r="E138" s="113">
        <v>631.95000000000005</v>
      </c>
      <c r="F138" s="113">
        <v>645.04999999999995</v>
      </c>
      <c r="G138" s="113">
        <v>643.5</v>
      </c>
      <c r="H138" s="113">
        <v>630.65</v>
      </c>
      <c r="I138" s="113">
        <v>331536</v>
      </c>
      <c r="J138" s="113">
        <v>212922881.84999999</v>
      </c>
      <c r="K138" s="115">
        <v>43595</v>
      </c>
      <c r="L138" s="113">
        <v>9650</v>
      </c>
      <c r="M138" s="113" t="s">
        <v>2094</v>
      </c>
      <c r="N138" s="349"/>
    </row>
    <row r="139" spans="1:14">
      <c r="A139" s="113" t="s">
        <v>497</v>
      </c>
      <c r="B139" s="113" t="s">
        <v>383</v>
      </c>
      <c r="C139" s="113">
        <v>129.69999999999999</v>
      </c>
      <c r="D139" s="113">
        <v>133.30000000000001</v>
      </c>
      <c r="E139" s="113">
        <v>126.65</v>
      </c>
      <c r="F139" s="113">
        <v>129.94999999999999</v>
      </c>
      <c r="G139" s="113">
        <v>128.05000000000001</v>
      </c>
      <c r="H139" s="113">
        <v>128.9</v>
      </c>
      <c r="I139" s="113">
        <v>13726</v>
      </c>
      <c r="J139" s="113">
        <v>1786529.75</v>
      </c>
      <c r="K139" s="115">
        <v>43595</v>
      </c>
      <c r="L139" s="113">
        <v>361</v>
      </c>
      <c r="M139" s="113" t="s">
        <v>498</v>
      </c>
      <c r="N139" s="349"/>
    </row>
    <row r="140" spans="1:14">
      <c r="A140" s="113" t="s">
        <v>42</v>
      </c>
      <c r="B140" s="113" t="s">
        <v>383</v>
      </c>
      <c r="C140" s="113">
        <v>756.95</v>
      </c>
      <c r="D140" s="113">
        <v>762.65</v>
      </c>
      <c r="E140" s="113">
        <v>743.25</v>
      </c>
      <c r="F140" s="113">
        <v>748.25</v>
      </c>
      <c r="G140" s="113">
        <v>744.2</v>
      </c>
      <c r="H140" s="113">
        <v>756.65</v>
      </c>
      <c r="I140" s="113">
        <v>1096638</v>
      </c>
      <c r="J140" s="113">
        <v>825452501</v>
      </c>
      <c r="K140" s="115">
        <v>43595</v>
      </c>
      <c r="L140" s="113">
        <v>32318</v>
      </c>
      <c r="M140" s="113" t="s">
        <v>499</v>
      </c>
      <c r="N140" s="349"/>
    </row>
    <row r="141" spans="1:14">
      <c r="A141" s="113" t="s">
        <v>2008</v>
      </c>
      <c r="B141" s="113" t="s">
        <v>383</v>
      </c>
      <c r="C141" s="113">
        <v>35.950000000000003</v>
      </c>
      <c r="D141" s="113">
        <v>35.950000000000003</v>
      </c>
      <c r="E141" s="113">
        <v>33.299999999999997</v>
      </c>
      <c r="F141" s="113">
        <v>34.5</v>
      </c>
      <c r="G141" s="113">
        <v>33.299999999999997</v>
      </c>
      <c r="H141" s="113">
        <v>35.950000000000003</v>
      </c>
      <c r="I141" s="113">
        <v>339</v>
      </c>
      <c r="J141" s="113">
        <v>11604.05</v>
      </c>
      <c r="K141" s="115">
        <v>43595</v>
      </c>
      <c r="L141" s="113">
        <v>24</v>
      </c>
      <c r="M141" s="113" t="s">
        <v>2009</v>
      </c>
      <c r="N141" s="349"/>
    </row>
    <row r="142" spans="1:14">
      <c r="A142" s="113" t="s">
        <v>500</v>
      </c>
      <c r="B142" s="113" t="s">
        <v>383</v>
      </c>
      <c r="C142" s="113">
        <v>1053.5</v>
      </c>
      <c r="D142" s="113">
        <v>1075</v>
      </c>
      <c r="E142" s="113">
        <v>1052.55</v>
      </c>
      <c r="F142" s="113">
        <v>1072</v>
      </c>
      <c r="G142" s="113">
        <v>1074</v>
      </c>
      <c r="H142" s="113">
        <v>1050.0999999999999</v>
      </c>
      <c r="I142" s="113">
        <v>3096</v>
      </c>
      <c r="J142" s="113">
        <v>3299813.35</v>
      </c>
      <c r="K142" s="115">
        <v>43595</v>
      </c>
      <c r="L142" s="113">
        <v>445</v>
      </c>
      <c r="M142" s="113" t="s">
        <v>501</v>
      </c>
      <c r="N142" s="349"/>
    </row>
    <row r="143" spans="1:14">
      <c r="A143" s="113" t="s">
        <v>2338</v>
      </c>
      <c r="B143" s="113" t="s">
        <v>383</v>
      </c>
      <c r="C143" s="113">
        <v>42.75</v>
      </c>
      <c r="D143" s="113">
        <v>42.85</v>
      </c>
      <c r="E143" s="113">
        <v>41.5</v>
      </c>
      <c r="F143" s="113">
        <v>42.05</v>
      </c>
      <c r="G143" s="113">
        <v>42.5</v>
      </c>
      <c r="H143" s="113">
        <v>42.75</v>
      </c>
      <c r="I143" s="113">
        <v>10650</v>
      </c>
      <c r="J143" s="113">
        <v>448396.05</v>
      </c>
      <c r="K143" s="115">
        <v>43595</v>
      </c>
      <c r="L143" s="113">
        <v>160</v>
      </c>
      <c r="M143" s="113" t="s">
        <v>2339</v>
      </c>
      <c r="N143" s="349"/>
    </row>
    <row r="144" spans="1:14">
      <c r="A144" s="113" t="s">
        <v>2244</v>
      </c>
      <c r="B144" s="113" t="s">
        <v>383</v>
      </c>
      <c r="C144" s="113">
        <v>31</v>
      </c>
      <c r="D144" s="113">
        <v>32.5</v>
      </c>
      <c r="E144" s="113">
        <v>31</v>
      </c>
      <c r="F144" s="113">
        <v>32.4</v>
      </c>
      <c r="G144" s="113">
        <v>32.4</v>
      </c>
      <c r="H144" s="113">
        <v>31.4</v>
      </c>
      <c r="I144" s="113">
        <v>1156</v>
      </c>
      <c r="J144" s="113">
        <v>37262.199999999997</v>
      </c>
      <c r="K144" s="115">
        <v>43595</v>
      </c>
      <c r="L144" s="113">
        <v>35</v>
      </c>
      <c r="M144" s="113" t="s">
        <v>2245</v>
      </c>
      <c r="N144" s="349"/>
    </row>
    <row r="145" spans="1:14">
      <c r="A145" s="113" t="s">
        <v>2277</v>
      </c>
      <c r="B145" s="113" t="s">
        <v>383</v>
      </c>
      <c r="C145" s="113">
        <v>505</v>
      </c>
      <c r="D145" s="113">
        <v>513.70000000000005</v>
      </c>
      <c r="E145" s="113">
        <v>490</v>
      </c>
      <c r="F145" s="113">
        <v>494.85</v>
      </c>
      <c r="G145" s="113">
        <v>497.05</v>
      </c>
      <c r="H145" s="113">
        <v>501.45</v>
      </c>
      <c r="I145" s="113">
        <v>69872</v>
      </c>
      <c r="J145" s="113">
        <v>34905461.25</v>
      </c>
      <c r="K145" s="115">
        <v>43595</v>
      </c>
      <c r="L145" s="113">
        <v>3364</v>
      </c>
      <c r="M145" s="113" t="s">
        <v>2278</v>
      </c>
      <c r="N145" s="349"/>
    </row>
    <row r="146" spans="1:14">
      <c r="A146" s="113" t="s">
        <v>502</v>
      </c>
      <c r="B146" s="113" t="s">
        <v>383</v>
      </c>
      <c r="C146" s="113">
        <v>344.4</v>
      </c>
      <c r="D146" s="113">
        <v>356.9</v>
      </c>
      <c r="E146" s="113">
        <v>342.35</v>
      </c>
      <c r="F146" s="113">
        <v>352.75</v>
      </c>
      <c r="G146" s="113">
        <v>354.5</v>
      </c>
      <c r="H146" s="113">
        <v>343.75</v>
      </c>
      <c r="I146" s="113">
        <v>315954</v>
      </c>
      <c r="J146" s="113">
        <v>111114510.45</v>
      </c>
      <c r="K146" s="115">
        <v>43595</v>
      </c>
      <c r="L146" s="113">
        <v>10009</v>
      </c>
      <c r="M146" s="113" t="s">
        <v>2683</v>
      </c>
      <c r="N146" s="349"/>
    </row>
    <row r="147" spans="1:14">
      <c r="A147" s="113" t="s">
        <v>503</v>
      </c>
      <c r="B147" s="113" t="s">
        <v>383</v>
      </c>
      <c r="C147" s="113">
        <v>23.45</v>
      </c>
      <c r="D147" s="113">
        <v>23.45</v>
      </c>
      <c r="E147" s="113">
        <v>22.65</v>
      </c>
      <c r="F147" s="113">
        <v>22.8</v>
      </c>
      <c r="G147" s="113">
        <v>22.75</v>
      </c>
      <c r="H147" s="113">
        <v>23.2</v>
      </c>
      <c r="I147" s="113">
        <v>18272</v>
      </c>
      <c r="J147" s="113">
        <v>418838.3</v>
      </c>
      <c r="K147" s="115">
        <v>43595</v>
      </c>
      <c r="L147" s="113">
        <v>143</v>
      </c>
      <c r="M147" s="113" t="s">
        <v>504</v>
      </c>
      <c r="N147" s="349"/>
    </row>
    <row r="148" spans="1:14">
      <c r="A148" s="113" t="s">
        <v>43</v>
      </c>
      <c r="B148" s="113" t="s">
        <v>383</v>
      </c>
      <c r="C148" s="113">
        <v>734.4</v>
      </c>
      <c r="D148" s="113">
        <v>738.5</v>
      </c>
      <c r="E148" s="113">
        <v>729.5</v>
      </c>
      <c r="F148" s="113">
        <v>735.05</v>
      </c>
      <c r="G148" s="113">
        <v>732.55</v>
      </c>
      <c r="H148" s="113">
        <v>731</v>
      </c>
      <c r="I148" s="113">
        <v>3913815</v>
      </c>
      <c r="J148" s="113">
        <v>2879427747.3000002</v>
      </c>
      <c r="K148" s="115">
        <v>43595</v>
      </c>
      <c r="L148" s="113">
        <v>114875</v>
      </c>
      <c r="M148" s="113" t="s">
        <v>505</v>
      </c>
      <c r="N148" s="349"/>
    </row>
    <row r="149" spans="1:14">
      <c r="A149" s="113" t="s">
        <v>506</v>
      </c>
      <c r="B149" s="113" t="s">
        <v>383</v>
      </c>
      <c r="C149" s="113">
        <v>46.25</v>
      </c>
      <c r="D149" s="113">
        <v>54</v>
      </c>
      <c r="E149" s="113">
        <v>46.25</v>
      </c>
      <c r="F149" s="113">
        <v>54</v>
      </c>
      <c r="G149" s="113">
        <v>54</v>
      </c>
      <c r="H149" s="113">
        <v>45</v>
      </c>
      <c r="I149" s="113">
        <v>533276</v>
      </c>
      <c r="J149" s="113">
        <v>28315199.600000001</v>
      </c>
      <c r="K149" s="115">
        <v>43595</v>
      </c>
      <c r="L149" s="113">
        <v>3187</v>
      </c>
      <c r="M149" s="113" t="s">
        <v>507</v>
      </c>
      <c r="N149" s="349"/>
    </row>
    <row r="150" spans="1:14">
      <c r="A150" s="113" t="s">
        <v>3581</v>
      </c>
      <c r="B150" s="113" t="s">
        <v>383</v>
      </c>
      <c r="C150" s="113">
        <v>2796</v>
      </c>
      <c r="D150" s="113">
        <v>2804</v>
      </c>
      <c r="E150" s="113">
        <v>2772.6</v>
      </c>
      <c r="F150" s="113">
        <v>2775.65</v>
      </c>
      <c r="G150" s="113">
        <v>2772.6</v>
      </c>
      <c r="H150" s="113">
        <v>2803.6</v>
      </c>
      <c r="I150" s="113">
        <v>814</v>
      </c>
      <c r="J150" s="113">
        <v>2264398.25</v>
      </c>
      <c r="K150" s="115">
        <v>43595</v>
      </c>
      <c r="L150" s="113">
        <v>62</v>
      </c>
      <c r="M150" s="113" t="s">
        <v>3582</v>
      </c>
      <c r="N150" s="349"/>
    </row>
    <row r="151" spans="1:14">
      <c r="A151" s="113" t="s">
        <v>3339</v>
      </c>
      <c r="B151" s="113" t="s">
        <v>383</v>
      </c>
      <c r="C151" s="113">
        <v>1161.22</v>
      </c>
      <c r="D151" s="113">
        <v>1161.22</v>
      </c>
      <c r="E151" s="113">
        <v>1155</v>
      </c>
      <c r="F151" s="113">
        <v>1155</v>
      </c>
      <c r="G151" s="113">
        <v>1155</v>
      </c>
      <c r="H151" s="113">
        <v>1151.67</v>
      </c>
      <c r="I151" s="113">
        <v>28</v>
      </c>
      <c r="J151" s="113">
        <v>32438.43</v>
      </c>
      <c r="K151" s="115">
        <v>43595</v>
      </c>
      <c r="L151" s="113">
        <v>7</v>
      </c>
      <c r="M151" s="113" t="s">
        <v>3340</v>
      </c>
      <c r="N151" s="349"/>
    </row>
    <row r="152" spans="1:14">
      <c r="A152" s="113" t="s">
        <v>508</v>
      </c>
      <c r="B152" s="113" t="s">
        <v>383</v>
      </c>
      <c r="C152" s="113">
        <v>37.450000000000003</v>
      </c>
      <c r="D152" s="113">
        <v>37.5</v>
      </c>
      <c r="E152" s="113">
        <v>35.200000000000003</v>
      </c>
      <c r="F152" s="113">
        <v>36.549999999999997</v>
      </c>
      <c r="G152" s="113">
        <v>37</v>
      </c>
      <c r="H152" s="113">
        <v>36.799999999999997</v>
      </c>
      <c r="I152" s="113">
        <v>21613</v>
      </c>
      <c r="J152" s="113">
        <v>773970.8</v>
      </c>
      <c r="K152" s="115">
        <v>43595</v>
      </c>
      <c r="L152" s="113">
        <v>74</v>
      </c>
      <c r="M152" s="113" t="s">
        <v>509</v>
      </c>
      <c r="N152" s="349"/>
    </row>
    <row r="153" spans="1:14">
      <c r="A153" s="113" t="s">
        <v>2246</v>
      </c>
      <c r="B153" s="113" t="s">
        <v>383</v>
      </c>
      <c r="C153" s="113">
        <v>8.1999999999999993</v>
      </c>
      <c r="D153" s="113">
        <v>8.6</v>
      </c>
      <c r="E153" s="113">
        <v>8</v>
      </c>
      <c r="F153" s="113">
        <v>8.1</v>
      </c>
      <c r="G153" s="113">
        <v>8.1</v>
      </c>
      <c r="H153" s="113">
        <v>8</v>
      </c>
      <c r="I153" s="113">
        <v>9875</v>
      </c>
      <c r="J153" s="113">
        <v>81300.850000000006</v>
      </c>
      <c r="K153" s="115">
        <v>43595</v>
      </c>
      <c r="L153" s="113">
        <v>95</v>
      </c>
      <c r="M153" s="113" t="s">
        <v>2247</v>
      </c>
      <c r="N153" s="349"/>
    </row>
    <row r="154" spans="1:14">
      <c r="A154" s="113" t="s">
        <v>2340</v>
      </c>
      <c r="B154" s="113" t="s">
        <v>383</v>
      </c>
      <c r="C154" s="113">
        <v>4.4000000000000004</v>
      </c>
      <c r="D154" s="113">
        <v>4.4000000000000004</v>
      </c>
      <c r="E154" s="113">
        <v>4.3</v>
      </c>
      <c r="F154" s="113">
        <v>4.3499999999999996</v>
      </c>
      <c r="G154" s="113">
        <v>4.3499999999999996</v>
      </c>
      <c r="H154" s="113">
        <v>4.3499999999999996</v>
      </c>
      <c r="I154" s="113">
        <v>26482</v>
      </c>
      <c r="J154" s="113">
        <v>115889.75</v>
      </c>
      <c r="K154" s="115">
        <v>43595</v>
      </c>
      <c r="L154" s="113">
        <v>82</v>
      </c>
      <c r="M154" s="113" t="s">
        <v>2341</v>
      </c>
      <c r="N154" s="349"/>
    </row>
    <row r="155" spans="1:14">
      <c r="A155" s="113" t="s">
        <v>44</v>
      </c>
      <c r="B155" s="113" t="s">
        <v>383</v>
      </c>
      <c r="C155" s="113">
        <v>2980.5</v>
      </c>
      <c r="D155" s="113">
        <v>3008</v>
      </c>
      <c r="E155" s="113">
        <v>2954.35</v>
      </c>
      <c r="F155" s="113">
        <v>2966.2</v>
      </c>
      <c r="G155" s="113">
        <v>2970.05</v>
      </c>
      <c r="H155" s="113">
        <v>2982.9</v>
      </c>
      <c r="I155" s="113">
        <v>241374</v>
      </c>
      <c r="J155" s="113">
        <v>718187485.60000002</v>
      </c>
      <c r="K155" s="115">
        <v>43595</v>
      </c>
      <c r="L155" s="113">
        <v>27951</v>
      </c>
      <c r="M155" s="113" t="s">
        <v>510</v>
      </c>
      <c r="N155" s="349"/>
    </row>
    <row r="156" spans="1:14">
      <c r="A156" s="113" t="s">
        <v>3281</v>
      </c>
      <c r="B156" s="113" t="s">
        <v>383</v>
      </c>
      <c r="C156" s="113">
        <v>339.95</v>
      </c>
      <c r="D156" s="113">
        <v>345</v>
      </c>
      <c r="E156" s="113">
        <v>332</v>
      </c>
      <c r="F156" s="113">
        <v>333.05</v>
      </c>
      <c r="G156" s="113">
        <v>332</v>
      </c>
      <c r="H156" s="113">
        <v>340.15</v>
      </c>
      <c r="I156" s="113">
        <v>43221</v>
      </c>
      <c r="J156" s="113">
        <v>14565889.35</v>
      </c>
      <c r="K156" s="115">
        <v>43595</v>
      </c>
      <c r="L156" s="113">
        <v>2472</v>
      </c>
      <c r="M156" s="113" t="s">
        <v>511</v>
      </c>
      <c r="N156" s="349"/>
    </row>
    <row r="157" spans="1:14">
      <c r="A157" s="113" t="s">
        <v>512</v>
      </c>
      <c r="B157" s="113" t="s">
        <v>383</v>
      </c>
      <c r="C157" s="113">
        <v>528</v>
      </c>
      <c r="D157" s="113">
        <v>545</v>
      </c>
      <c r="E157" s="113">
        <v>521.6</v>
      </c>
      <c r="F157" s="113">
        <v>540.9</v>
      </c>
      <c r="G157" s="113">
        <v>543.45000000000005</v>
      </c>
      <c r="H157" s="113">
        <v>531.85</v>
      </c>
      <c r="I157" s="113">
        <v>177917</v>
      </c>
      <c r="J157" s="113">
        <v>94880470.799999997</v>
      </c>
      <c r="K157" s="115">
        <v>43595</v>
      </c>
      <c r="L157" s="113">
        <v>7768</v>
      </c>
      <c r="M157" s="113" t="s">
        <v>513</v>
      </c>
      <c r="N157" s="349"/>
    </row>
    <row r="158" spans="1:14">
      <c r="A158" s="113" t="s">
        <v>188</v>
      </c>
      <c r="B158" s="113" t="s">
        <v>383</v>
      </c>
      <c r="C158" s="113">
        <v>7495</v>
      </c>
      <c r="D158" s="113">
        <v>7528.95</v>
      </c>
      <c r="E158" s="113">
        <v>7351</v>
      </c>
      <c r="F158" s="113">
        <v>7383.7</v>
      </c>
      <c r="G158" s="113">
        <v>7399</v>
      </c>
      <c r="H158" s="113">
        <v>7467.3</v>
      </c>
      <c r="I158" s="113">
        <v>181924</v>
      </c>
      <c r="J158" s="113">
        <v>1346890641.8</v>
      </c>
      <c r="K158" s="115">
        <v>43595</v>
      </c>
      <c r="L158" s="113">
        <v>21785</v>
      </c>
      <c r="M158" s="113" t="s">
        <v>514</v>
      </c>
      <c r="N158" s="349"/>
    </row>
    <row r="159" spans="1:14">
      <c r="A159" s="113" t="s">
        <v>515</v>
      </c>
      <c r="B159" s="113" t="s">
        <v>383</v>
      </c>
      <c r="C159" s="113">
        <v>7.9</v>
      </c>
      <c r="D159" s="113">
        <v>8.0500000000000007</v>
      </c>
      <c r="E159" s="113">
        <v>7.85</v>
      </c>
      <c r="F159" s="113">
        <v>7.9</v>
      </c>
      <c r="G159" s="113">
        <v>7.9</v>
      </c>
      <c r="H159" s="113">
        <v>7.9</v>
      </c>
      <c r="I159" s="113">
        <v>678356</v>
      </c>
      <c r="J159" s="113">
        <v>5376821.7000000002</v>
      </c>
      <c r="K159" s="115">
        <v>43595</v>
      </c>
      <c r="L159" s="113">
        <v>788</v>
      </c>
      <c r="M159" s="113" t="s">
        <v>2825</v>
      </c>
      <c r="N159" s="349"/>
    </row>
    <row r="160" spans="1:14">
      <c r="A160" s="113" t="s">
        <v>516</v>
      </c>
      <c r="B160" s="113" t="s">
        <v>383</v>
      </c>
      <c r="C160" s="113">
        <v>3098.95</v>
      </c>
      <c r="D160" s="113">
        <v>3100</v>
      </c>
      <c r="E160" s="113">
        <v>3036.05</v>
      </c>
      <c r="F160" s="113">
        <v>3060.95</v>
      </c>
      <c r="G160" s="113">
        <v>3054.2</v>
      </c>
      <c r="H160" s="113">
        <v>3073.1</v>
      </c>
      <c r="I160" s="113">
        <v>9168</v>
      </c>
      <c r="J160" s="113">
        <v>28179144.050000001</v>
      </c>
      <c r="K160" s="115">
        <v>43595</v>
      </c>
      <c r="L160" s="113">
        <v>1644</v>
      </c>
      <c r="M160" s="113" t="s">
        <v>2826</v>
      </c>
      <c r="N160" s="349"/>
    </row>
    <row r="161" spans="1:14">
      <c r="A161" s="113" t="s">
        <v>187</v>
      </c>
      <c r="B161" s="113" t="s">
        <v>383</v>
      </c>
      <c r="C161" s="113">
        <v>2970.1</v>
      </c>
      <c r="D161" s="113">
        <v>2996</v>
      </c>
      <c r="E161" s="113">
        <v>2900</v>
      </c>
      <c r="F161" s="113">
        <v>2922.85</v>
      </c>
      <c r="G161" s="113">
        <v>2922</v>
      </c>
      <c r="H161" s="113">
        <v>2971.35</v>
      </c>
      <c r="I161" s="113">
        <v>1630089</v>
      </c>
      <c r="J161" s="113">
        <v>4775006288.1999998</v>
      </c>
      <c r="K161" s="115">
        <v>43595</v>
      </c>
      <c r="L161" s="113">
        <v>84565</v>
      </c>
      <c r="M161" s="113" t="s">
        <v>1874</v>
      </c>
      <c r="N161" s="349"/>
    </row>
    <row r="162" spans="1:14">
      <c r="A162" s="113" t="s">
        <v>517</v>
      </c>
      <c r="B162" s="113" t="s">
        <v>383</v>
      </c>
      <c r="C162" s="113">
        <v>70.8</v>
      </c>
      <c r="D162" s="113">
        <v>73.400000000000006</v>
      </c>
      <c r="E162" s="113">
        <v>70.5</v>
      </c>
      <c r="F162" s="113">
        <v>71.05</v>
      </c>
      <c r="G162" s="113">
        <v>71.900000000000006</v>
      </c>
      <c r="H162" s="113">
        <v>70.150000000000006</v>
      </c>
      <c r="I162" s="113">
        <v>18964</v>
      </c>
      <c r="J162" s="113">
        <v>1358246.95</v>
      </c>
      <c r="K162" s="115">
        <v>43595</v>
      </c>
      <c r="L162" s="113">
        <v>479</v>
      </c>
      <c r="M162" s="113" t="s">
        <v>518</v>
      </c>
      <c r="N162" s="349"/>
    </row>
    <row r="163" spans="1:14">
      <c r="A163" s="113" t="s">
        <v>519</v>
      </c>
      <c r="B163" s="113" t="s">
        <v>383</v>
      </c>
      <c r="C163" s="113">
        <v>412</v>
      </c>
      <c r="D163" s="113">
        <v>425</v>
      </c>
      <c r="E163" s="113">
        <v>412</v>
      </c>
      <c r="F163" s="113">
        <v>423.1</v>
      </c>
      <c r="G163" s="113">
        <v>422</v>
      </c>
      <c r="H163" s="113">
        <v>412.75</v>
      </c>
      <c r="I163" s="113">
        <v>7400</v>
      </c>
      <c r="J163" s="113">
        <v>3110175.55</v>
      </c>
      <c r="K163" s="115">
        <v>43595</v>
      </c>
      <c r="L163" s="113">
        <v>536</v>
      </c>
      <c r="M163" s="113" t="s">
        <v>520</v>
      </c>
      <c r="N163" s="349"/>
    </row>
    <row r="164" spans="1:14">
      <c r="A164" s="113" t="s">
        <v>3378</v>
      </c>
      <c r="B164" s="113" t="s">
        <v>3120</v>
      </c>
      <c r="C164" s="113">
        <v>133.75</v>
      </c>
      <c r="D164" s="113">
        <v>133.75</v>
      </c>
      <c r="E164" s="113">
        <v>133.75</v>
      </c>
      <c r="F164" s="113">
        <v>133.75</v>
      </c>
      <c r="G164" s="113">
        <v>133.75</v>
      </c>
      <c r="H164" s="113">
        <v>127.4</v>
      </c>
      <c r="I164" s="113">
        <v>2358</v>
      </c>
      <c r="J164" s="113">
        <v>315382.5</v>
      </c>
      <c r="K164" s="115">
        <v>43595</v>
      </c>
      <c r="L164" s="113">
        <v>25</v>
      </c>
      <c r="M164" s="113" t="s">
        <v>3379</v>
      </c>
      <c r="N164" s="349"/>
    </row>
    <row r="165" spans="1:14">
      <c r="A165" s="113" t="s">
        <v>2342</v>
      </c>
      <c r="B165" s="113" t="s">
        <v>383</v>
      </c>
      <c r="C165" s="113">
        <v>35.5</v>
      </c>
      <c r="D165" s="113">
        <v>37.049999999999997</v>
      </c>
      <c r="E165" s="113">
        <v>35.5</v>
      </c>
      <c r="F165" s="113">
        <v>36.6</v>
      </c>
      <c r="G165" s="113">
        <v>36.9</v>
      </c>
      <c r="H165" s="113">
        <v>35.450000000000003</v>
      </c>
      <c r="I165" s="113">
        <v>3316</v>
      </c>
      <c r="J165" s="113">
        <v>120691.3</v>
      </c>
      <c r="K165" s="115">
        <v>43595</v>
      </c>
      <c r="L165" s="113">
        <v>60</v>
      </c>
      <c r="M165" s="113" t="s">
        <v>2343</v>
      </c>
      <c r="N165" s="349"/>
    </row>
    <row r="166" spans="1:14">
      <c r="A166" s="113" t="s">
        <v>521</v>
      </c>
      <c r="B166" s="113" t="s">
        <v>383</v>
      </c>
      <c r="C166" s="113">
        <v>841.85</v>
      </c>
      <c r="D166" s="113">
        <v>848.5</v>
      </c>
      <c r="E166" s="113">
        <v>835</v>
      </c>
      <c r="F166" s="113">
        <v>839.35</v>
      </c>
      <c r="G166" s="113">
        <v>843</v>
      </c>
      <c r="H166" s="113">
        <v>837.65</v>
      </c>
      <c r="I166" s="113">
        <v>217320</v>
      </c>
      <c r="J166" s="113">
        <v>182658843.09999999</v>
      </c>
      <c r="K166" s="115">
        <v>43595</v>
      </c>
      <c r="L166" s="113">
        <v>6740</v>
      </c>
      <c r="M166" s="113" t="s">
        <v>522</v>
      </c>
      <c r="N166" s="349"/>
    </row>
    <row r="167" spans="1:14">
      <c r="A167" s="113" t="s">
        <v>523</v>
      </c>
      <c r="B167" s="113" t="s">
        <v>383</v>
      </c>
      <c r="C167" s="113">
        <v>2.25</v>
      </c>
      <c r="D167" s="113">
        <v>2.2999999999999998</v>
      </c>
      <c r="E167" s="113">
        <v>2.2000000000000002</v>
      </c>
      <c r="F167" s="113">
        <v>2.2000000000000002</v>
      </c>
      <c r="G167" s="113">
        <v>2.2000000000000002</v>
      </c>
      <c r="H167" s="113">
        <v>2.2999999999999998</v>
      </c>
      <c r="I167" s="113">
        <v>648826</v>
      </c>
      <c r="J167" s="113">
        <v>1461465.75</v>
      </c>
      <c r="K167" s="115">
        <v>43595</v>
      </c>
      <c r="L167" s="113">
        <v>369</v>
      </c>
      <c r="M167" s="113" t="s">
        <v>524</v>
      </c>
      <c r="N167" s="349"/>
    </row>
    <row r="168" spans="1:14">
      <c r="A168" s="113" t="s">
        <v>525</v>
      </c>
      <c r="B168" s="113" t="s">
        <v>383</v>
      </c>
      <c r="C168" s="113">
        <v>167</v>
      </c>
      <c r="D168" s="113">
        <v>170</v>
      </c>
      <c r="E168" s="113">
        <v>166.55</v>
      </c>
      <c r="F168" s="113">
        <v>167.5</v>
      </c>
      <c r="G168" s="113">
        <v>167.1</v>
      </c>
      <c r="H168" s="113">
        <v>167.7</v>
      </c>
      <c r="I168" s="113">
        <v>21206</v>
      </c>
      <c r="J168" s="113">
        <v>3562158.35</v>
      </c>
      <c r="K168" s="115">
        <v>43595</v>
      </c>
      <c r="L168" s="113">
        <v>695</v>
      </c>
      <c r="M168" s="113" t="s">
        <v>526</v>
      </c>
      <c r="N168" s="349"/>
    </row>
    <row r="169" spans="1:14">
      <c r="A169" s="113" t="s">
        <v>527</v>
      </c>
      <c r="B169" s="113" t="s">
        <v>383</v>
      </c>
      <c r="C169" s="113">
        <v>65.45</v>
      </c>
      <c r="D169" s="113">
        <v>66.25</v>
      </c>
      <c r="E169" s="113">
        <v>63.65</v>
      </c>
      <c r="F169" s="113">
        <v>64.150000000000006</v>
      </c>
      <c r="G169" s="113">
        <v>64.3</v>
      </c>
      <c r="H169" s="113">
        <v>65.599999999999994</v>
      </c>
      <c r="I169" s="113">
        <v>7920</v>
      </c>
      <c r="J169" s="113">
        <v>515008.6</v>
      </c>
      <c r="K169" s="115">
        <v>43595</v>
      </c>
      <c r="L169" s="113">
        <v>155</v>
      </c>
      <c r="M169" s="113" t="s">
        <v>528</v>
      </c>
      <c r="N169" s="349"/>
    </row>
    <row r="170" spans="1:14">
      <c r="A170" s="113" t="s">
        <v>529</v>
      </c>
      <c r="B170" s="113" t="s">
        <v>383</v>
      </c>
      <c r="C170" s="113">
        <v>145</v>
      </c>
      <c r="D170" s="113">
        <v>146.25</v>
      </c>
      <c r="E170" s="113">
        <v>141.5</v>
      </c>
      <c r="F170" s="113">
        <v>144.6</v>
      </c>
      <c r="G170" s="113">
        <v>143.85</v>
      </c>
      <c r="H170" s="113">
        <v>144.6</v>
      </c>
      <c r="I170" s="113">
        <v>922709</v>
      </c>
      <c r="J170" s="113">
        <v>132793591.05</v>
      </c>
      <c r="K170" s="115">
        <v>43595</v>
      </c>
      <c r="L170" s="113">
        <v>14336</v>
      </c>
      <c r="M170" s="113" t="s">
        <v>530</v>
      </c>
      <c r="N170" s="349"/>
    </row>
    <row r="171" spans="1:14">
      <c r="A171" s="113" t="s">
        <v>3369</v>
      </c>
      <c r="B171" s="113" t="s">
        <v>383</v>
      </c>
      <c r="C171" s="113">
        <v>44.25</v>
      </c>
      <c r="D171" s="113">
        <v>53.8</v>
      </c>
      <c r="E171" s="113">
        <v>43.5</v>
      </c>
      <c r="F171" s="113">
        <v>53.6</v>
      </c>
      <c r="G171" s="113">
        <v>53.8</v>
      </c>
      <c r="H171" s="113">
        <v>44.85</v>
      </c>
      <c r="I171" s="113">
        <v>37960</v>
      </c>
      <c r="J171" s="113">
        <v>1976244.85</v>
      </c>
      <c r="K171" s="115">
        <v>43595</v>
      </c>
      <c r="L171" s="113">
        <v>319</v>
      </c>
      <c r="M171" s="113" t="s">
        <v>3370</v>
      </c>
      <c r="N171" s="349"/>
    </row>
    <row r="172" spans="1:14">
      <c r="A172" s="113" t="s">
        <v>531</v>
      </c>
      <c r="B172" s="113" t="s">
        <v>383</v>
      </c>
      <c r="C172" s="113">
        <v>1400</v>
      </c>
      <c r="D172" s="113">
        <v>1404.95</v>
      </c>
      <c r="E172" s="113">
        <v>1360</v>
      </c>
      <c r="F172" s="113">
        <v>1369.55</v>
      </c>
      <c r="G172" s="113">
        <v>1361.15</v>
      </c>
      <c r="H172" s="113">
        <v>1385.4</v>
      </c>
      <c r="I172" s="113">
        <v>583</v>
      </c>
      <c r="J172" s="113">
        <v>805103.1</v>
      </c>
      <c r="K172" s="115">
        <v>43595</v>
      </c>
      <c r="L172" s="113">
        <v>216</v>
      </c>
      <c r="M172" s="113" t="s">
        <v>532</v>
      </c>
      <c r="N172" s="349"/>
    </row>
    <row r="173" spans="1:14">
      <c r="A173" s="113" t="s">
        <v>533</v>
      </c>
      <c r="B173" s="113" t="s">
        <v>383</v>
      </c>
      <c r="C173" s="113">
        <v>147.19999999999999</v>
      </c>
      <c r="D173" s="113">
        <v>148.1</v>
      </c>
      <c r="E173" s="113">
        <v>146.44999999999999</v>
      </c>
      <c r="F173" s="113">
        <v>147.5</v>
      </c>
      <c r="G173" s="113">
        <v>147</v>
      </c>
      <c r="H173" s="113">
        <v>147.19999999999999</v>
      </c>
      <c r="I173" s="113">
        <v>6494</v>
      </c>
      <c r="J173" s="113">
        <v>954085.55</v>
      </c>
      <c r="K173" s="115">
        <v>43595</v>
      </c>
      <c r="L173" s="113">
        <v>168</v>
      </c>
      <c r="M173" s="113" t="s">
        <v>534</v>
      </c>
      <c r="N173" s="349"/>
    </row>
    <row r="174" spans="1:14">
      <c r="A174" s="113" t="s">
        <v>2499</v>
      </c>
      <c r="B174" s="113" t="s">
        <v>383</v>
      </c>
      <c r="C174" s="113">
        <v>575</v>
      </c>
      <c r="D174" s="113">
        <v>582.5</v>
      </c>
      <c r="E174" s="113">
        <v>567</v>
      </c>
      <c r="F174" s="113">
        <v>574.70000000000005</v>
      </c>
      <c r="G174" s="113">
        <v>570.04999999999995</v>
      </c>
      <c r="H174" s="113">
        <v>571.9</v>
      </c>
      <c r="I174" s="113">
        <v>573579</v>
      </c>
      <c r="J174" s="113">
        <v>329632395.85000002</v>
      </c>
      <c r="K174" s="115">
        <v>43595</v>
      </c>
      <c r="L174" s="113">
        <v>15012</v>
      </c>
      <c r="M174" s="113" t="s">
        <v>2500</v>
      </c>
      <c r="N174" s="349"/>
    </row>
    <row r="175" spans="1:14">
      <c r="A175" s="113" t="s">
        <v>2045</v>
      </c>
      <c r="B175" s="113" t="s">
        <v>383</v>
      </c>
      <c r="C175" s="113">
        <v>41.5</v>
      </c>
      <c r="D175" s="113">
        <v>44.5</v>
      </c>
      <c r="E175" s="113">
        <v>41.45</v>
      </c>
      <c r="F175" s="113">
        <v>44</v>
      </c>
      <c r="G175" s="113">
        <v>43.5</v>
      </c>
      <c r="H175" s="113">
        <v>41.55</v>
      </c>
      <c r="I175" s="113">
        <v>26911</v>
      </c>
      <c r="J175" s="113">
        <v>1152763.2</v>
      </c>
      <c r="K175" s="115">
        <v>43595</v>
      </c>
      <c r="L175" s="113">
        <v>307</v>
      </c>
      <c r="M175" s="113" t="s">
        <v>2046</v>
      </c>
      <c r="N175" s="349"/>
    </row>
    <row r="176" spans="1:14">
      <c r="A176" s="113" t="s">
        <v>45</v>
      </c>
      <c r="B176" s="113" t="s">
        <v>383</v>
      </c>
      <c r="C176" s="113">
        <v>112.3</v>
      </c>
      <c r="D176" s="113">
        <v>114.95</v>
      </c>
      <c r="E176" s="113">
        <v>110.75</v>
      </c>
      <c r="F176" s="113">
        <v>113.65</v>
      </c>
      <c r="G176" s="113">
        <v>113.2</v>
      </c>
      <c r="H176" s="113">
        <v>111.35</v>
      </c>
      <c r="I176" s="113">
        <v>16554916</v>
      </c>
      <c r="J176" s="113">
        <v>1864633555.45</v>
      </c>
      <c r="K176" s="115">
        <v>43595</v>
      </c>
      <c r="L176" s="113">
        <v>46183</v>
      </c>
      <c r="M176" s="113" t="s">
        <v>535</v>
      </c>
      <c r="N176" s="349"/>
    </row>
    <row r="177" spans="1:14">
      <c r="A177" s="113" t="s">
        <v>536</v>
      </c>
      <c r="B177" s="113" t="s">
        <v>383</v>
      </c>
      <c r="C177" s="113">
        <v>2936</v>
      </c>
      <c r="D177" s="113">
        <v>2974</v>
      </c>
      <c r="E177" s="113">
        <v>2900.05</v>
      </c>
      <c r="F177" s="113">
        <v>2959.69</v>
      </c>
      <c r="G177" s="113">
        <v>2956</v>
      </c>
      <c r="H177" s="113">
        <v>2936.89</v>
      </c>
      <c r="I177" s="113">
        <v>51624</v>
      </c>
      <c r="J177" s="113">
        <v>153064165.91</v>
      </c>
      <c r="K177" s="115">
        <v>43595</v>
      </c>
      <c r="L177" s="113">
        <v>266</v>
      </c>
      <c r="M177" s="113" t="s">
        <v>537</v>
      </c>
      <c r="N177" s="349"/>
    </row>
    <row r="178" spans="1:14">
      <c r="A178" s="113" t="s">
        <v>46</v>
      </c>
      <c r="B178" s="113" t="s">
        <v>383</v>
      </c>
      <c r="C178" s="113">
        <v>84.3</v>
      </c>
      <c r="D178" s="113">
        <v>86.65</v>
      </c>
      <c r="E178" s="113">
        <v>84.25</v>
      </c>
      <c r="F178" s="113">
        <v>85.5</v>
      </c>
      <c r="G178" s="113">
        <v>85.25</v>
      </c>
      <c r="H178" s="113">
        <v>84.15</v>
      </c>
      <c r="I178" s="113">
        <v>7727714</v>
      </c>
      <c r="J178" s="113">
        <v>659882060.14999998</v>
      </c>
      <c r="K178" s="115">
        <v>43595</v>
      </c>
      <c r="L178" s="113">
        <v>19842</v>
      </c>
      <c r="M178" s="113" t="s">
        <v>538</v>
      </c>
      <c r="N178" s="349"/>
    </row>
    <row r="179" spans="1:14">
      <c r="A179" s="113" t="s">
        <v>539</v>
      </c>
      <c r="B179" s="113" t="s">
        <v>383</v>
      </c>
      <c r="C179" s="113">
        <v>62.1</v>
      </c>
      <c r="D179" s="113">
        <v>62.1</v>
      </c>
      <c r="E179" s="113">
        <v>59.1</v>
      </c>
      <c r="F179" s="113">
        <v>60.2</v>
      </c>
      <c r="G179" s="113">
        <v>60</v>
      </c>
      <c r="H179" s="113">
        <v>61.55</v>
      </c>
      <c r="I179" s="113">
        <v>2626</v>
      </c>
      <c r="J179" s="113">
        <v>159087.1</v>
      </c>
      <c r="K179" s="115">
        <v>43595</v>
      </c>
      <c r="L179" s="113">
        <v>59</v>
      </c>
      <c r="M179" s="113" t="s">
        <v>540</v>
      </c>
      <c r="N179" s="349"/>
    </row>
    <row r="180" spans="1:14">
      <c r="A180" s="113" t="s">
        <v>2592</v>
      </c>
      <c r="B180" s="113" t="s">
        <v>383</v>
      </c>
      <c r="C180" s="113">
        <v>5.55</v>
      </c>
      <c r="D180" s="113">
        <v>5.8</v>
      </c>
      <c r="E180" s="113">
        <v>5.55</v>
      </c>
      <c r="F180" s="113">
        <v>5.7</v>
      </c>
      <c r="G180" s="113">
        <v>5.7</v>
      </c>
      <c r="H180" s="113">
        <v>5.55</v>
      </c>
      <c r="I180" s="113">
        <v>11139</v>
      </c>
      <c r="J180" s="113">
        <v>62990.1</v>
      </c>
      <c r="K180" s="115">
        <v>43595</v>
      </c>
      <c r="L180" s="113">
        <v>50</v>
      </c>
      <c r="M180" s="113" t="s">
        <v>2593</v>
      </c>
      <c r="N180" s="349"/>
    </row>
    <row r="181" spans="1:14">
      <c r="A181" s="113" t="s">
        <v>541</v>
      </c>
      <c r="B181" s="113" t="s">
        <v>383</v>
      </c>
      <c r="C181" s="113">
        <v>1241</v>
      </c>
      <c r="D181" s="113">
        <v>1265.8</v>
      </c>
      <c r="E181" s="113">
        <v>1241</v>
      </c>
      <c r="F181" s="113">
        <v>1251.1500000000001</v>
      </c>
      <c r="G181" s="113">
        <v>1253.95</v>
      </c>
      <c r="H181" s="113">
        <v>1253.5999999999999</v>
      </c>
      <c r="I181" s="113">
        <v>2617</v>
      </c>
      <c r="J181" s="113">
        <v>3277361.9</v>
      </c>
      <c r="K181" s="115">
        <v>43595</v>
      </c>
      <c r="L181" s="113">
        <v>476</v>
      </c>
      <c r="M181" s="113" t="s">
        <v>542</v>
      </c>
      <c r="N181" s="349"/>
    </row>
    <row r="182" spans="1:14">
      <c r="A182" s="113" t="s">
        <v>3102</v>
      </c>
      <c r="B182" s="113" t="s">
        <v>383</v>
      </c>
      <c r="C182" s="113">
        <v>184.95</v>
      </c>
      <c r="D182" s="113">
        <v>184.95</v>
      </c>
      <c r="E182" s="113">
        <v>175</v>
      </c>
      <c r="F182" s="113">
        <v>178</v>
      </c>
      <c r="G182" s="113">
        <v>178</v>
      </c>
      <c r="H182" s="113">
        <v>179.9</v>
      </c>
      <c r="I182" s="113">
        <v>7</v>
      </c>
      <c r="J182" s="113">
        <v>1245.95</v>
      </c>
      <c r="K182" s="115">
        <v>43595</v>
      </c>
      <c r="L182" s="113">
        <v>5</v>
      </c>
      <c r="M182" s="113" t="s">
        <v>3103</v>
      </c>
      <c r="N182" s="349"/>
    </row>
    <row r="183" spans="1:14">
      <c r="A183" s="113" t="s">
        <v>47</v>
      </c>
      <c r="B183" s="113" t="s">
        <v>383</v>
      </c>
      <c r="C183" s="113">
        <v>1361</v>
      </c>
      <c r="D183" s="113">
        <v>1363</v>
      </c>
      <c r="E183" s="113">
        <v>1328.6</v>
      </c>
      <c r="F183" s="113">
        <v>1349.65</v>
      </c>
      <c r="G183" s="113">
        <v>1355</v>
      </c>
      <c r="H183" s="113">
        <v>1351.25</v>
      </c>
      <c r="I183" s="113">
        <v>672164</v>
      </c>
      <c r="J183" s="113">
        <v>904592381.14999998</v>
      </c>
      <c r="K183" s="115">
        <v>43595</v>
      </c>
      <c r="L183" s="113">
        <v>16738</v>
      </c>
      <c r="M183" s="113" t="s">
        <v>543</v>
      </c>
      <c r="N183" s="349"/>
    </row>
    <row r="184" spans="1:14">
      <c r="A184" s="113" t="s">
        <v>544</v>
      </c>
      <c r="B184" s="113" t="s">
        <v>383</v>
      </c>
      <c r="C184" s="113">
        <v>4165</v>
      </c>
      <c r="D184" s="113">
        <v>4165</v>
      </c>
      <c r="E184" s="113">
        <v>4070.35</v>
      </c>
      <c r="F184" s="113">
        <v>4090.25</v>
      </c>
      <c r="G184" s="113">
        <v>4099.95</v>
      </c>
      <c r="H184" s="113">
        <v>4091.25</v>
      </c>
      <c r="I184" s="113">
        <v>2821</v>
      </c>
      <c r="J184" s="113">
        <v>11539321.25</v>
      </c>
      <c r="K184" s="115">
        <v>43595</v>
      </c>
      <c r="L184" s="113">
        <v>422</v>
      </c>
      <c r="M184" s="113" t="s">
        <v>545</v>
      </c>
      <c r="N184" s="349"/>
    </row>
    <row r="185" spans="1:14">
      <c r="A185" s="113" t="s">
        <v>546</v>
      </c>
      <c r="B185" s="113" t="s">
        <v>383</v>
      </c>
      <c r="C185" s="113">
        <v>1003.1</v>
      </c>
      <c r="D185" s="113">
        <v>1013.95</v>
      </c>
      <c r="E185" s="113">
        <v>980</v>
      </c>
      <c r="F185" s="113">
        <v>984.05</v>
      </c>
      <c r="G185" s="113">
        <v>980.3</v>
      </c>
      <c r="H185" s="113">
        <v>1009.15</v>
      </c>
      <c r="I185" s="113">
        <v>7839</v>
      </c>
      <c r="J185" s="113">
        <v>7731281.2000000002</v>
      </c>
      <c r="K185" s="115">
        <v>43595</v>
      </c>
      <c r="L185" s="113">
        <v>807</v>
      </c>
      <c r="M185" s="113" t="s">
        <v>547</v>
      </c>
      <c r="N185" s="349"/>
    </row>
    <row r="186" spans="1:14">
      <c r="A186" s="113" t="s">
        <v>548</v>
      </c>
      <c r="B186" s="113" t="s">
        <v>383</v>
      </c>
      <c r="C186" s="113">
        <v>1184.95</v>
      </c>
      <c r="D186" s="113">
        <v>1188.9000000000001</v>
      </c>
      <c r="E186" s="113">
        <v>1170</v>
      </c>
      <c r="F186" s="113">
        <v>1173.45</v>
      </c>
      <c r="G186" s="113">
        <v>1173</v>
      </c>
      <c r="H186" s="113">
        <v>1178.1500000000001</v>
      </c>
      <c r="I186" s="113">
        <v>53056</v>
      </c>
      <c r="J186" s="113">
        <v>62504741.649999999</v>
      </c>
      <c r="K186" s="115">
        <v>43595</v>
      </c>
      <c r="L186" s="113">
        <v>5374</v>
      </c>
      <c r="M186" s="113" t="s">
        <v>549</v>
      </c>
      <c r="N186" s="349"/>
    </row>
    <row r="187" spans="1:14">
      <c r="A187" s="113" t="s">
        <v>3072</v>
      </c>
      <c r="B187" s="113" t="s">
        <v>3120</v>
      </c>
      <c r="C187" s="113">
        <v>4.8499999999999996</v>
      </c>
      <c r="D187" s="113">
        <v>4.8499999999999996</v>
      </c>
      <c r="E187" s="113">
        <v>4.8499999999999996</v>
      </c>
      <c r="F187" s="113">
        <v>4.8499999999999996</v>
      </c>
      <c r="G187" s="113">
        <v>4.8499999999999996</v>
      </c>
      <c r="H187" s="113">
        <v>5.0999999999999996</v>
      </c>
      <c r="I187" s="113">
        <v>443147</v>
      </c>
      <c r="J187" s="113">
        <v>2149262.9500000002</v>
      </c>
      <c r="K187" s="115">
        <v>43595</v>
      </c>
      <c r="L187" s="113">
        <v>132</v>
      </c>
      <c r="M187" s="113" t="s">
        <v>2557</v>
      </c>
      <c r="N187" s="349"/>
    </row>
    <row r="188" spans="1:14">
      <c r="A188" s="113" t="s">
        <v>2497</v>
      </c>
      <c r="B188" s="113" t="s">
        <v>383</v>
      </c>
      <c r="C188" s="113">
        <v>271</v>
      </c>
      <c r="D188" s="113">
        <v>274.5</v>
      </c>
      <c r="E188" s="113">
        <v>268.10000000000002</v>
      </c>
      <c r="F188" s="113">
        <v>272.45</v>
      </c>
      <c r="G188" s="113">
        <v>272.45</v>
      </c>
      <c r="H188" s="113">
        <v>271.05</v>
      </c>
      <c r="I188" s="113">
        <v>18635</v>
      </c>
      <c r="J188" s="113">
        <v>5040251.2</v>
      </c>
      <c r="K188" s="115">
        <v>43595</v>
      </c>
      <c r="L188" s="113">
        <v>1323</v>
      </c>
      <c r="M188" s="113" t="s">
        <v>2498</v>
      </c>
      <c r="N188" s="349"/>
    </row>
    <row r="189" spans="1:14">
      <c r="A189" s="113" t="s">
        <v>2047</v>
      </c>
      <c r="B189" s="113" t="s">
        <v>383</v>
      </c>
      <c r="C189" s="113">
        <v>15.8</v>
      </c>
      <c r="D189" s="113">
        <v>16</v>
      </c>
      <c r="E189" s="113">
        <v>15.3</v>
      </c>
      <c r="F189" s="113">
        <v>15.4</v>
      </c>
      <c r="G189" s="113">
        <v>15.4</v>
      </c>
      <c r="H189" s="113">
        <v>15.75</v>
      </c>
      <c r="I189" s="113">
        <v>2452</v>
      </c>
      <c r="J189" s="113">
        <v>38526.6</v>
      </c>
      <c r="K189" s="115">
        <v>43595</v>
      </c>
      <c r="L189" s="113">
        <v>28</v>
      </c>
      <c r="M189" s="113" t="s">
        <v>2048</v>
      </c>
      <c r="N189" s="349"/>
    </row>
    <row r="190" spans="1:14">
      <c r="A190" s="113" t="s">
        <v>3135</v>
      </c>
      <c r="B190" s="113" t="s">
        <v>383</v>
      </c>
      <c r="C190" s="113">
        <v>16</v>
      </c>
      <c r="D190" s="113">
        <v>16.399999999999999</v>
      </c>
      <c r="E190" s="113">
        <v>16</v>
      </c>
      <c r="F190" s="113">
        <v>16</v>
      </c>
      <c r="G190" s="113">
        <v>16.350000000000001</v>
      </c>
      <c r="H190" s="113">
        <v>16.2</v>
      </c>
      <c r="I190" s="113">
        <v>3767</v>
      </c>
      <c r="J190" s="113">
        <v>61223.95</v>
      </c>
      <c r="K190" s="115">
        <v>43595</v>
      </c>
      <c r="L190" s="113">
        <v>30</v>
      </c>
      <c r="M190" s="113" t="s">
        <v>3136</v>
      </c>
      <c r="N190" s="349"/>
    </row>
    <row r="191" spans="1:14">
      <c r="A191" s="113" t="s">
        <v>189</v>
      </c>
      <c r="B191" s="113" t="s">
        <v>383</v>
      </c>
      <c r="C191" s="113">
        <v>90.1</v>
      </c>
      <c r="D191" s="113">
        <v>90.75</v>
      </c>
      <c r="E191" s="113">
        <v>88.8</v>
      </c>
      <c r="F191" s="113">
        <v>89.7</v>
      </c>
      <c r="G191" s="113">
        <v>89.5</v>
      </c>
      <c r="H191" s="113">
        <v>89.95</v>
      </c>
      <c r="I191" s="113">
        <v>6936419</v>
      </c>
      <c r="J191" s="113">
        <v>622693269.04999995</v>
      </c>
      <c r="K191" s="115">
        <v>43595</v>
      </c>
      <c r="L191" s="113">
        <v>23660</v>
      </c>
      <c r="M191" s="113" t="s">
        <v>2003</v>
      </c>
      <c r="N191" s="349"/>
    </row>
    <row r="192" spans="1:14">
      <c r="A192" s="113" t="s">
        <v>238</v>
      </c>
      <c r="B192" s="113" t="s">
        <v>383</v>
      </c>
      <c r="C192" s="113">
        <v>829.55</v>
      </c>
      <c r="D192" s="113">
        <v>848.8</v>
      </c>
      <c r="E192" s="113">
        <v>823.5</v>
      </c>
      <c r="F192" s="113">
        <v>842.95</v>
      </c>
      <c r="G192" s="113">
        <v>841</v>
      </c>
      <c r="H192" s="113">
        <v>821.55</v>
      </c>
      <c r="I192" s="113">
        <v>950354</v>
      </c>
      <c r="J192" s="113">
        <v>795468151.64999998</v>
      </c>
      <c r="K192" s="115">
        <v>43595</v>
      </c>
      <c r="L192" s="113">
        <v>18099</v>
      </c>
      <c r="M192" s="113" t="s">
        <v>550</v>
      </c>
      <c r="N192" s="349"/>
    </row>
    <row r="193" spans="1:14">
      <c r="A193" s="113" t="s">
        <v>551</v>
      </c>
      <c r="B193" s="113" t="s">
        <v>383</v>
      </c>
      <c r="C193" s="113">
        <v>78.5</v>
      </c>
      <c r="D193" s="113">
        <v>79.5</v>
      </c>
      <c r="E193" s="113">
        <v>76.25</v>
      </c>
      <c r="F193" s="113">
        <v>77.349999999999994</v>
      </c>
      <c r="G193" s="113">
        <v>77.349999999999994</v>
      </c>
      <c r="H193" s="113">
        <v>78</v>
      </c>
      <c r="I193" s="113">
        <v>297807</v>
      </c>
      <c r="J193" s="113">
        <v>23085377.800000001</v>
      </c>
      <c r="K193" s="115">
        <v>43595</v>
      </c>
      <c r="L193" s="113">
        <v>2697</v>
      </c>
      <c r="M193" s="113" t="s">
        <v>552</v>
      </c>
      <c r="N193" s="349"/>
    </row>
    <row r="194" spans="1:14">
      <c r="A194" s="113" t="s">
        <v>553</v>
      </c>
      <c r="B194" s="113" t="s">
        <v>383</v>
      </c>
      <c r="C194" s="113">
        <v>302.39999999999998</v>
      </c>
      <c r="D194" s="113">
        <v>304</v>
      </c>
      <c r="E194" s="113">
        <v>295.64999999999998</v>
      </c>
      <c r="F194" s="113">
        <v>301.60000000000002</v>
      </c>
      <c r="G194" s="113">
        <v>300.89999999999998</v>
      </c>
      <c r="H194" s="113">
        <v>302.3</v>
      </c>
      <c r="I194" s="113">
        <v>758899</v>
      </c>
      <c r="J194" s="113">
        <v>227197905.19999999</v>
      </c>
      <c r="K194" s="115">
        <v>43595</v>
      </c>
      <c r="L194" s="113">
        <v>15372</v>
      </c>
      <c r="M194" s="113" t="s">
        <v>2827</v>
      </c>
      <c r="N194" s="349"/>
    </row>
    <row r="195" spans="1:14">
      <c r="A195" s="113" t="s">
        <v>554</v>
      </c>
      <c r="B195" s="113" t="s">
        <v>383</v>
      </c>
      <c r="C195" s="113">
        <v>207</v>
      </c>
      <c r="D195" s="113">
        <v>224.5</v>
      </c>
      <c r="E195" s="113">
        <v>206.95</v>
      </c>
      <c r="F195" s="113">
        <v>218.9</v>
      </c>
      <c r="G195" s="113">
        <v>218.6</v>
      </c>
      <c r="H195" s="113">
        <v>206.05</v>
      </c>
      <c r="I195" s="113">
        <v>171232</v>
      </c>
      <c r="J195" s="113">
        <v>37610036.600000001</v>
      </c>
      <c r="K195" s="115">
        <v>43595</v>
      </c>
      <c r="L195" s="113">
        <v>4323</v>
      </c>
      <c r="M195" s="113" t="s">
        <v>555</v>
      </c>
      <c r="N195" s="349"/>
    </row>
    <row r="196" spans="1:14">
      <c r="A196" s="113" t="s">
        <v>556</v>
      </c>
      <c r="B196" s="113" t="s">
        <v>383</v>
      </c>
      <c r="C196" s="113">
        <v>163.4</v>
      </c>
      <c r="D196" s="113">
        <v>169.55</v>
      </c>
      <c r="E196" s="113">
        <v>162.6</v>
      </c>
      <c r="F196" s="113">
        <v>166.9</v>
      </c>
      <c r="G196" s="113">
        <v>166.25</v>
      </c>
      <c r="H196" s="113">
        <v>162.44999999999999</v>
      </c>
      <c r="I196" s="113">
        <v>432960</v>
      </c>
      <c r="J196" s="113">
        <v>72264565.450000003</v>
      </c>
      <c r="K196" s="115">
        <v>43595</v>
      </c>
      <c r="L196" s="113">
        <v>7595</v>
      </c>
      <c r="M196" s="113" t="s">
        <v>557</v>
      </c>
      <c r="N196" s="349"/>
    </row>
    <row r="197" spans="1:14">
      <c r="A197" s="113" t="s">
        <v>3137</v>
      </c>
      <c r="B197" s="113" t="s">
        <v>3120</v>
      </c>
      <c r="C197" s="113">
        <v>2.4</v>
      </c>
      <c r="D197" s="113">
        <v>2.4</v>
      </c>
      <c r="E197" s="113">
        <v>2.2999999999999998</v>
      </c>
      <c r="F197" s="113">
        <v>2.4</v>
      </c>
      <c r="G197" s="113">
        <v>2.4</v>
      </c>
      <c r="H197" s="113">
        <v>2.4</v>
      </c>
      <c r="I197" s="113">
        <v>1845</v>
      </c>
      <c r="J197" s="113">
        <v>4285.5</v>
      </c>
      <c r="K197" s="115">
        <v>43595</v>
      </c>
      <c r="L197" s="113">
        <v>6</v>
      </c>
      <c r="M197" s="113" t="s">
        <v>3138</v>
      </c>
      <c r="N197" s="349"/>
    </row>
    <row r="198" spans="1:14">
      <c r="A198" s="113" t="s">
        <v>558</v>
      </c>
      <c r="B198" s="113" t="s">
        <v>383</v>
      </c>
      <c r="C198" s="113">
        <v>52.2</v>
      </c>
      <c r="D198" s="113">
        <v>59.35</v>
      </c>
      <c r="E198" s="113">
        <v>51.55</v>
      </c>
      <c r="F198" s="113">
        <v>56.45</v>
      </c>
      <c r="G198" s="113">
        <v>55.35</v>
      </c>
      <c r="H198" s="113">
        <v>51.5</v>
      </c>
      <c r="I198" s="113">
        <v>565945</v>
      </c>
      <c r="J198" s="113">
        <v>31600905.75</v>
      </c>
      <c r="K198" s="115">
        <v>43595</v>
      </c>
      <c r="L198" s="113">
        <v>5787</v>
      </c>
      <c r="M198" s="113" t="s">
        <v>559</v>
      </c>
      <c r="N198" s="349"/>
    </row>
    <row r="199" spans="1:14">
      <c r="A199" s="113" t="s">
        <v>560</v>
      </c>
      <c r="B199" s="113" t="s">
        <v>383</v>
      </c>
      <c r="C199" s="113">
        <v>248</v>
      </c>
      <c r="D199" s="113">
        <v>248</v>
      </c>
      <c r="E199" s="113">
        <v>240</v>
      </c>
      <c r="F199" s="113">
        <v>242.85</v>
      </c>
      <c r="G199" s="113">
        <v>242.5</v>
      </c>
      <c r="H199" s="113">
        <v>247.7</v>
      </c>
      <c r="I199" s="113">
        <v>13231</v>
      </c>
      <c r="J199" s="113">
        <v>3216239.45</v>
      </c>
      <c r="K199" s="115">
        <v>43595</v>
      </c>
      <c r="L199" s="113">
        <v>472</v>
      </c>
      <c r="M199" s="113" t="s">
        <v>1906</v>
      </c>
      <c r="N199" s="349"/>
    </row>
    <row r="200" spans="1:14">
      <c r="A200" s="113" t="s">
        <v>2070</v>
      </c>
      <c r="B200" s="113" t="s">
        <v>383</v>
      </c>
      <c r="C200" s="113">
        <v>28.5</v>
      </c>
      <c r="D200" s="113">
        <v>30.3</v>
      </c>
      <c r="E200" s="113">
        <v>27.15</v>
      </c>
      <c r="F200" s="113">
        <v>29.6</v>
      </c>
      <c r="G200" s="113">
        <v>29</v>
      </c>
      <c r="H200" s="113">
        <v>28.2</v>
      </c>
      <c r="I200" s="113">
        <v>8239</v>
      </c>
      <c r="J200" s="113">
        <v>239213.85</v>
      </c>
      <c r="K200" s="115">
        <v>43595</v>
      </c>
      <c r="L200" s="113">
        <v>112</v>
      </c>
      <c r="M200" s="113" t="s">
        <v>2071</v>
      </c>
      <c r="N200" s="349"/>
    </row>
    <row r="201" spans="1:14">
      <c r="A201" s="113" t="s">
        <v>3371</v>
      </c>
      <c r="B201" s="113" t="s">
        <v>383</v>
      </c>
      <c r="C201" s="113">
        <v>27</v>
      </c>
      <c r="D201" s="113">
        <v>28.5</v>
      </c>
      <c r="E201" s="113">
        <v>25.35</v>
      </c>
      <c r="F201" s="113">
        <v>27</v>
      </c>
      <c r="G201" s="113">
        <v>27.55</v>
      </c>
      <c r="H201" s="113">
        <v>28.1</v>
      </c>
      <c r="I201" s="113">
        <v>7075</v>
      </c>
      <c r="J201" s="113">
        <v>191192.7</v>
      </c>
      <c r="K201" s="115">
        <v>43595</v>
      </c>
      <c r="L201" s="113">
        <v>64</v>
      </c>
      <c r="M201" s="113" t="s">
        <v>3372</v>
      </c>
      <c r="N201" s="349"/>
    </row>
    <row r="202" spans="1:14">
      <c r="A202" s="113" t="s">
        <v>2344</v>
      </c>
      <c r="B202" s="113" t="s">
        <v>383</v>
      </c>
      <c r="C202" s="113">
        <v>1.8</v>
      </c>
      <c r="D202" s="113">
        <v>1.8</v>
      </c>
      <c r="E202" s="113">
        <v>1.75</v>
      </c>
      <c r="F202" s="113">
        <v>1.75</v>
      </c>
      <c r="G202" s="113">
        <v>1.8</v>
      </c>
      <c r="H202" s="113">
        <v>1.8</v>
      </c>
      <c r="I202" s="113">
        <v>66676</v>
      </c>
      <c r="J202" s="113">
        <v>117272.85</v>
      </c>
      <c r="K202" s="115">
        <v>43595</v>
      </c>
      <c r="L202" s="113">
        <v>52</v>
      </c>
      <c r="M202" s="113" t="s">
        <v>2345</v>
      </c>
      <c r="N202" s="349"/>
    </row>
    <row r="203" spans="1:14">
      <c r="A203" s="113" t="s">
        <v>1821</v>
      </c>
      <c r="B203" s="113" t="s">
        <v>383</v>
      </c>
      <c r="C203" s="113">
        <v>910</v>
      </c>
      <c r="D203" s="113">
        <v>916.55</v>
      </c>
      <c r="E203" s="113">
        <v>885</v>
      </c>
      <c r="F203" s="113">
        <v>892.85</v>
      </c>
      <c r="G203" s="113">
        <v>887</v>
      </c>
      <c r="H203" s="113">
        <v>905.55</v>
      </c>
      <c r="I203" s="113">
        <v>769061</v>
      </c>
      <c r="J203" s="113">
        <v>690124384.75</v>
      </c>
      <c r="K203" s="115">
        <v>43595</v>
      </c>
      <c r="L203" s="113">
        <v>29148</v>
      </c>
      <c r="M203" s="113" t="s">
        <v>2828</v>
      </c>
      <c r="N203" s="349"/>
    </row>
    <row r="204" spans="1:14">
      <c r="A204" s="113" t="s">
        <v>48</v>
      </c>
      <c r="B204" s="113" t="s">
        <v>383</v>
      </c>
      <c r="C204" s="113">
        <v>462</v>
      </c>
      <c r="D204" s="113">
        <v>465.3</v>
      </c>
      <c r="E204" s="113">
        <v>455</v>
      </c>
      <c r="F204" s="113">
        <v>456.4</v>
      </c>
      <c r="G204" s="113">
        <v>456.4</v>
      </c>
      <c r="H204" s="113">
        <v>460.55</v>
      </c>
      <c r="I204" s="113">
        <v>604441</v>
      </c>
      <c r="J204" s="113">
        <v>278187177.64999998</v>
      </c>
      <c r="K204" s="115">
        <v>43595</v>
      </c>
      <c r="L204" s="113">
        <v>17177</v>
      </c>
      <c r="M204" s="113" t="s">
        <v>561</v>
      </c>
      <c r="N204" s="349"/>
    </row>
    <row r="205" spans="1:14">
      <c r="A205" s="113" t="s">
        <v>562</v>
      </c>
      <c r="B205" s="113" t="s">
        <v>383</v>
      </c>
      <c r="C205" s="113">
        <v>142.5</v>
      </c>
      <c r="D205" s="113">
        <v>145.85</v>
      </c>
      <c r="E205" s="113">
        <v>142.5</v>
      </c>
      <c r="F205" s="113">
        <v>143.30000000000001</v>
      </c>
      <c r="G205" s="113">
        <v>143</v>
      </c>
      <c r="H205" s="113">
        <v>143.94999999999999</v>
      </c>
      <c r="I205" s="113">
        <v>3275</v>
      </c>
      <c r="J205" s="113">
        <v>472391.65</v>
      </c>
      <c r="K205" s="115">
        <v>43595</v>
      </c>
      <c r="L205" s="113">
        <v>174</v>
      </c>
      <c r="M205" s="113" t="s">
        <v>563</v>
      </c>
      <c r="N205" s="349"/>
    </row>
    <row r="206" spans="1:14">
      <c r="A206" s="113" t="s">
        <v>564</v>
      </c>
      <c r="B206" s="113" t="s">
        <v>383</v>
      </c>
      <c r="C206" s="113">
        <v>4101</v>
      </c>
      <c r="D206" s="113">
        <v>4158.95</v>
      </c>
      <c r="E206" s="113">
        <v>4080</v>
      </c>
      <c r="F206" s="113">
        <v>4087.55</v>
      </c>
      <c r="G206" s="113">
        <v>4080.1</v>
      </c>
      <c r="H206" s="113">
        <v>4081.7</v>
      </c>
      <c r="I206" s="113">
        <v>312</v>
      </c>
      <c r="J206" s="113">
        <v>1279136.3500000001</v>
      </c>
      <c r="K206" s="115">
        <v>43595</v>
      </c>
      <c r="L206" s="113">
        <v>95</v>
      </c>
      <c r="M206" s="113" t="s">
        <v>565</v>
      </c>
      <c r="N206" s="349"/>
    </row>
    <row r="207" spans="1:14">
      <c r="A207" s="113" t="s">
        <v>1992</v>
      </c>
      <c r="B207" s="113" t="s">
        <v>383</v>
      </c>
      <c r="C207" s="113">
        <v>44.5</v>
      </c>
      <c r="D207" s="113">
        <v>45.45</v>
      </c>
      <c r="E207" s="113">
        <v>43.45</v>
      </c>
      <c r="F207" s="113">
        <v>44.05</v>
      </c>
      <c r="G207" s="113">
        <v>43.5</v>
      </c>
      <c r="H207" s="113">
        <v>44.5</v>
      </c>
      <c r="I207" s="113">
        <v>9804</v>
      </c>
      <c r="J207" s="113">
        <v>435237.3</v>
      </c>
      <c r="K207" s="115">
        <v>43595</v>
      </c>
      <c r="L207" s="113">
        <v>126</v>
      </c>
      <c r="M207" s="113" t="s">
        <v>1993</v>
      </c>
      <c r="N207" s="349"/>
    </row>
    <row r="208" spans="1:14">
      <c r="A208" s="113" t="s">
        <v>49</v>
      </c>
      <c r="B208" s="113" t="s">
        <v>383</v>
      </c>
      <c r="C208" s="113">
        <v>318.89999999999998</v>
      </c>
      <c r="D208" s="113">
        <v>328.4</v>
      </c>
      <c r="E208" s="113">
        <v>315.2</v>
      </c>
      <c r="F208" s="113">
        <v>324.10000000000002</v>
      </c>
      <c r="G208" s="113">
        <v>321.5</v>
      </c>
      <c r="H208" s="113">
        <v>315.45</v>
      </c>
      <c r="I208" s="113">
        <v>7711197</v>
      </c>
      <c r="J208" s="113">
        <v>2490413927.0999999</v>
      </c>
      <c r="K208" s="115">
        <v>43595</v>
      </c>
      <c r="L208" s="113">
        <v>77863</v>
      </c>
      <c r="M208" s="113" t="s">
        <v>566</v>
      </c>
      <c r="N208" s="349"/>
    </row>
    <row r="209" spans="1:14">
      <c r="A209" s="113" t="s">
        <v>50</v>
      </c>
      <c r="B209" s="113" t="s">
        <v>383</v>
      </c>
      <c r="C209" s="113">
        <v>62.7</v>
      </c>
      <c r="D209" s="113">
        <v>63.5</v>
      </c>
      <c r="E209" s="113">
        <v>61.85</v>
      </c>
      <c r="F209" s="113">
        <v>63.15</v>
      </c>
      <c r="G209" s="113">
        <v>62.9</v>
      </c>
      <c r="H209" s="113">
        <v>62.45</v>
      </c>
      <c r="I209" s="113">
        <v>11398050</v>
      </c>
      <c r="J209" s="113">
        <v>715566537.5</v>
      </c>
      <c r="K209" s="115">
        <v>43595</v>
      </c>
      <c r="L209" s="113">
        <v>19967</v>
      </c>
      <c r="M209" s="113" t="s">
        <v>567</v>
      </c>
      <c r="N209" s="349"/>
    </row>
    <row r="210" spans="1:14">
      <c r="A210" s="113" t="s">
        <v>2829</v>
      </c>
      <c r="B210" s="113" t="s">
        <v>383</v>
      </c>
      <c r="C210" s="113">
        <v>31.95</v>
      </c>
      <c r="D210" s="113">
        <v>32.85</v>
      </c>
      <c r="E210" s="113">
        <v>28.35</v>
      </c>
      <c r="F210" s="113">
        <v>29.75</v>
      </c>
      <c r="G210" s="113">
        <v>29.5</v>
      </c>
      <c r="H210" s="113">
        <v>30.1</v>
      </c>
      <c r="I210" s="113">
        <v>491</v>
      </c>
      <c r="J210" s="113">
        <v>14770.5</v>
      </c>
      <c r="K210" s="115">
        <v>43595</v>
      </c>
      <c r="L210" s="113">
        <v>21</v>
      </c>
      <c r="M210" s="113" t="s">
        <v>2830</v>
      </c>
      <c r="N210" s="349"/>
    </row>
    <row r="211" spans="1:14">
      <c r="A211" s="113" t="s">
        <v>3284</v>
      </c>
      <c r="B211" s="113" t="s">
        <v>383</v>
      </c>
      <c r="C211" s="113">
        <v>215.5</v>
      </c>
      <c r="D211" s="113">
        <v>222.9</v>
      </c>
      <c r="E211" s="113">
        <v>215.5</v>
      </c>
      <c r="F211" s="113">
        <v>217.2</v>
      </c>
      <c r="G211" s="113">
        <v>218.9</v>
      </c>
      <c r="H211" s="113">
        <v>215.65</v>
      </c>
      <c r="I211" s="113">
        <v>215</v>
      </c>
      <c r="J211" s="113">
        <v>47084.75</v>
      </c>
      <c r="K211" s="115">
        <v>43595</v>
      </c>
      <c r="L211" s="113">
        <v>28</v>
      </c>
      <c r="M211" s="113" t="s">
        <v>3285</v>
      </c>
      <c r="N211" s="349"/>
    </row>
    <row r="212" spans="1:14">
      <c r="A212" s="113" t="s">
        <v>2594</v>
      </c>
      <c r="B212" s="113" t="s">
        <v>3120</v>
      </c>
      <c r="C212" s="113">
        <v>3.2</v>
      </c>
      <c r="D212" s="113">
        <v>3.2</v>
      </c>
      <c r="E212" s="113">
        <v>3.2</v>
      </c>
      <c r="F212" s="113">
        <v>3.2</v>
      </c>
      <c r="G212" s="113">
        <v>3.2</v>
      </c>
      <c r="H212" s="113">
        <v>3.35</v>
      </c>
      <c r="I212" s="113">
        <v>72401</v>
      </c>
      <c r="J212" s="113">
        <v>231683.20000000001</v>
      </c>
      <c r="K212" s="115">
        <v>43595</v>
      </c>
      <c r="L212" s="113">
        <v>90</v>
      </c>
      <c r="M212" s="113" t="s">
        <v>2595</v>
      </c>
      <c r="N212" s="349"/>
    </row>
    <row r="213" spans="1:14">
      <c r="A213" s="113" t="s">
        <v>2346</v>
      </c>
      <c r="B213" s="113" t="s">
        <v>3120</v>
      </c>
      <c r="C213" s="113">
        <v>27.75</v>
      </c>
      <c r="D213" s="113">
        <v>29.1</v>
      </c>
      <c r="E213" s="113">
        <v>27.75</v>
      </c>
      <c r="F213" s="113">
        <v>29.05</v>
      </c>
      <c r="G213" s="113">
        <v>29.1</v>
      </c>
      <c r="H213" s="113">
        <v>27.75</v>
      </c>
      <c r="I213" s="113">
        <v>5992</v>
      </c>
      <c r="J213" s="113">
        <v>172777</v>
      </c>
      <c r="K213" s="115">
        <v>43595</v>
      </c>
      <c r="L213" s="113">
        <v>53</v>
      </c>
      <c r="M213" s="113" t="s">
        <v>2347</v>
      </c>
      <c r="N213" s="349"/>
    </row>
    <row r="214" spans="1:14">
      <c r="A214" s="113" t="s">
        <v>569</v>
      </c>
      <c r="B214" s="113" t="s">
        <v>383</v>
      </c>
      <c r="C214" s="113">
        <v>12.8</v>
      </c>
      <c r="D214" s="113">
        <v>14.3</v>
      </c>
      <c r="E214" s="113">
        <v>12.6</v>
      </c>
      <c r="F214" s="113">
        <v>13.2</v>
      </c>
      <c r="G214" s="113">
        <v>13.25</v>
      </c>
      <c r="H214" s="113">
        <v>12.75</v>
      </c>
      <c r="I214" s="113">
        <v>13666</v>
      </c>
      <c r="J214" s="113">
        <v>179583.05</v>
      </c>
      <c r="K214" s="115">
        <v>43595</v>
      </c>
      <c r="L214" s="113">
        <v>114</v>
      </c>
      <c r="M214" s="113" t="s">
        <v>570</v>
      </c>
      <c r="N214" s="349"/>
    </row>
    <row r="215" spans="1:14">
      <c r="A215" s="113" t="s">
        <v>51</v>
      </c>
      <c r="B215" s="113" t="s">
        <v>383</v>
      </c>
      <c r="C215" s="113">
        <v>532</v>
      </c>
      <c r="D215" s="113">
        <v>544.85</v>
      </c>
      <c r="E215" s="113">
        <v>531.4</v>
      </c>
      <c r="F215" s="113">
        <v>538.95000000000005</v>
      </c>
      <c r="G215" s="113">
        <v>537</v>
      </c>
      <c r="H215" s="113">
        <v>531.25</v>
      </c>
      <c r="I215" s="113">
        <v>2063636</v>
      </c>
      <c r="J215" s="113">
        <v>1115305905.4000001</v>
      </c>
      <c r="K215" s="115">
        <v>43595</v>
      </c>
      <c r="L215" s="113">
        <v>52229</v>
      </c>
      <c r="M215" s="113" t="s">
        <v>571</v>
      </c>
      <c r="N215" s="349"/>
    </row>
    <row r="216" spans="1:14">
      <c r="A216" s="113" t="s">
        <v>3551</v>
      </c>
      <c r="B216" s="113" t="s">
        <v>3120</v>
      </c>
      <c r="C216" s="113">
        <v>7.7</v>
      </c>
      <c r="D216" s="113">
        <v>7.7</v>
      </c>
      <c r="E216" s="113">
        <v>7</v>
      </c>
      <c r="F216" s="113">
        <v>7</v>
      </c>
      <c r="G216" s="113">
        <v>7</v>
      </c>
      <c r="H216" s="113">
        <v>7.35</v>
      </c>
      <c r="I216" s="113">
        <v>600</v>
      </c>
      <c r="J216" s="113">
        <v>4277.7</v>
      </c>
      <c r="K216" s="115">
        <v>43595</v>
      </c>
      <c r="L216" s="113">
        <v>6</v>
      </c>
      <c r="M216" s="113" t="s">
        <v>3552</v>
      </c>
      <c r="N216" s="349"/>
    </row>
    <row r="217" spans="1:14">
      <c r="A217" s="113" t="s">
        <v>2596</v>
      </c>
      <c r="B217" s="113" t="s">
        <v>383</v>
      </c>
      <c r="C217" s="113">
        <v>117.3</v>
      </c>
      <c r="D217" s="113">
        <v>117.8</v>
      </c>
      <c r="E217" s="113">
        <v>114.15</v>
      </c>
      <c r="F217" s="113">
        <v>115.6</v>
      </c>
      <c r="G217" s="113">
        <v>115.5</v>
      </c>
      <c r="H217" s="113">
        <v>117.8</v>
      </c>
      <c r="I217" s="113">
        <v>52734</v>
      </c>
      <c r="J217" s="113">
        <v>6118182.9000000004</v>
      </c>
      <c r="K217" s="115">
        <v>43595</v>
      </c>
      <c r="L217" s="113">
        <v>1820</v>
      </c>
      <c r="M217" s="113" t="s">
        <v>2597</v>
      </c>
      <c r="N217" s="349"/>
    </row>
    <row r="218" spans="1:14">
      <c r="A218" s="113" t="s">
        <v>572</v>
      </c>
      <c r="B218" s="113" t="s">
        <v>383</v>
      </c>
      <c r="C218" s="113">
        <v>542.54999999999995</v>
      </c>
      <c r="D218" s="113">
        <v>549.85</v>
      </c>
      <c r="E218" s="113">
        <v>541.29999999999995</v>
      </c>
      <c r="F218" s="113">
        <v>546.70000000000005</v>
      </c>
      <c r="G218" s="113">
        <v>546.75</v>
      </c>
      <c r="H218" s="113">
        <v>542.1</v>
      </c>
      <c r="I218" s="113">
        <v>51720</v>
      </c>
      <c r="J218" s="113">
        <v>28254814.350000001</v>
      </c>
      <c r="K218" s="115">
        <v>43595</v>
      </c>
      <c r="L218" s="113">
        <v>5642</v>
      </c>
      <c r="M218" s="113" t="s">
        <v>573</v>
      </c>
      <c r="N218" s="349"/>
    </row>
    <row r="219" spans="1:14">
      <c r="A219" s="113" t="s">
        <v>2598</v>
      </c>
      <c r="B219" s="113" t="s">
        <v>383</v>
      </c>
      <c r="C219" s="113">
        <v>45.75</v>
      </c>
      <c r="D219" s="113">
        <v>46.7</v>
      </c>
      <c r="E219" s="113">
        <v>44.8</v>
      </c>
      <c r="F219" s="113">
        <v>45.15</v>
      </c>
      <c r="G219" s="113">
        <v>45.3</v>
      </c>
      <c r="H219" s="113">
        <v>45.2</v>
      </c>
      <c r="I219" s="113">
        <v>22916</v>
      </c>
      <c r="J219" s="113">
        <v>1044078.5</v>
      </c>
      <c r="K219" s="115">
        <v>43595</v>
      </c>
      <c r="L219" s="113">
        <v>294</v>
      </c>
      <c r="M219" s="113" t="s">
        <v>2599</v>
      </c>
      <c r="N219" s="349"/>
    </row>
    <row r="220" spans="1:14">
      <c r="A220" s="113" t="s">
        <v>2279</v>
      </c>
      <c r="B220" s="113" t="s">
        <v>3120</v>
      </c>
      <c r="C220" s="113">
        <v>4</v>
      </c>
      <c r="D220" s="113">
        <v>4.0999999999999996</v>
      </c>
      <c r="E220" s="113">
        <v>4</v>
      </c>
      <c r="F220" s="113">
        <v>4.05</v>
      </c>
      <c r="G220" s="113">
        <v>4.05</v>
      </c>
      <c r="H220" s="113">
        <v>3.95</v>
      </c>
      <c r="I220" s="113">
        <v>77572</v>
      </c>
      <c r="J220" s="113">
        <v>313014.5</v>
      </c>
      <c r="K220" s="115">
        <v>43595</v>
      </c>
      <c r="L220" s="113">
        <v>49</v>
      </c>
      <c r="M220" s="113" t="s">
        <v>2148</v>
      </c>
      <c r="N220" s="349"/>
    </row>
    <row r="221" spans="1:14">
      <c r="A221" s="113" t="s">
        <v>3394</v>
      </c>
      <c r="B221" s="113" t="s">
        <v>383</v>
      </c>
      <c r="C221" s="113">
        <v>4.5</v>
      </c>
      <c r="D221" s="113">
        <v>4.5</v>
      </c>
      <c r="E221" s="113">
        <v>4.0999999999999996</v>
      </c>
      <c r="F221" s="113">
        <v>4.0999999999999996</v>
      </c>
      <c r="G221" s="113">
        <v>4.0999999999999996</v>
      </c>
      <c r="H221" s="113">
        <v>4.25</v>
      </c>
      <c r="I221" s="113">
        <v>7654</v>
      </c>
      <c r="J221" s="113">
        <v>31532.1</v>
      </c>
      <c r="K221" s="115">
        <v>43595</v>
      </c>
      <c r="L221" s="113">
        <v>16</v>
      </c>
      <c r="M221" s="113" t="s">
        <v>3395</v>
      </c>
      <c r="N221" s="349"/>
    </row>
    <row r="222" spans="1:14">
      <c r="A222" s="113" t="s">
        <v>574</v>
      </c>
      <c r="B222" s="113" t="s">
        <v>383</v>
      </c>
      <c r="C222" s="113">
        <v>163.19999999999999</v>
      </c>
      <c r="D222" s="113">
        <v>165.95</v>
      </c>
      <c r="E222" s="113">
        <v>160.85</v>
      </c>
      <c r="F222" s="113">
        <v>161.9</v>
      </c>
      <c r="G222" s="113">
        <v>161.6</v>
      </c>
      <c r="H222" s="113">
        <v>162.69999999999999</v>
      </c>
      <c r="I222" s="113">
        <v>1171721</v>
      </c>
      <c r="J222" s="113">
        <v>191676520.25</v>
      </c>
      <c r="K222" s="115">
        <v>43595</v>
      </c>
      <c r="L222" s="113">
        <v>4020</v>
      </c>
      <c r="M222" s="113" t="s">
        <v>2831</v>
      </c>
      <c r="N222" s="349"/>
    </row>
    <row r="223" spans="1:14">
      <c r="A223" s="113" t="s">
        <v>575</v>
      </c>
      <c r="B223" s="113" t="s">
        <v>383</v>
      </c>
      <c r="C223" s="113">
        <v>17.2</v>
      </c>
      <c r="D223" s="113">
        <v>17.399999999999999</v>
      </c>
      <c r="E223" s="113">
        <v>16.899999999999999</v>
      </c>
      <c r="F223" s="113">
        <v>16.95</v>
      </c>
      <c r="G223" s="113">
        <v>16.95</v>
      </c>
      <c r="H223" s="113">
        <v>17.05</v>
      </c>
      <c r="I223" s="113">
        <v>76508</v>
      </c>
      <c r="J223" s="113">
        <v>1303876.95</v>
      </c>
      <c r="K223" s="115">
        <v>43595</v>
      </c>
      <c r="L223" s="113">
        <v>231</v>
      </c>
      <c r="M223" s="113" t="s">
        <v>576</v>
      </c>
      <c r="N223" s="349"/>
    </row>
    <row r="224" spans="1:14">
      <c r="A224" s="113" t="s">
        <v>1915</v>
      </c>
      <c r="B224" s="113" t="s">
        <v>383</v>
      </c>
      <c r="C224" s="113">
        <v>122.8</v>
      </c>
      <c r="D224" s="113">
        <v>124.5</v>
      </c>
      <c r="E224" s="113">
        <v>116</v>
      </c>
      <c r="F224" s="113">
        <v>120.5</v>
      </c>
      <c r="G224" s="113">
        <v>119.5</v>
      </c>
      <c r="H224" s="113">
        <v>122.2</v>
      </c>
      <c r="I224" s="113">
        <v>38670</v>
      </c>
      <c r="J224" s="113">
        <v>4678158.25</v>
      </c>
      <c r="K224" s="115">
        <v>43595</v>
      </c>
      <c r="L224" s="113">
        <v>1497</v>
      </c>
      <c r="M224" s="113" t="s">
        <v>2028</v>
      </c>
      <c r="N224" s="349"/>
    </row>
    <row r="225" spans="1:14">
      <c r="A225" s="113" t="s">
        <v>3410</v>
      </c>
      <c r="B225" s="113" t="s">
        <v>383</v>
      </c>
      <c r="C225" s="113">
        <v>3</v>
      </c>
      <c r="D225" s="113">
        <v>3.05</v>
      </c>
      <c r="E225" s="113">
        <v>3</v>
      </c>
      <c r="F225" s="113">
        <v>3.05</v>
      </c>
      <c r="G225" s="113">
        <v>3.05</v>
      </c>
      <c r="H225" s="113">
        <v>3</v>
      </c>
      <c r="I225" s="113">
        <v>450</v>
      </c>
      <c r="J225" s="113">
        <v>1367.5</v>
      </c>
      <c r="K225" s="115">
        <v>43595</v>
      </c>
      <c r="L225" s="113">
        <v>3</v>
      </c>
      <c r="M225" s="113" t="s">
        <v>3411</v>
      </c>
      <c r="N225" s="349"/>
    </row>
    <row r="226" spans="1:14">
      <c r="A226" s="113" t="s">
        <v>3360</v>
      </c>
      <c r="B226" s="113" t="s">
        <v>383</v>
      </c>
      <c r="C226" s="113">
        <v>16.95</v>
      </c>
      <c r="D226" s="113">
        <v>17.75</v>
      </c>
      <c r="E226" s="113">
        <v>16.3</v>
      </c>
      <c r="F226" s="113">
        <v>16.3</v>
      </c>
      <c r="G226" s="113">
        <v>16.3</v>
      </c>
      <c r="H226" s="113">
        <v>17.149999999999999</v>
      </c>
      <c r="I226" s="113">
        <v>2684</v>
      </c>
      <c r="J226" s="113">
        <v>44470.15</v>
      </c>
      <c r="K226" s="115">
        <v>43595</v>
      </c>
      <c r="L226" s="113">
        <v>37</v>
      </c>
      <c r="M226" s="113" t="s">
        <v>3361</v>
      </c>
      <c r="N226" s="349"/>
    </row>
    <row r="227" spans="1:14">
      <c r="A227" s="113" t="s">
        <v>577</v>
      </c>
      <c r="B227" s="113" t="s">
        <v>383</v>
      </c>
      <c r="C227" s="113">
        <v>2975</v>
      </c>
      <c r="D227" s="113">
        <v>3059.95</v>
      </c>
      <c r="E227" s="113">
        <v>2975</v>
      </c>
      <c r="F227" s="113">
        <v>3006.75</v>
      </c>
      <c r="G227" s="113">
        <v>2996</v>
      </c>
      <c r="H227" s="113">
        <v>3001.9</v>
      </c>
      <c r="I227" s="113">
        <v>892</v>
      </c>
      <c r="J227" s="113">
        <v>2686601.1</v>
      </c>
      <c r="K227" s="115">
        <v>43595</v>
      </c>
      <c r="L227" s="113">
        <v>380</v>
      </c>
      <c r="M227" s="113" t="s">
        <v>578</v>
      </c>
      <c r="N227" s="349"/>
    </row>
    <row r="228" spans="1:14">
      <c r="A228" s="113" t="s">
        <v>579</v>
      </c>
      <c r="B228" s="113" t="s">
        <v>383</v>
      </c>
      <c r="C228" s="113">
        <v>743</v>
      </c>
      <c r="D228" s="113">
        <v>756.7</v>
      </c>
      <c r="E228" s="113">
        <v>741.6</v>
      </c>
      <c r="F228" s="113">
        <v>751.3</v>
      </c>
      <c r="G228" s="113">
        <v>748.65</v>
      </c>
      <c r="H228" s="113">
        <v>756.75</v>
      </c>
      <c r="I228" s="113">
        <v>59297</v>
      </c>
      <c r="J228" s="113">
        <v>44368409.899999999</v>
      </c>
      <c r="K228" s="115">
        <v>43595</v>
      </c>
      <c r="L228" s="113">
        <v>4647</v>
      </c>
      <c r="M228" s="113" t="s">
        <v>580</v>
      </c>
      <c r="N228" s="349"/>
    </row>
    <row r="229" spans="1:14">
      <c r="A229" s="113" t="s">
        <v>581</v>
      </c>
      <c r="B229" s="113" t="s">
        <v>383</v>
      </c>
      <c r="C229" s="113">
        <v>114</v>
      </c>
      <c r="D229" s="113">
        <v>114.7</v>
      </c>
      <c r="E229" s="113">
        <v>112.05</v>
      </c>
      <c r="F229" s="113">
        <v>113.1</v>
      </c>
      <c r="G229" s="113">
        <v>113.15</v>
      </c>
      <c r="H229" s="113">
        <v>114</v>
      </c>
      <c r="I229" s="113">
        <v>61295</v>
      </c>
      <c r="J229" s="113">
        <v>6969620.7999999998</v>
      </c>
      <c r="K229" s="115">
        <v>43595</v>
      </c>
      <c r="L229" s="113">
        <v>1333</v>
      </c>
      <c r="M229" s="113" t="s">
        <v>582</v>
      </c>
      <c r="N229" s="349"/>
    </row>
    <row r="230" spans="1:14">
      <c r="A230" s="113" t="s">
        <v>583</v>
      </c>
      <c r="B230" s="113" t="s">
        <v>383</v>
      </c>
      <c r="C230" s="113">
        <v>118.1</v>
      </c>
      <c r="D230" s="113">
        <v>119.75</v>
      </c>
      <c r="E230" s="113">
        <v>116</v>
      </c>
      <c r="F230" s="113">
        <v>117.05</v>
      </c>
      <c r="G230" s="113">
        <v>116</v>
      </c>
      <c r="H230" s="113">
        <v>117.75</v>
      </c>
      <c r="I230" s="113">
        <v>796178</v>
      </c>
      <c r="J230" s="113">
        <v>93988249.049999997</v>
      </c>
      <c r="K230" s="115">
        <v>43595</v>
      </c>
      <c r="L230" s="113">
        <v>6975</v>
      </c>
      <c r="M230" s="113" t="s">
        <v>584</v>
      </c>
      <c r="N230" s="349"/>
    </row>
    <row r="231" spans="1:14">
      <c r="A231" s="113" t="s">
        <v>2197</v>
      </c>
      <c r="B231" s="113" t="s">
        <v>383</v>
      </c>
      <c r="C231" s="113">
        <v>206.95</v>
      </c>
      <c r="D231" s="113">
        <v>208.3</v>
      </c>
      <c r="E231" s="113">
        <v>200</v>
      </c>
      <c r="F231" s="113">
        <v>202.75</v>
      </c>
      <c r="G231" s="113">
        <v>200</v>
      </c>
      <c r="H231" s="113">
        <v>204.05</v>
      </c>
      <c r="I231" s="113">
        <v>19452</v>
      </c>
      <c r="J231" s="113">
        <v>3981493.45</v>
      </c>
      <c r="K231" s="115">
        <v>43595</v>
      </c>
      <c r="L231" s="113">
        <v>1208</v>
      </c>
      <c r="M231" s="113" t="s">
        <v>2832</v>
      </c>
      <c r="N231" s="349"/>
    </row>
    <row r="232" spans="1:14">
      <c r="A232" s="113" t="s">
        <v>52</v>
      </c>
      <c r="B232" s="113" t="s">
        <v>383</v>
      </c>
      <c r="C232" s="113">
        <v>17162</v>
      </c>
      <c r="D232" s="113">
        <v>17351.3</v>
      </c>
      <c r="E232" s="113">
        <v>17113.75</v>
      </c>
      <c r="F232" s="113">
        <v>17244.349999999999</v>
      </c>
      <c r="G232" s="113">
        <v>17218.8</v>
      </c>
      <c r="H232" s="113">
        <v>17160.849999999999</v>
      </c>
      <c r="I232" s="113">
        <v>11292</v>
      </c>
      <c r="J232" s="113">
        <v>194484036.94999999</v>
      </c>
      <c r="K232" s="115">
        <v>43595</v>
      </c>
      <c r="L232" s="113">
        <v>4038</v>
      </c>
      <c r="M232" s="113" t="s">
        <v>585</v>
      </c>
      <c r="N232" s="349"/>
    </row>
    <row r="233" spans="1:14">
      <c r="A233" s="113" t="s">
        <v>53</v>
      </c>
      <c r="B233" s="113" t="s">
        <v>383</v>
      </c>
      <c r="C233" s="113">
        <v>367.05</v>
      </c>
      <c r="D233" s="113">
        <v>367.5</v>
      </c>
      <c r="E233" s="113">
        <v>359.8</v>
      </c>
      <c r="F233" s="113">
        <v>362.95</v>
      </c>
      <c r="G233" s="113">
        <v>362.45</v>
      </c>
      <c r="H233" s="113">
        <v>368.05</v>
      </c>
      <c r="I233" s="113">
        <v>4116360</v>
      </c>
      <c r="J233" s="113">
        <v>1489908235</v>
      </c>
      <c r="K233" s="115">
        <v>43595</v>
      </c>
      <c r="L233" s="113">
        <v>51910</v>
      </c>
      <c r="M233" s="113" t="s">
        <v>586</v>
      </c>
      <c r="N233" s="349"/>
    </row>
    <row r="234" spans="1:14">
      <c r="A234" s="113" t="s">
        <v>587</v>
      </c>
      <c r="B234" s="113" t="s">
        <v>383</v>
      </c>
      <c r="C234" s="113">
        <v>22.8</v>
      </c>
      <c r="D234" s="113">
        <v>23.5</v>
      </c>
      <c r="E234" s="113">
        <v>21.45</v>
      </c>
      <c r="F234" s="113">
        <v>21.7</v>
      </c>
      <c r="G234" s="113">
        <v>21.6</v>
      </c>
      <c r="H234" s="113">
        <v>22.6</v>
      </c>
      <c r="I234" s="113">
        <v>344833</v>
      </c>
      <c r="J234" s="113">
        <v>7694022</v>
      </c>
      <c r="K234" s="115">
        <v>43595</v>
      </c>
      <c r="L234" s="113">
        <v>1712</v>
      </c>
      <c r="M234" s="113" t="s">
        <v>588</v>
      </c>
      <c r="N234" s="349"/>
    </row>
    <row r="235" spans="1:14">
      <c r="A235" s="113" t="s">
        <v>2580</v>
      </c>
      <c r="B235" s="113" t="s">
        <v>383</v>
      </c>
      <c r="C235" s="113">
        <v>8</v>
      </c>
      <c r="D235" s="113">
        <v>8.1</v>
      </c>
      <c r="E235" s="113">
        <v>7.8</v>
      </c>
      <c r="F235" s="113">
        <v>7.9</v>
      </c>
      <c r="G235" s="113">
        <v>7.9</v>
      </c>
      <c r="H235" s="113">
        <v>7.95</v>
      </c>
      <c r="I235" s="113">
        <v>23434</v>
      </c>
      <c r="J235" s="113">
        <v>185408.3</v>
      </c>
      <c r="K235" s="115">
        <v>43595</v>
      </c>
      <c r="L235" s="113">
        <v>90</v>
      </c>
      <c r="M235" s="113" t="s">
        <v>2600</v>
      </c>
      <c r="N235" s="349"/>
    </row>
    <row r="236" spans="1:14">
      <c r="A236" s="113" t="s">
        <v>589</v>
      </c>
      <c r="B236" s="113" t="s">
        <v>383</v>
      </c>
      <c r="C236" s="113">
        <v>239.45</v>
      </c>
      <c r="D236" s="113">
        <v>243.9</v>
      </c>
      <c r="E236" s="113">
        <v>234</v>
      </c>
      <c r="F236" s="113">
        <v>235.8</v>
      </c>
      <c r="G236" s="113">
        <v>234.95</v>
      </c>
      <c r="H236" s="113">
        <v>235.7</v>
      </c>
      <c r="I236" s="113">
        <v>83910</v>
      </c>
      <c r="J236" s="113">
        <v>20073268.25</v>
      </c>
      <c r="K236" s="115">
        <v>43595</v>
      </c>
      <c r="L236" s="113">
        <v>3819</v>
      </c>
      <c r="M236" s="113" t="s">
        <v>590</v>
      </c>
      <c r="N236" s="349"/>
    </row>
    <row r="237" spans="1:14">
      <c r="A237" s="113" t="s">
        <v>191</v>
      </c>
      <c r="B237" s="113" t="s">
        <v>383</v>
      </c>
      <c r="C237" s="113">
        <v>2680</v>
      </c>
      <c r="D237" s="113">
        <v>2725</v>
      </c>
      <c r="E237" s="113">
        <v>2673</v>
      </c>
      <c r="F237" s="113">
        <v>2688.55</v>
      </c>
      <c r="G237" s="113">
        <v>2675</v>
      </c>
      <c r="H237" s="113">
        <v>2672.4</v>
      </c>
      <c r="I237" s="113">
        <v>471289</v>
      </c>
      <c r="J237" s="113">
        <v>1271225158.8</v>
      </c>
      <c r="K237" s="115">
        <v>43595</v>
      </c>
      <c r="L237" s="113">
        <v>35922</v>
      </c>
      <c r="M237" s="113" t="s">
        <v>3108</v>
      </c>
      <c r="N237" s="349"/>
    </row>
    <row r="238" spans="1:14">
      <c r="A238" s="113" t="s">
        <v>2170</v>
      </c>
      <c r="B238" s="113" t="s">
        <v>383</v>
      </c>
      <c r="C238" s="113">
        <v>93.85</v>
      </c>
      <c r="D238" s="113">
        <v>95</v>
      </c>
      <c r="E238" s="113">
        <v>92.1</v>
      </c>
      <c r="F238" s="113">
        <v>94</v>
      </c>
      <c r="G238" s="113">
        <v>95</v>
      </c>
      <c r="H238" s="113">
        <v>93.25</v>
      </c>
      <c r="I238" s="113">
        <v>15764</v>
      </c>
      <c r="J238" s="113">
        <v>1471510.9</v>
      </c>
      <c r="K238" s="115">
        <v>43595</v>
      </c>
      <c r="L238" s="113">
        <v>936</v>
      </c>
      <c r="M238" s="113" t="s">
        <v>2174</v>
      </c>
      <c r="N238" s="349"/>
    </row>
    <row r="239" spans="1:14">
      <c r="A239" s="113" t="s">
        <v>591</v>
      </c>
      <c r="B239" s="113" t="s">
        <v>383</v>
      </c>
      <c r="C239" s="113">
        <v>47.5</v>
      </c>
      <c r="D239" s="113">
        <v>49.5</v>
      </c>
      <c r="E239" s="113">
        <v>47.5</v>
      </c>
      <c r="F239" s="113">
        <v>49.1</v>
      </c>
      <c r="G239" s="113">
        <v>49.05</v>
      </c>
      <c r="H239" s="113">
        <v>47.8</v>
      </c>
      <c r="I239" s="113">
        <v>19128</v>
      </c>
      <c r="J239" s="113">
        <v>935883.25</v>
      </c>
      <c r="K239" s="115">
        <v>43595</v>
      </c>
      <c r="L239" s="113">
        <v>196</v>
      </c>
      <c r="M239" s="113" t="s">
        <v>592</v>
      </c>
      <c r="N239" s="349"/>
    </row>
    <row r="240" spans="1:14">
      <c r="A240" s="113" t="s">
        <v>251</v>
      </c>
      <c r="B240" s="113" t="s">
        <v>383</v>
      </c>
      <c r="C240" s="113">
        <v>614.95000000000005</v>
      </c>
      <c r="D240" s="113">
        <v>618.95000000000005</v>
      </c>
      <c r="E240" s="113">
        <v>607.15</v>
      </c>
      <c r="F240" s="113">
        <v>609.79999999999995</v>
      </c>
      <c r="G240" s="113">
        <v>607.15</v>
      </c>
      <c r="H240" s="113">
        <v>612.75</v>
      </c>
      <c r="I240" s="113">
        <v>74466</v>
      </c>
      <c r="J240" s="113">
        <v>45571434.399999999</v>
      </c>
      <c r="K240" s="115">
        <v>43595</v>
      </c>
      <c r="L240" s="113">
        <v>4625</v>
      </c>
      <c r="M240" s="113" t="s">
        <v>1981</v>
      </c>
      <c r="N240" s="349"/>
    </row>
    <row r="241" spans="1:14">
      <c r="A241" s="113" t="s">
        <v>2348</v>
      </c>
      <c r="B241" s="113" t="s">
        <v>383</v>
      </c>
      <c r="C241" s="113">
        <v>1.8</v>
      </c>
      <c r="D241" s="113">
        <v>1.8</v>
      </c>
      <c r="E241" s="113">
        <v>1.75</v>
      </c>
      <c r="F241" s="113">
        <v>1.8</v>
      </c>
      <c r="G241" s="113">
        <v>1.8</v>
      </c>
      <c r="H241" s="113">
        <v>1.75</v>
      </c>
      <c r="I241" s="113">
        <v>10443</v>
      </c>
      <c r="J241" s="113">
        <v>18721</v>
      </c>
      <c r="K241" s="115">
        <v>43595</v>
      </c>
      <c r="L241" s="113">
        <v>20</v>
      </c>
      <c r="M241" s="113" t="s">
        <v>2349</v>
      </c>
      <c r="N241" s="349"/>
    </row>
    <row r="242" spans="1:14">
      <c r="A242" s="113" t="s">
        <v>593</v>
      </c>
      <c r="B242" s="113" t="s">
        <v>383</v>
      </c>
      <c r="C242" s="113">
        <v>39.5</v>
      </c>
      <c r="D242" s="113">
        <v>39.75</v>
      </c>
      <c r="E242" s="113">
        <v>37.65</v>
      </c>
      <c r="F242" s="113">
        <v>39.15</v>
      </c>
      <c r="G242" s="113">
        <v>39.5</v>
      </c>
      <c r="H242" s="113">
        <v>38.65</v>
      </c>
      <c r="I242" s="113">
        <v>3471</v>
      </c>
      <c r="J242" s="113">
        <v>134726.85</v>
      </c>
      <c r="K242" s="115">
        <v>43595</v>
      </c>
      <c r="L242" s="113">
        <v>62</v>
      </c>
      <c r="M242" s="113" t="s">
        <v>594</v>
      </c>
      <c r="N242" s="349"/>
    </row>
    <row r="243" spans="1:14">
      <c r="A243" s="113" t="s">
        <v>3583</v>
      </c>
      <c r="B243" s="113" t="s">
        <v>383</v>
      </c>
      <c r="C243" s="113">
        <v>2984</v>
      </c>
      <c r="D243" s="113">
        <v>2984</v>
      </c>
      <c r="E243" s="113">
        <v>2949</v>
      </c>
      <c r="F243" s="113">
        <v>2949</v>
      </c>
      <c r="G243" s="113">
        <v>2949</v>
      </c>
      <c r="H243" s="113">
        <v>2935.05</v>
      </c>
      <c r="I243" s="113">
        <v>27</v>
      </c>
      <c r="J243" s="113">
        <v>79763</v>
      </c>
      <c r="K243" s="115">
        <v>43595</v>
      </c>
      <c r="L243" s="113">
        <v>8</v>
      </c>
      <c r="M243" s="113" t="s">
        <v>3584</v>
      </c>
      <c r="N243" s="349"/>
    </row>
    <row r="244" spans="1:14">
      <c r="A244" s="113" t="s">
        <v>3341</v>
      </c>
      <c r="B244" s="113" t="s">
        <v>383</v>
      </c>
      <c r="C244" s="113">
        <v>125.8</v>
      </c>
      <c r="D244" s="113">
        <v>125.8</v>
      </c>
      <c r="E244" s="113">
        <v>121.3</v>
      </c>
      <c r="F244" s="113">
        <v>121.3</v>
      </c>
      <c r="G244" s="113">
        <v>121.3</v>
      </c>
      <c r="H244" s="113">
        <v>122</v>
      </c>
      <c r="I244" s="113">
        <v>114</v>
      </c>
      <c r="J244" s="113">
        <v>13978.49</v>
      </c>
      <c r="K244" s="115">
        <v>43595</v>
      </c>
      <c r="L244" s="113">
        <v>5</v>
      </c>
      <c r="M244" s="113" t="s">
        <v>3342</v>
      </c>
      <c r="N244" s="349"/>
    </row>
    <row r="245" spans="1:14">
      <c r="A245" s="113" t="s">
        <v>3351</v>
      </c>
      <c r="B245" s="113" t="s">
        <v>383</v>
      </c>
      <c r="C245" s="113">
        <v>86</v>
      </c>
      <c r="D245" s="113">
        <v>86.7</v>
      </c>
      <c r="E245" s="113">
        <v>85.05</v>
      </c>
      <c r="F245" s="113">
        <v>85.7</v>
      </c>
      <c r="G245" s="113">
        <v>85.55</v>
      </c>
      <c r="H245" s="113">
        <v>85.75</v>
      </c>
      <c r="I245" s="113">
        <v>879714</v>
      </c>
      <c r="J245" s="113">
        <v>75547920.200000003</v>
      </c>
      <c r="K245" s="115">
        <v>43595</v>
      </c>
      <c r="L245" s="113">
        <v>14947</v>
      </c>
      <c r="M245" s="113" t="s">
        <v>1045</v>
      </c>
      <c r="N245" s="349"/>
    </row>
    <row r="246" spans="1:14">
      <c r="A246" s="113" t="s">
        <v>2601</v>
      </c>
      <c r="B246" s="113" t="s">
        <v>3120</v>
      </c>
      <c r="C246" s="113">
        <v>2.5</v>
      </c>
      <c r="D246" s="113">
        <v>2.5499999999999998</v>
      </c>
      <c r="E246" s="113">
        <v>2.4</v>
      </c>
      <c r="F246" s="113">
        <v>2.5</v>
      </c>
      <c r="G246" s="113">
        <v>2.5</v>
      </c>
      <c r="H246" s="113">
        <v>2.5</v>
      </c>
      <c r="I246" s="113">
        <v>26906</v>
      </c>
      <c r="J246" s="113">
        <v>66068.850000000006</v>
      </c>
      <c r="K246" s="115">
        <v>43595</v>
      </c>
      <c r="L246" s="113">
        <v>57</v>
      </c>
      <c r="M246" s="113" t="s">
        <v>2602</v>
      </c>
      <c r="N246" s="349"/>
    </row>
    <row r="247" spans="1:14">
      <c r="A247" s="113" t="s">
        <v>2350</v>
      </c>
      <c r="B247" s="113" t="s">
        <v>383</v>
      </c>
      <c r="C247" s="113">
        <v>161.44999999999999</v>
      </c>
      <c r="D247" s="113">
        <v>170.7</v>
      </c>
      <c r="E247" s="113">
        <v>161</v>
      </c>
      <c r="F247" s="113">
        <v>168.25</v>
      </c>
      <c r="G247" s="113">
        <v>168</v>
      </c>
      <c r="H247" s="113">
        <v>161</v>
      </c>
      <c r="I247" s="113">
        <v>56927</v>
      </c>
      <c r="J247" s="113">
        <v>9526919.3499999996</v>
      </c>
      <c r="K247" s="115">
        <v>43595</v>
      </c>
      <c r="L247" s="113">
        <v>1775</v>
      </c>
      <c r="M247" s="113" t="s">
        <v>2351</v>
      </c>
      <c r="N247" s="349"/>
    </row>
    <row r="248" spans="1:14">
      <c r="A248" s="113" t="s">
        <v>3732</v>
      </c>
      <c r="B248" s="113" t="s">
        <v>3120</v>
      </c>
      <c r="C248" s="113">
        <v>18</v>
      </c>
      <c r="D248" s="113">
        <v>19.5</v>
      </c>
      <c r="E248" s="113">
        <v>18</v>
      </c>
      <c r="F248" s="113">
        <v>18.850000000000001</v>
      </c>
      <c r="G248" s="113">
        <v>18.850000000000001</v>
      </c>
      <c r="H248" s="113">
        <v>18.75</v>
      </c>
      <c r="I248" s="113">
        <v>76</v>
      </c>
      <c r="J248" s="113">
        <v>1424.1</v>
      </c>
      <c r="K248" s="115">
        <v>43595</v>
      </c>
      <c r="L248" s="113">
        <v>9</v>
      </c>
      <c r="M248" s="113" t="s">
        <v>3733</v>
      </c>
      <c r="N248" s="349"/>
    </row>
    <row r="249" spans="1:14">
      <c r="A249" s="113" t="s">
        <v>2833</v>
      </c>
      <c r="B249" s="113" t="s">
        <v>383</v>
      </c>
      <c r="C249" s="113">
        <v>28.8</v>
      </c>
      <c r="D249" s="113">
        <v>28.8</v>
      </c>
      <c r="E249" s="113">
        <v>28</v>
      </c>
      <c r="F249" s="113">
        <v>28.1</v>
      </c>
      <c r="G249" s="113">
        <v>28</v>
      </c>
      <c r="H249" s="113">
        <v>28.2</v>
      </c>
      <c r="I249" s="113">
        <v>17845</v>
      </c>
      <c r="J249" s="113">
        <v>504657.25</v>
      </c>
      <c r="K249" s="115">
        <v>43595</v>
      </c>
      <c r="L249" s="113">
        <v>228</v>
      </c>
      <c r="M249" s="113" t="s">
        <v>2834</v>
      </c>
      <c r="N249" s="349"/>
    </row>
    <row r="250" spans="1:14">
      <c r="A250" s="113" t="s">
        <v>193</v>
      </c>
      <c r="B250" s="113" t="s">
        <v>383</v>
      </c>
      <c r="C250" s="113">
        <v>288</v>
      </c>
      <c r="D250" s="113">
        <v>294.89999999999998</v>
      </c>
      <c r="E250" s="113">
        <v>286.64999999999998</v>
      </c>
      <c r="F250" s="113">
        <v>289.25</v>
      </c>
      <c r="G250" s="113">
        <v>289</v>
      </c>
      <c r="H250" s="113">
        <v>290.55</v>
      </c>
      <c r="I250" s="113">
        <v>917658</v>
      </c>
      <c r="J250" s="113">
        <v>266031074</v>
      </c>
      <c r="K250" s="115">
        <v>43595</v>
      </c>
      <c r="L250" s="113">
        <v>16890</v>
      </c>
      <c r="M250" s="113" t="s">
        <v>595</v>
      </c>
      <c r="N250" s="349"/>
    </row>
    <row r="251" spans="1:14">
      <c r="A251" s="113" t="s">
        <v>2603</v>
      </c>
      <c r="B251" s="113" t="s">
        <v>383</v>
      </c>
      <c r="C251" s="113">
        <v>20</v>
      </c>
      <c r="D251" s="113">
        <v>20.65</v>
      </c>
      <c r="E251" s="113">
        <v>18.7</v>
      </c>
      <c r="F251" s="113">
        <v>19.8</v>
      </c>
      <c r="G251" s="113">
        <v>19.600000000000001</v>
      </c>
      <c r="H251" s="113">
        <v>19.399999999999999</v>
      </c>
      <c r="I251" s="113">
        <v>19838</v>
      </c>
      <c r="J251" s="113">
        <v>392383.1</v>
      </c>
      <c r="K251" s="115">
        <v>43595</v>
      </c>
      <c r="L251" s="113">
        <v>148</v>
      </c>
      <c r="M251" s="113" t="s">
        <v>2604</v>
      </c>
      <c r="N251" s="349"/>
    </row>
    <row r="252" spans="1:14">
      <c r="A252" s="113" t="s">
        <v>596</v>
      </c>
      <c r="B252" s="113" t="s">
        <v>383</v>
      </c>
      <c r="C252" s="113">
        <v>41.4</v>
      </c>
      <c r="D252" s="113">
        <v>44</v>
      </c>
      <c r="E252" s="113">
        <v>40.5</v>
      </c>
      <c r="F252" s="113">
        <v>41.9</v>
      </c>
      <c r="G252" s="113">
        <v>41.95</v>
      </c>
      <c r="H252" s="113">
        <v>41.05</v>
      </c>
      <c r="I252" s="113">
        <v>76301</v>
      </c>
      <c r="J252" s="113">
        <v>3155470.55</v>
      </c>
      <c r="K252" s="115">
        <v>43595</v>
      </c>
      <c r="L252" s="113">
        <v>894</v>
      </c>
      <c r="M252" s="113" t="s">
        <v>597</v>
      </c>
      <c r="N252" s="349"/>
    </row>
    <row r="253" spans="1:14">
      <c r="A253" s="113" t="s">
        <v>54</v>
      </c>
      <c r="B253" s="113" t="s">
        <v>383</v>
      </c>
      <c r="C253" s="113">
        <v>258.10000000000002</v>
      </c>
      <c r="D253" s="113">
        <v>268.7</v>
      </c>
      <c r="E253" s="113">
        <v>256.25</v>
      </c>
      <c r="F253" s="113">
        <v>265.5</v>
      </c>
      <c r="G253" s="113">
        <v>264.64999999999998</v>
      </c>
      <c r="H253" s="113">
        <v>256.95</v>
      </c>
      <c r="I253" s="113">
        <v>9739857</v>
      </c>
      <c r="J253" s="113">
        <v>2558263082.6999998</v>
      </c>
      <c r="K253" s="115">
        <v>43595</v>
      </c>
      <c r="L253" s="113">
        <v>64657</v>
      </c>
      <c r="M253" s="113" t="s">
        <v>598</v>
      </c>
      <c r="N253" s="349"/>
    </row>
    <row r="254" spans="1:14">
      <c r="A254" s="113" t="s">
        <v>599</v>
      </c>
      <c r="B254" s="113" t="s">
        <v>383</v>
      </c>
      <c r="C254" s="113">
        <v>317.7</v>
      </c>
      <c r="D254" s="113">
        <v>323.89999999999998</v>
      </c>
      <c r="E254" s="113">
        <v>314</v>
      </c>
      <c r="F254" s="113">
        <v>318.25</v>
      </c>
      <c r="G254" s="113">
        <v>319.25</v>
      </c>
      <c r="H254" s="113">
        <v>317.75</v>
      </c>
      <c r="I254" s="113">
        <v>895291</v>
      </c>
      <c r="J254" s="113">
        <v>284868039.19999999</v>
      </c>
      <c r="K254" s="115">
        <v>43595</v>
      </c>
      <c r="L254" s="113">
        <v>11102</v>
      </c>
      <c r="M254" s="113" t="s">
        <v>2202</v>
      </c>
      <c r="N254" s="349"/>
    </row>
    <row r="255" spans="1:14">
      <c r="A255" s="113" t="s">
        <v>2605</v>
      </c>
      <c r="B255" s="113" t="s">
        <v>383</v>
      </c>
      <c r="C255" s="113">
        <v>222.5</v>
      </c>
      <c r="D255" s="113">
        <v>228</v>
      </c>
      <c r="E255" s="113">
        <v>217.25</v>
      </c>
      <c r="F255" s="113">
        <v>221.35</v>
      </c>
      <c r="G255" s="113">
        <v>221.45</v>
      </c>
      <c r="H255" s="113">
        <v>222.75</v>
      </c>
      <c r="I255" s="113">
        <v>13477</v>
      </c>
      <c r="J255" s="113">
        <v>2987322.8</v>
      </c>
      <c r="K255" s="115">
        <v>43595</v>
      </c>
      <c r="L255" s="113">
        <v>365</v>
      </c>
      <c r="M255" s="113" t="s">
        <v>2606</v>
      </c>
      <c r="N255" s="349"/>
    </row>
    <row r="256" spans="1:14">
      <c r="A256" s="113" t="s">
        <v>2180</v>
      </c>
      <c r="B256" s="113" t="s">
        <v>383</v>
      </c>
      <c r="C256" s="113">
        <v>225.35</v>
      </c>
      <c r="D256" s="113">
        <v>226</v>
      </c>
      <c r="E256" s="113">
        <v>224.15</v>
      </c>
      <c r="F256" s="113">
        <v>225</v>
      </c>
      <c r="G256" s="113">
        <v>225</v>
      </c>
      <c r="H256" s="113">
        <v>224.4</v>
      </c>
      <c r="I256" s="113">
        <v>47900</v>
      </c>
      <c r="J256" s="113">
        <v>10781572.9</v>
      </c>
      <c r="K256" s="115">
        <v>43595</v>
      </c>
      <c r="L256" s="113">
        <v>568</v>
      </c>
      <c r="M256" s="113" t="s">
        <v>2181</v>
      </c>
      <c r="N256" s="349"/>
    </row>
    <row r="257" spans="1:14">
      <c r="A257" s="113" t="s">
        <v>600</v>
      </c>
      <c r="B257" s="113" t="s">
        <v>383</v>
      </c>
      <c r="C257" s="113">
        <v>331</v>
      </c>
      <c r="D257" s="113">
        <v>341.7</v>
      </c>
      <c r="E257" s="113">
        <v>331</v>
      </c>
      <c r="F257" s="113">
        <v>335.1</v>
      </c>
      <c r="G257" s="113">
        <v>335</v>
      </c>
      <c r="H257" s="113">
        <v>334.2</v>
      </c>
      <c r="I257" s="113">
        <v>21551</v>
      </c>
      <c r="J257" s="113">
        <v>7214243.9500000002</v>
      </c>
      <c r="K257" s="115">
        <v>43595</v>
      </c>
      <c r="L257" s="113">
        <v>999</v>
      </c>
      <c r="M257" s="113" t="s">
        <v>2835</v>
      </c>
      <c r="N257" s="349"/>
    </row>
    <row r="258" spans="1:14">
      <c r="A258" s="113" t="s">
        <v>1970</v>
      </c>
      <c r="B258" s="113" t="s">
        <v>383</v>
      </c>
      <c r="C258" s="113">
        <v>199.4</v>
      </c>
      <c r="D258" s="113">
        <v>204.35</v>
      </c>
      <c r="E258" s="113">
        <v>192.5</v>
      </c>
      <c r="F258" s="113">
        <v>197.9</v>
      </c>
      <c r="G258" s="113">
        <v>201.85</v>
      </c>
      <c r="H258" s="113">
        <v>201.9</v>
      </c>
      <c r="I258" s="113">
        <v>331</v>
      </c>
      <c r="J258" s="113">
        <v>65778.8</v>
      </c>
      <c r="K258" s="115">
        <v>43595</v>
      </c>
      <c r="L258" s="113">
        <v>12</v>
      </c>
      <c r="M258" s="113" t="s">
        <v>1971</v>
      </c>
      <c r="N258" s="349"/>
    </row>
    <row r="259" spans="1:14">
      <c r="A259" s="113" t="s">
        <v>601</v>
      </c>
      <c r="B259" s="113" t="s">
        <v>383</v>
      </c>
      <c r="C259" s="113">
        <v>354.05</v>
      </c>
      <c r="D259" s="113">
        <v>355.95</v>
      </c>
      <c r="E259" s="113">
        <v>353.3</v>
      </c>
      <c r="F259" s="113">
        <v>354.05</v>
      </c>
      <c r="G259" s="113">
        <v>354</v>
      </c>
      <c r="H259" s="113">
        <v>355.1</v>
      </c>
      <c r="I259" s="113">
        <v>6505</v>
      </c>
      <c r="J259" s="113">
        <v>2305277.35</v>
      </c>
      <c r="K259" s="115">
        <v>43595</v>
      </c>
      <c r="L259" s="113">
        <v>429</v>
      </c>
      <c r="M259" s="113" t="s">
        <v>602</v>
      </c>
      <c r="N259" s="349"/>
    </row>
    <row r="260" spans="1:14">
      <c r="A260" s="113" t="s">
        <v>603</v>
      </c>
      <c r="B260" s="113" t="s">
        <v>383</v>
      </c>
      <c r="C260" s="113">
        <v>68.75</v>
      </c>
      <c r="D260" s="113">
        <v>69.099999999999994</v>
      </c>
      <c r="E260" s="113">
        <v>67.75</v>
      </c>
      <c r="F260" s="113">
        <v>69</v>
      </c>
      <c r="G260" s="113">
        <v>69</v>
      </c>
      <c r="H260" s="113">
        <v>69.099999999999994</v>
      </c>
      <c r="I260" s="113">
        <v>3307</v>
      </c>
      <c r="J260" s="113">
        <v>226733.35</v>
      </c>
      <c r="K260" s="115">
        <v>43595</v>
      </c>
      <c r="L260" s="113">
        <v>80</v>
      </c>
      <c r="M260" s="113" t="s">
        <v>604</v>
      </c>
      <c r="N260" s="349"/>
    </row>
    <row r="261" spans="1:14">
      <c r="A261" s="113" t="s">
        <v>605</v>
      </c>
      <c r="B261" s="113" t="s">
        <v>383</v>
      </c>
      <c r="C261" s="113">
        <v>936.1</v>
      </c>
      <c r="D261" s="113">
        <v>948</v>
      </c>
      <c r="E261" s="113">
        <v>936.1</v>
      </c>
      <c r="F261" s="113">
        <v>943.2</v>
      </c>
      <c r="G261" s="113">
        <v>942</v>
      </c>
      <c r="H261" s="113">
        <v>941.85</v>
      </c>
      <c r="I261" s="113">
        <v>7826</v>
      </c>
      <c r="J261" s="113">
        <v>7368440.3499999996</v>
      </c>
      <c r="K261" s="115">
        <v>43595</v>
      </c>
      <c r="L261" s="113">
        <v>980</v>
      </c>
      <c r="M261" s="113" t="s">
        <v>606</v>
      </c>
      <c r="N261" s="349"/>
    </row>
    <row r="262" spans="1:14">
      <c r="A262" s="113" t="s">
        <v>2352</v>
      </c>
      <c r="B262" s="113" t="s">
        <v>383</v>
      </c>
      <c r="C262" s="113">
        <v>0.85</v>
      </c>
      <c r="D262" s="113">
        <v>0.85</v>
      </c>
      <c r="E262" s="113">
        <v>0.8</v>
      </c>
      <c r="F262" s="113">
        <v>0.8</v>
      </c>
      <c r="G262" s="113">
        <v>0.85</v>
      </c>
      <c r="H262" s="113">
        <v>0.85</v>
      </c>
      <c r="I262" s="113">
        <v>91239</v>
      </c>
      <c r="J262" s="113">
        <v>74817.55</v>
      </c>
      <c r="K262" s="115">
        <v>43595</v>
      </c>
      <c r="L262" s="113">
        <v>67</v>
      </c>
      <c r="M262" s="113" t="s">
        <v>2353</v>
      </c>
      <c r="N262" s="349"/>
    </row>
    <row r="263" spans="1:14">
      <c r="A263" s="113" t="s">
        <v>230</v>
      </c>
      <c r="B263" s="113" t="s">
        <v>383</v>
      </c>
      <c r="C263" s="113">
        <v>147.9</v>
      </c>
      <c r="D263" s="113">
        <v>148.80000000000001</v>
      </c>
      <c r="E263" s="113">
        <v>146.05000000000001</v>
      </c>
      <c r="F263" s="113">
        <v>146.5</v>
      </c>
      <c r="G263" s="113">
        <v>146.05000000000001</v>
      </c>
      <c r="H263" s="113">
        <v>146.75</v>
      </c>
      <c r="I263" s="113">
        <v>1072966</v>
      </c>
      <c r="J263" s="113">
        <v>157943035.59999999</v>
      </c>
      <c r="K263" s="115">
        <v>43595</v>
      </c>
      <c r="L263" s="113">
        <v>14509</v>
      </c>
      <c r="M263" s="113" t="s">
        <v>2836</v>
      </c>
      <c r="N263" s="349"/>
    </row>
    <row r="264" spans="1:14">
      <c r="A264" s="113" t="s">
        <v>2354</v>
      </c>
      <c r="B264" s="113" t="s">
        <v>383</v>
      </c>
      <c r="C264" s="113">
        <v>5.95</v>
      </c>
      <c r="D264" s="113">
        <v>5.95</v>
      </c>
      <c r="E264" s="113">
        <v>5.5</v>
      </c>
      <c r="F264" s="113">
        <v>5.6</v>
      </c>
      <c r="G264" s="113">
        <v>5.75</v>
      </c>
      <c r="H264" s="113">
        <v>5.8</v>
      </c>
      <c r="I264" s="113">
        <v>27021</v>
      </c>
      <c r="J264" s="113">
        <v>153347.5</v>
      </c>
      <c r="K264" s="115">
        <v>43595</v>
      </c>
      <c r="L264" s="113">
        <v>109</v>
      </c>
      <c r="M264" s="113" t="s">
        <v>2355</v>
      </c>
      <c r="N264" s="349"/>
    </row>
    <row r="265" spans="1:14">
      <c r="A265" s="113" t="s">
        <v>607</v>
      </c>
      <c r="B265" s="113" t="s">
        <v>383</v>
      </c>
      <c r="C265" s="113">
        <v>264.60000000000002</v>
      </c>
      <c r="D265" s="113">
        <v>271</v>
      </c>
      <c r="E265" s="113">
        <v>261</v>
      </c>
      <c r="F265" s="113">
        <v>270.25</v>
      </c>
      <c r="G265" s="113">
        <v>270</v>
      </c>
      <c r="H265" s="113">
        <v>264.60000000000002</v>
      </c>
      <c r="I265" s="113">
        <v>143446</v>
      </c>
      <c r="J265" s="113">
        <v>38612726.200000003</v>
      </c>
      <c r="K265" s="115">
        <v>43595</v>
      </c>
      <c r="L265" s="113">
        <v>2007</v>
      </c>
      <c r="M265" s="113" t="s">
        <v>608</v>
      </c>
      <c r="N265" s="349"/>
    </row>
    <row r="266" spans="1:14">
      <c r="A266" s="113" t="s">
        <v>2081</v>
      </c>
      <c r="B266" s="113" t="s">
        <v>383</v>
      </c>
      <c r="C266" s="113">
        <v>225.95</v>
      </c>
      <c r="D266" s="113">
        <v>226.8</v>
      </c>
      <c r="E266" s="113">
        <v>224.6</v>
      </c>
      <c r="F266" s="113">
        <v>225.85</v>
      </c>
      <c r="G266" s="113">
        <v>226</v>
      </c>
      <c r="H266" s="113">
        <v>225.55</v>
      </c>
      <c r="I266" s="113">
        <v>105084</v>
      </c>
      <c r="J266" s="113">
        <v>23720355.550000001</v>
      </c>
      <c r="K266" s="115">
        <v>43595</v>
      </c>
      <c r="L266" s="113">
        <v>4990</v>
      </c>
      <c r="M266" s="113" t="s">
        <v>2082</v>
      </c>
      <c r="N266" s="349"/>
    </row>
    <row r="267" spans="1:14">
      <c r="A267" s="113" t="s">
        <v>229</v>
      </c>
      <c r="B267" s="113" t="s">
        <v>383</v>
      </c>
      <c r="C267" s="113">
        <v>1020</v>
      </c>
      <c r="D267" s="113">
        <v>1025.9000000000001</v>
      </c>
      <c r="E267" s="113">
        <v>990</v>
      </c>
      <c r="F267" s="113">
        <v>993.4</v>
      </c>
      <c r="G267" s="113">
        <v>991</v>
      </c>
      <c r="H267" s="113">
        <v>1016.85</v>
      </c>
      <c r="I267" s="113">
        <v>823746</v>
      </c>
      <c r="J267" s="113">
        <v>824063770.5</v>
      </c>
      <c r="K267" s="115">
        <v>43595</v>
      </c>
      <c r="L267" s="113">
        <v>21508</v>
      </c>
      <c r="M267" s="113" t="s">
        <v>609</v>
      </c>
      <c r="N267" s="349"/>
    </row>
    <row r="268" spans="1:14">
      <c r="A268" s="113" t="s">
        <v>3139</v>
      </c>
      <c r="B268" s="113" t="s">
        <v>383</v>
      </c>
      <c r="C268" s="113">
        <v>17.149999999999999</v>
      </c>
      <c r="D268" s="113">
        <v>17.8</v>
      </c>
      <c r="E268" s="113">
        <v>17</v>
      </c>
      <c r="F268" s="113">
        <v>17.25</v>
      </c>
      <c r="G268" s="113">
        <v>17.5</v>
      </c>
      <c r="H268" s="113">
        <v>17.5</v>
      </c>
      <c r="I268" s="113">
        <v>12887</v>
      </c>
      <c r="J268" s="113">
        <v>224038.15</v>
      </c>
      <c r="K268" s="115">
        <v>43595</v>
      </c>
      <c r="L268" s="113">
        <v>122</v>
      </c>
      <c r="M268" s="113" t="s">
        <v>3140</v>
      </c>
      <c r="N268" s="349"/>
    </row>
    <row r="269" spans="1:14">
      <c r="A269" s="113" t="s">
        <v>2248</v>
      </c>
      <c r="B269" s="113" t="s">
        <v>383</v>
      </c>
      <c r="C269" s="113">
        <v>7.75</v>
      </c>
      <c r="D269" s="113">
        <v>8</v>
      </c>
      <c r="E269" s="113">
        <v>7.7</v>
      </c>
      <c r="F269" s="113">
        <v>7.8</v>
      </c>
      <c r="G269" s="113">
        <v>7.7</v>
      </c>
      <c r="H269" s="113">
        <v>7.75</v>
      </c>
      <c r="I269" s="113">
        <v>21226</v>
      </c>
      <c r="J269" s="113">
        <v>166254.45000000001</v>
      </c>
      <c r="K269" s="115">
        <v>43595</v>
      </c>
      <c r="L269" s="113">
        <v>85</v>
      </c>
      <c r="M269" s="113" t="s">
        <v>2249</v>
      </c>
      <c r="N269" s="349"/>
    </row>
    <row r="270" spans="1:14">
      <c r="A270" s="113" t="s">
        <v>2837</v>
      </c>
      <c r="B270" s="113" t="s">
        <v>383</v>
      </c>
      <c r="C270" s="113">
        <v>5.9</v>
      </c>
      <c r="D270" s="113">
        <v>5.9</v>
      </c>
      <c r="E270" s="113">
        <v>5.6</v>
      </c>
      <c r="F270" s="113">
        <v>5.85</v>
      </c>
      <c r="G270" s="113">
        <v>5.85</v>
      </c>
      <c r="H270" s="113">
        <v>5.65</v>
      </c>
      <c r="I270" s="113">
        <v>20193</v>
      </c>
      <c r="J270" s="113">
        <v>117197.45</v>
      </c>
      <c r="K270" s="115">
        <v>43595</v>
      </c>
      <c r="L270" s="113">
        <v>65</v>
      </c>
      <c r="M270" s="113" t="s">
        <v>2838</v>
      </c>
      <c r="N270" s="349"/>
    </row>
    <row r="271" spans="1:14">
      <c r="A271" s="113" t="s">
        <v>610</v>
      </c>
      <c r="B271" s="113" t="s">
        <v>383</v>
      </c>
      <c r="C271" s="113">
        <v>225.6</v>
      </c>
      <c r="D271" s="113">
        <v>230.05</v>
      </c>
      <c r="E271" s="113">
        <v>224.25</v>
      </c>
      <c r="F271" s="113">
        <v>226.65</v>
      </c>
      <c r="G271" s="113">
        <v>226</v>
      </c>
      <c r="H271" s="113">
        <v>228.65</v>
      </c>
      <c r="I271" s="113">
        <v>7037</v>
      </c>
      <c r="J271" s="113">
        <v>1599822.15</v>
      </c>
      <c r="K271" s="115">
        <v>43595</v>
      </c>
      <c r="L271" s="113">
        <v>252</v>
      </c>
      <c r="M271" s="113" t="s">
        <v>611</v>
      </c>
      <c r="N271" s="349"/>
    </row>
    <row r="272" spans="1:14">
      <c r="A272" s="113" t="s">
        <v>2250</v>
      </c>
      <c r="B272" s="113" t="s">
        <v>383</v>
      </c>
      <c r="C272" s="113">
        <v>4.9000000000000004</v>
      </c>
      <c r="D272" s="113">
        <v>5.0999999999999996</v>
      </c>
      <c r="E272" s="113">
        <v>4.8</v>
      </c>
      <c r="F272" s="113">
        <v>5.05</v>
      </c>
      <c r="G272" s="113">
        <v>5.0999999999999996</v>
      </c>
      <c r="H272" s="113">
        <v>4.9000000000000004</v>
      </c>
      <c r="I272" s="113">
        <v>67481</v>
      </c>
      <c r="J272" s="113">
        <v>333917.8</v>
      </c>
      <c r="K272" s="115">
        <v>43595</v>
      </c>
      <c r="L272" s="113">
        <v>164</v>
      </c>
      <c r="M272" s="113" t="s">
        <v>2251</v>
      </c>
      <c r="N272" s="349"/>
    </row>
    <row r="273" spans="1:14">
      <c r="A273" s="113" t="s">
        <v>612</v>
      </c>
      <c r="B273" s="113" t="s">
        <v>383</v>
      </c>
      <c r="C273" s="113">
        <v>28.5</v>
      </c>
      <c r="D273" s="113">
        <v>29</v>
      </c>
      <c r="E273" s="113">
        <v>28.5</v>
      </c>
      <c r="F273" s="113">
        <v>28.75</v>
      </c>
      <c r="G273" s="113">
        <v>28.7</v>
      </c>
      <c r="H273" s="113">
        <v>28.45</v>
      </c>
      <c r="I273" s="113">
        <v>317959</v>
      </c>
      <c r="J273" s="113">
        <v>9149462.75</v>
      </c>
      <c r="K273" s="115">
        <v>43595</v>
      </c>
      <c r="L273" s="113">
        <v>1271</v>
      </c>
      <c r="M273" s="113" t="s">
        <v>613</v>
      </c>
      <c r="N273" s="349"/>
    </row>
    <row r="274" spans="1:14">
      <c r="A274" s="113" t="s">
        <v>2507</v>
      </c>
      <c r="B274" s="113" t="s">
        <v>383</v>
      </c>
      <c r="C274" s="113">
        <v>29.3</v>
      </c>
      <c r="D274" s="113">
        <v>29.6</v>
      </c>
      <c r="E274" s="113">
        <v>29</v>
      </c>
      <c r="F274" s="113">
        <v>29.2</v>
      </c>
      <c r="G274" s="113">
        <v>29.45</v>
      </c>
      <c r="H274" s="113">
        <v>29.15</v>
      </c>
      <c r="I274" s="113">
        <v>19442</v>
      </c>
      <c r="J274" s="113">
        <v>569078.75</v>
      </c>
      <c r="K274" s="115">
        <v>43595</v>
      </c>
      <c r="L274" s="113">
        <v>140</v>
      </c>
      <c r="M274" s="113" t="s">
        <v>2508</v>
      </c>
      <c r="N274" s="349"/>
    </row>
    <row r="275" spans="1:14">
      <c r="A275" s="113" t="s">
        <v>614</v>
      </c>
      <c r="B275" s="113" t="s">
        <v>383</v>
      </c>
      <c r="C275" s="113">
        <v>439.9</v>
      </c>
      <c r="D275" s="113">
        <v>442.7</v>
      </c>
      <c r="E275" s="113">
        <v>426.05</v>
      </c>
      <c r="F275" s="113">
        <v>434.5</v>
      </c>
      <c r="G275" s="113">
        <v>430</v>
      </c>
      <c r="H275" s="113">
        <v>432.8</v>
      </c>
      <c r="I275" s="113">
        <v>5798</v>
      </c>
      <c r="J275" s="113">
        <v>2524678.2000000002</v>
      </c>
      <c r="K275" s="115">
        <v>43595</v>
      </c>
      <c r="L275" s="113">
        <v>186</v>
      </c>
      <c r="M275" s="113" t="s">
        <v>615</v>
      </c>
      <c r="N275" s="349"/>
    </row>
    <row r="276" spans="1:14">
      <c r="A276" s="113" t="s">
        <v>616</v>
      </c>
      <c r="B276" s="113" t="s">
        <v>383</v>
      </c>
      <c r="C276" s="113">
        <v>163</v>
      </c>
      <c r="D276" s="113">
        <v>164.9</v>
      </c>
      <c r="E276" s="113">
        <v>160</v>
      </c>
      <c r="F276" s="113">
        <v>160.5</v>
      </c>
      <c r="G276" s="113">
        <v>160.69999999999999</v>
      </c>
      <c r="H276" s="113">
        <v>160.5</v>
      </c>
      <c r="I276" s="113">
        <v>249043</v>
      </c>
      <c r="J276" s="113">
        <v>40146674.350000001</v>
      </c>
      <c r="K276" s="115">
        <v>43595</v>
      </c>
      <c r="L276" s="113">
        <v>2817</v>
      </c>
      <c r="M276" s="113" t="s">
        <v>617</v>
      </c>
      <c r="N276" s="349"/>
    </row>
    <row r="277" spans="1:14">
      <c r="A277" s="113" t="s">
        <v>55</v>
      </c>
      <c r="B277" s="113" t="s">
        <v>383</v>
      </c>
      <c r="C277" s="113">
        <v>925.95</v>
      </c>
      <c r="D277" s="113">
        <v>935.35</v>
      </c>
      <c r="E277" s="113">
        <v>917.3</v>
      </c>
      <c r="F277" s="113">
        <v>929.3</v>
      </c>
      <c r="G277" s="113">
        <v>929.85</v>
      </c>
      <c r="H277" s="113">
        <v>926.2</v>
      </c>
      <c r="I277" s="113">
        <v>538489</v>
      </c>
      <c r="J277" s="113">
        <v>499225431.94999999</v>
      </c>
      <c r="K277" s="115">
        <v>43595</v>
      </c>
      <c r="L277" s="113">
        <v>12263</v>
      </c>
      <c r="M277" s="113" t="s">
        <v>618</v>
      </c>
      <c r="N277" s="349"/>
    </row>
    <row r="278" spans="1:14">
      <c r="A278" s="113" t="s">
        <v>619</v>
      </c>
      <c r="B278" s="113" t="s">
        <v>383</v>
      </c>
      <c r="C278" s="113">
        <v>2764.7</v>
      </c>
      <c r="D278" s="113">
        <v>2764.7</v>
      </c>
      <c r="E278" s="113">
        <v>2700</v>
      </c>
      <c r="F278" s="113">
        <v>2723.6</v>
      </c>
      <c r="G278" s="113">
        <v>2701.05</v>
      </c>
      <c r="H278" s="113">
        <v>2752.8</v>
      </c>
      <c r="I278" s="113">
        <v>3511</v>
      </c>
      <c r="J278" s="113">
        <v>9533033.1999999993</v>
      </c>
      <c r="K278" s="115">
        <v>43595</v>
      </c>
      <c r="L278" s="113">
        <v>619</v>
      </c>
      <c r="M278" s="113" t="s">
        <v>620</v>
      </c>
      <c r="N278" s="349"/>
    </row>
    <row r="279" spans="1:14">
      <c r="A279" s="113" t="s">
        <v>2607</v>
      </c>
      <c r="B279" s="113" t="s">
        <v>383</v>
      </c>
      <c r="C279" s="113">
        <v>24.75</v>
      </c>
      <c r="D279" s="113">
        <v>25.1</v>
      </c>
      <c r="E279" s="113">
        <v>24</v>
      </c>
      <c r="F279" s="113">
        <v>24.95</v>
      </c>
      <c r="G279" s="113">
        <v>24.95</v>
      </c>
      <c r="H279" s="113">
        <v>24.4</v>
      </c>
      <c r="I279" s="113">
        <v>496923</v>
      </c>
      <c r="J279" s="113">
        <v>12321047.949999999</v>
      </c>
      <c r="K279" s="115">
        <v>43595</v>
      </c>
      <c r="L279" s="113">
        <v>328</v>
      </c>
      <c r="M279" s="113" t="s">
        <v>2608</v>
      </c>
      <c r="N279" s="349"/>
    </row>
    <row r="280" spans="1:14">
      <c r="A280" s="113" t="s">
        <v>56</v>
      </c>
      <c r="B280" s="113" t="s">
        <v>383</v>
      </c>
      <c r="C280" s="113">
        <v>667.8</v>
      </c>
      <c r="D280" s="113">
        <v>678.9</v>
      </c>
      <c r="E280" s="113">
        <v>667.8</v>
      </c>
      <c r="F280" s="113">
        <v>674.8</v>
      </c>
      <c r="G280" s="113">
        <v>676.95</v>
      </c>
      <c r="H280" s="113">
        <v>667.85</v>
      </c>
      <c r="I280" s="113">
        <v>152857</v>
      </c>
      <c r="J280" s="113">
        <v>102793658.75</v>
      </c>
      <c r="K280" s="115">
        <v>43595</v>
      </c>
      <c r="L280" s="113">
        <v>5755</v>
      </c>
      <c r="M280" s="113" t="s">
        <v>621</v>
      </c>
      <c r="N280" s="349"/>
    </row>
    <row r="281" spans="1:14">
      <c r="A281" s="113" t="s">
        <v>3288</v>
      </c>
      <c r="B281" s="113" t="s">
        <v>383</v>
      </c>
      <c r="C281" s="113">
        <v>476</v>
      </c>
      <c r="D281" s="113">
        <v>478.9</v>
      </c>
      <c r="E281" s="113">
        <v>454</v>
      </c>
      <c r="F281" s="113">
        <v>466.45</v>
      </c>
      <c r="G281" s="113">
        <v>470</v>
      </c>
      <c r="H281" s="113">
        <v>470.55</v>
      </c>
      <c r="I281" s="113">
        <v>34813</v>
      </c>
      <c r="J281" s="113">
        <v>16084960.199999999</v>
      </c>
      <c r="K281" s="115">
        <v>43595</v>
      </c>
      <c r="L281" s="113">
        <v>1171</v>
      </c>
      <c r="M281" s="113" t="s">
        <v>3289</v>
      </c>
      <c r="N281" s="349"/>
    </row>
    <row r="282" spans="1:14">
      <c r="A282" s="113" t="s">
        <v>622</v>
      </c>
      <c r="B282" s="113" t="s">
        <v>383</v>
      </c>
      <c r="C282" s="113">
        <v>171</v>
      </c>
      <c r="D282" s="113">
        <v>171.4</v>
      </c>
      <c r="E282" s="113">
        <v>167</v>
      </c>
      <c r="F282" s="113">
        <v>168.8</v>
      </c>
      <c r="G282" s="113">
        <v>168.95</v>
      </c>
      <c r="H282" s="113">
        <v>169.7</v>
      </c>
      <c r="I282" s="113">
        <v>494451</v>
      </c>
      <c r="J282" s="113">
        <v>83139735.799999997</v>
      </c>
      <c r="K282" s="115">
        <v>43595</v>
      </c>
      <c r="L282" s="113">
        <v>4768</v>
      </c>
      <c r="M282" s="113" t="s">
        <v>1918</v>
      </c>
      <c r="N282" s="349"/>
    </row>
    <row r="283" spans="1:14">
      <c r="A283" s="113" t="s">
        <v>1991</v>
      </c>
      <c r="B283" s="113" t="s">
        <v>383</v>
      </c>
      <c r="C283" s="113">
        <v>37</v>
      </c>
      <c r="D283" s="113">
        <v>38.35</v>
      </c>
      <c r="E283" s="113">
        <v>36.6</v>
      </c>
      <c r="F283" s="113">
        <v>37.25</v>
      </c>
      <c r="G283" s="113">
        <v>37.200000000000003</v>
      </c>
      <c r="H283" s="113">
        <v>37</v>
      </c>
      <c r="I283" s="113">
        <v>10977331</v>
      </c>
      <c r="J283" s="113">
        <v>408904136.14999998</v>
      </c>
      <c r="K283" s="115">
        <v>43595</v>
      </c>
      <c r="L283" s="113">
        <v>24378</v>
      </c>
      <c r="M283" s="113" t="s">
        <v>649</v>
      </c>
      <c r="N283" s="349"/>
    </row>
    <row r="284" spans="1:14">
      <c r="A284" s="113" t="s">
        <v>3311</v>
      </c>
      <c r="B284" s="113" t="s">
        <v>383</v>
      </c>
      <c r="C284" s="113">
        <v>325.95</v>
      </c>
      <c r="D284" s="113">
        <v>338.7</v>
      </c>
      <c r="E284" s="113">
        <v>322</v>
      </c>
      <c r="F284" s="113">
        <v>327.60000000000002</v>
      </c>
      <c r="G284" s="113">
        <v>326.10000000000002</v>
      </c>
      <c r="H284" s="113">
        <v>324</v>
      </c>
      <c r="I284" s="113">
        <v>1951</v>
      </c>
      <c r="J284" s="113">
        <v>641833.80000000005</v>
      </c>
      <c r="K284" s="115">
        <v>43595</v>
      </c>
      <c r="L284" s="113">
        <v>236</v>
      </c>
      <c r="M284" s="113" t="s">
        <v>3312</v>
      </c>
      <c r="N284" s="349"/>
    </row>
    <row r="285" spans="1:14">
      <c r="A285" s="113" t="s">
        <v>623</v>
      </c>
      <c r="B285" s="113" t="s">
        <v>383</v>
      </c>
      <c r="C285" s="113">
        <v>141.5</v>
      </c>
      <c r="D285" s="113">
        <v>143.9</v>
      </c>
      <c r="E285" s="113">
        <v>139.35</v>
      </c>
      <c r="F285" s="113">
        <v>141.85</v>
      </c>
      <c r="G285" s="113">
        <v>141.44999999999999</v>
      </c>
      <c r="H285" s="113">
        <v>142.1</v>
      </c>
      <c r="I285" s="113">
        <v>194498</v>
      </c>
      <c r="J285" s="113">
        <v>27459937.75</v>
      </c>
      <c r="K285" s="115">
        <v>43595</v>
      </c>
      <c r="L285" s="113">
        <v>3913</v>
      </c>
      <c r="M285" s="113" t="s">
        <v>624</v>
      </c>
      <c r="N285" s="349"/>
    </row>
    <row r="286" spans="1:14">
      <c r="A286" s="113" t="s">
        <v>2609</v>
      </c>
      <c r="B286" s="113" t="s">
        <v>383</v>
      </c>
      <c r="C286" s="113">
        <v>162</v>
      </c>
      <c r="D286" s="113">
        <v>167.7</v>
      </c>
      <c r="E286" s="113">
        <v>160</v>
      </c>
      <c r="F286" s="113">
        <v>166.4</v>
      </c>
      <c r="G286" s="113">
        <v>165</v>
      </c>
      <c r="H286" s="113">
        <v>165.2</v>
      </c>
      <c r="I286" s="113">
        <v>6768</v>
      </c>
      <c r="J286" s="113">
        <v>1114549.6000000001</v>
      </c>
      <c r="K286" s="115">
        <v>43595</v>
      </c>
      <c r="L286" s="113">
        <v>108</v>
      </c>
      <c r="M286" s="113" t="s">
        <v>2610</v>
      </c>
      <c r="N286" s="349"/>
    </row>
    <row r="287" spans="1:14">
      <c r="A287" s="113" t="s">
        <v>625</v>
      </c>
      <c r="B287" s="113" t="s">
        <v>383</v>
      </c>
      <c r="C287" s="113">
        <v>236</v>
      </c>
      <c r="D287" s="113">
        <v>237.9</v>
      </c>
      <c r="E287" s="113">
        <v>229.1</v>
      </c>
      <c r="F287" s="113">
        <v>230.7</v>
      </c>
      <c r="G287" s="113">
        <v>231</v>
      </c>
      <c r="H287" s="113">
        <v>235.2</v>
      </c>
      <c r="I287" s="113">
        <v>435186</v>
      </c>
      <c r="J287" s="113">
        <v>101302819.95</v>
      </c>
      <c r="K287" s="115">
        <v>43595</v>
      </c>
      <c r="L287" s="113">
        <v>7301</v>
      </c>
      <c r="M287" s="113" t="s">
        <v>626</v>
      </c>
      <c r="N287" s="349"/>
    </row>
    <row r="288" spans="1:14">
      <c r="A288" s="113" t="s">
        <v>627</v>
      </c>
      <c r="B288" s="113" t="s">
        <v>383</v>
      </c>
      <c r="C288" s="113">
        <v>1318.85</v>
      </c>
      <c r="D288" s="113">
        <v>1329.6</v>
      </c>
      <c r="E288" s="113">
        <v>1287.6500000000001</v>
      </c>
      <c r="F288" s="113">
        <v>1293.95</v>
      </c>
      <c r="G288" s="113">
        <v>1288</v>
      </c>
      <c r="H288" s="113">
        <v>1320.95</v>
      </c>
      <c r="I288" s="113">
        <v>283138</v>
      </c>
      <c r="J288" s="113">
        <v>369302760.75</v>
      </c>
      <c r="K288" s="115">
        <v>43595</v>
      </c>
      <c r="L288" s="113">
        <v>18478</v>
      </c>
      <c r="M288" s="113" t="s">
        <v>628</v>
      </c>
      <c r="N288" s="349"/>
    </row>
    <row r="289" spans="1:14">
      <c r="A289" s="113" t="s">
        <v>3412</v>
      </c>
      <c r="B289" s="113" t="s">
        <v>383</v>
      </c>
      <c r="C289" s="113">
        <v>506.9</v>
      </c>
      <c r="D289" s="113">
        <v>514.75</v>
      </c>
      <c r="E289" s="113">
        <v>503.55</v>
      </c>
      <c r="F289" s="113">
        <v>511.55</v>
      </c>
      <c r="G289" s="113">
        <v>506.25</v>
      </c>
      <c r="H289" s="113">
        <v>506.45</v>
      </c>
      <c r="I289" s="113">
        <v>83505</v>
      </c>
      <c r="J289" s="113">
        <v>42268111.75</v>
      </c>
      <c r="K289" s="115">
        <v>43595</v>
      </c>
      <c r="L289" s="113">
        <v>1441</v>
      </c>
      <c r="M289" s="113" t="s">
        <v>2200</v>
      </c>
      <c r="N289" s="349"/>
    </row>
    <row r="290" spans="1:14">
      <c r="A290" s="113" t="s">
        <v>2611</v>
      </c>
      <c r="B290" s="113" t="s">
        <v>383</v>
      </c>
      <c r="C290" s="113">
        <v>0.9</v>
      </c>
      <c r="D290" s="113">
        <v>0.9</v>
      </c>
      <c r="E290" s="113">
        <v>0.85</v>
      </c>
      <c r="F290" s="113">
        <v>0.9</v>
      </c>
      <c r="G290" s="113">
        <v>0.9</v>
      </c>
      <c r="H290" s="113">
        <v>0.9</v>
      </c>
      <c r="I290" s="113">
        <v>3479</v>
      </c>
      <c r="J290" s="113">
        <v>3108.5</v>
      </c>
      <c r="K290" s="115">
        <v>43595</v>
      </c>
      <c r="L290" s="113">
        <v>8</v>
      </c>
      <c r="M290" s="113" t="s">
        <v>2612</v>
      </c>
      <c r="N290" s="349"/>
    </row>
    <row r="291" spans="1:14">
      <c r="A291" s="113" t="s">
        <v>2613</v>
      </c>
      <c r="B291" s="113" t="s">
        <v>383</v>
      </c>
      <c r="C291" s="113">
        <v>333</v>
      </c>
      <c r="D291" s="113">
        <v>340</v>
      </c>
      <c r="E291" s="113">
        <v>328.05</v>
      </c>
      <c r="F291" s="113">
        <v>330.05</v>
      </c>
      <c r="G291" s="113">
        <v>328.55</v>
      </c>
      <c r="H291" s="113">
        <v>329.95</v>
      </c>
      <c r="I291" s="113">
        <v>9845</v>
      </c>
      <c r="J291" s="113">
        <v>3272416.5</v>
      </c>
      <c r="K291" s="115">
        <v>43595</v>
      </c>
      <c r="L291" s="113">
        <v>379</v>
      </c>
      <c r="M291" s="113" t="s">
        <v>2614</v>
      </c>
      <c r="N291" s="349"/>
    </row>
    <row r="292" spans="1:14">
      <c r="A292" s="113" t="s">
        <v>2356</v>
      </c>
      <c r="B292" s="113" t="s">
        <v>383</v>
      </c>
      <c r="C292" s="113">
        <v>33.4</v>
      </c>
      <c r="D292" s="113">
        <v>34.4</v>
      </c>
      <c r="E292" s="113">
        <v>32.6</v>
      </c>
      <c r="F292" s="113">
        <v>33.1</v>
      </c>
      <c r="G292" s="113">
        <v>32.6</v>
      </c>
      <c r="H292" s="113">
        <v>34.4</v>
      </c>
      <c r="I292" s="113">
        <v>1761</v>
      </c>
      <c r="J292" s="113">
        <v>59131.75</v>
      </c>
      <c r="K292" s="115">
        <v>43595</v>
      </c>
      <c r="L292" s="113">
        <v>99</v>
      </c>
      <c r="M292" s="113" t="s">
        <v>2357</v>
      </c>
      <c r="N292" s="349"/>
    </row>
    <row r="293" spans="1:14">
      <c r="A293" s="113" t="s">
        <v>629</v>
      </c>
      <c r="B293" s="113" t="s">
        <v>383</v>
      </c>
      <c r="C293" s="113">
        <v>43.1</v>
      </c>
      <c r="D293" s="113">
        <v>44.35</v>
      </c>
      <c r="E293" s="113">
        <v>42.5</v>
      </c>
      <c r="F293" s="113">
        <v>43.35</v>
      </c>
      <c r="G293" s="113">
        <v>44</v>
      </c>
      <c r="H293" s="113">
        <v>43.3</v>
      </c>
      <c r="I293" s="113">
        <v>2947</v>
      </c>
      <c r="J293" s="113">
        <v>127063.05</v>
      </c>
      <c r="K293" s="115">
        <v>43595</v>
      </c>
      <c r="L293" s="113">
        <v>71</v>
      </c>
      <c r="M293" s="113" t="s">
        <v>630</v>
      </c>
      <c r="N293" s="349"/>
    </row>
    <row r="294" spans="1:14">
      <c r="A294" s="113" t="s">
        <v>57</v>
      </c>
      <c r="B294" s="113" t="s">
        <v>383</v>
      </c>
      <c r="C294" s="113">
        <v>557.75</v>
      </c>
      <c r="D294" s="113">
        <v>562.70000000000005</v>
      </c>
      <c r="E294" s="113">
        <v>551</v>
      </c>
      <c r="F294" s="113">
        <v>555.54999999999995</v>
      </c>
      <c r="G294" s="113">
        <v>552.79999999999995</v>
      </c>
      <c r="H294" s="113">
        <v>557.75</v>
      </c>
      <c r="I294" s="113">
        <v>1687480</v>
      </c>
      <c r="J294" s="113">
        <v>940338775.35000002</v>
      </c>
      <c r="K294" s="115">
        <v>43595</v>
      </c>
      <c r="L294" s="113">
        <v>40212</v>
      </c>
      <c r="M294" s="113" t="s">
        <v>631</v>
      </c>
      <c r="N294" s="349"/>
    </row>
    <row r="295" spans="1:14">
      <c r="A295" s="113" t="s">
        <v>3419</v>
      </c>
      <c r="B295" s="113" t="s">
        <v>383</v>
      </c>
      <c r="C295" s="113">
        <v>23.9</v>
      </c>
      <c r="D295" s="113">
        <v>23.9</v>
      </c>
      <c r="E295" s="113">
        <v>23.85</v>
      </c>
      <c r="F295" s="113">
        <v>23.85</v>
      </c>
      <c r="G295" s="113">
        <v>23.85</v>
      </c>
      <c r="H295" s="113">
        <v>25.1</v>
      </c>
      <c r="I295" s="113">
        <v>14218</v>
      </c>
      <c r="J295" s="113">
        <v>339112.3</v>
      </c>
      <c r="K295" s="115">
        <v>43595</v>
      </c>
      <c r="L295" s="113">
        <v>76</v>
      </c>
      <c r="M295" s="113" t="s">
        <v>3420</v>
      </c>
      <c r="N295" s="349"/>
    </row>
    <row r="296" spans="1:14">
      <c r="A296" s="113" t="s">
        <v>2026</v>
      </c>
      <c r="B296" s="113" t="s">
        <v>383</v>
      </c>
      <c r="C296" s="113">
        <v>120.85</v>
      </c>
      <c r="D296" s="113">
        <v>123.95</v>
      </c>
      <c r="E296" s="113">
        <v>118.4</v>
      </c>
      <c r="F296" s="113">
        <v>119</v>
      </c>
      <c r="G296" s="113">
        <v>118.8</v>
      </c>
      <c r="H296" s="113">
        <v>120.65</v>
      </c>
      <c r="I296" s="113">
        <v>1058</v>
      </c>
      <c r="J296" s="113">
        <v>127492.45</v>
      </c>
      <c r="K296" s="115">
        <v>43595</v>
      </c>
      <c r="L296" s="113">
        <v>203</v>
      </c>
      <c r="M296" s="113" t="s">
        <v>2027</v>
      </c>
      <c r="N296" s="349"/>
    </row>
    <row r="297" spans="1:14">
      <c r="A297" s="113" t="s">
        <v>632</v>
      </c>
      <c r="B297" s="113" t="s">
        <v>383</v>
      </c>
      <c r="C297" s="113">
        <v>305.5</v>
      </c>
      <c r="D297" s="113">
        <v>310</v>
      </c>
      <c r="E297" s="113">
        <v>305.5</v>
      </c>
      <c r="F297" s="113">
        <v>308.64999999999998</v>
      </c>
      <c r="G297" s="113">
        <v>309</v>
      </c>
      <c r="H297" s="113">
        <v>308.64999999999998</v>
      </c>
      <c r="I297" s="113">
        <v>4907</v>
      </c>
      <c r="J297" s="113">
        <v>1513950.25</v>
      </c>
      <c r="K297" s="115">
        <v>43595</v>
      </c>
      <c r="L297" s="113">
        <v>467</v>
      </c>
      <c r="M297" s="113" t="s">
        <v>633</v>
      </c>
      <c r="N297" s="349"/>
    </row>
    <row r="298" spans="1:14">
      <c r="A298" s="113" t="s">
        <v>1921</v>
      </c>
      <c r="B298" s="113" t="s">
        <v>383</v>
      </c>
      <c r="C298" s="113">
        <v>118</v>
      </c>
      <c r="D298" s="113">
        <v>121.3</v>
      </c>
      <c r="E298" s="113">
        <v>117.95</v>
      </c>
      <c r="F298" s="113">
        <v>120.35</v>
      </c>
      <c r="G298" s="113">
        <v>120</v>
      </c>
      <c r="H298" s="113">
        <v>118.05</v>
      </c>
      <c r="I298" s="113">
        <v>12151</v>
      </c>
      <c r="J298" s="113">
        <v>1450323.2</v>
      </c>
      <c r="K298" s="115">
        <v>43595</v>
      </c>
      <c r="L298" s="113">
        <v>295</v>
      </c>
      <c r="M298" s="113" t="s">
        <v>1922</v>
      </c>
      <c r="N298" s="349"/>
    </row>
    <row r="299" spans="1:14">
      <c r="A299" s="113" t="s">
        <v>3073</v>
      </c>
      <c r="B299" s="113" t="s">
        <v>383</v>
      </c>
      <c r="C299" s="113">
        <v>15.6</v>
      </c>
      <c r="D299" s="113">
        <v>15.9</v>
      </c>
      <c r="E299" s="113">
        <v>14.6</v>
      </c>
      <c r="F299" s="113">
        <v>14.8</v>
      </c>
      <c r="G299" s="113">
        <v>14.7</v>
      </c>
      <c r="H299" s="113">
        <v>15.4</v>
      </c>
      <c r="I299" s="113">
        <v>1109</v>
      </c>
      <c r="J299" s="113">
        <v>16669.400000000001</v>
      </c>
      <c r="K299" s="115">
        <v>43595</v>
      </c>
      <c r="L299" s="113">
        <v>19</v>
      </c>
      <c r="M299" s="113" t="s">
        <v>3074</v>
      </c>
      <c r="N299" s="349"/>
    </row>
    <row r="300" spans="1:14">
      <c r="A300" s="113" t="s">
        <v>58</v>
      </c>
      <c r="B300" s="113" t="s">
        <v>383</v>
      </c>
      <c r="C300" s="113">
        <v>242</v>
      </c>
      <c r="D300" s="113">
        <v>244.95</v>
      </c>
      <c r="E300" s="113">
        <v>240</v>
      </c>
      <c r="F300" s="113">
        <v>241.25</v>
      </c>
      <c r="G300" s="113">
        <v>242.3</v>
      </c>
      <c r="H300" s="113">
        <v>242.3</v>
      </c>
      <c r="I300" s="113">
        <v>5294698</v>
      </c>
      <c r="J300" s="113">
        <v>1281625775.05</v>
      </c>
      <c r="K300" s="115">
        <v>43595</v>
      </c>
      <c r="L300" s="113">
        <v>66938</v>
      </c>
      <c r="M300" s="113" t="s">
        <v>634</v>
      </c>
      <c r="N300" s="349"/>
    </row>
    <row r="301" spans="1:14">
      <c r="A301" s="113" t="s">
        <v>2111</v>
      </c>
      <c r="B301" s="113" t="s">
        <v>383</v>
      </c>
      <c r="C301" s="113">
        <v>363</v>
      </c>
      <c r="D301" s="113">
        <v>369</v>
      </c>
      <c r="E301" s="113">
        <v>361.5</v>
      </c>
      <c r="F301" s="113">
        <v>364.15</v>
      </c>
      <c r="G301" s="113">
        <v>363.35</v>
      </c>
      <c r="H301" s="113">
        <v>364.8</v>
      </c>
      <c r="I301" s="113">
        <v>34621</v>
      </c>
      <c r="J301" s="113">
        <v>12639523.550000001</v>
      </c>
      <c r="K301" s="115">
        <v>43595</v>
      </c>
      <c r="L301" s="113">
        <v>2082</v>
      </c>
      <c r="M301" s="113" t="s">
        <v>2112</v>
      </c>
      <c r="N301" s="349"/>
    </row>
    <row r="302" spans="1:14">
      <c r="A302" s="113" t="s">
        <v>635</v>
      </c>
      <c r="B302" s="113" t="s">
        <v>383</v>
      </c>
      <c r="C302" s="113">
        <v>251.1</v>
      </c>
      <c r="D302" s="113">
        <v>254.05</v>
      </c>
      <c r="E302" s="113">
        <v>246.5</v>
      </c>
      <c r="F302" s="113">
        <v>250.05</v>
      </c>
      <c r="G302" s="113">
        <v>250</v>
      </c>
      <c r="H302" s="113">
        <v>250.65</v>
      </c>
      <c r="I302" s="113">
        <v>109219</v>
      </c>
      <c r="J302" s="113">
        <v>27295246.149999999</v>
      </c>
      <c r="K302" s="115">
        <v>43595</v>
      </c>
      <c r="L302" s="113">
        <v>1525</v>
      </c>
      <c r="M302" s="113" t="s">
        <v>636</v>
      </c>
      <c r="N302" s="349"/>
    </row>
    <row r="303" spans="1:14">
      <c r="A303" s="113" t="s">
        <v>59</v>
      </c>
      <c r="B303" s="113" t="s">
        <v>383</v>
      </c>
      <c r="C303" s="113">
        <v>1154.9000000000001</v>
      </c>
      <c r="D303" s="113">
        <v>1154.9000000000001</v>
      </c>
      <c r="E303" s="113">
        <v>1125.25</v>
      </c>
      <c r="F303" s="113">
        <v>1131.3499999999999</v>
      </c>
      <c r="G303" s="113">
        <v>1131</v>
      </c>
      <c r="H303" s="113">
        <v>1148.4000000000001</v>
      </c>
      <c r="I303" s="113">
        <v>421094</v>
      </c>
      <c r="J303" s="113">
        <v>476997819.69999999</v>
      </c>
      <c r="K303" s="115">
        <v>43595</v>
      </c>
      <c r="L303" s="113">
        <v>24391</v>
      </c>
      <c r="M303" s="113" t="s">
        <v>637</v>
      </c>
      <c r="N303" s="349"/>
    </row>
    <row r="304" spans="1:14">
      <c r="A304" s="113" t="s">
        <v>1834</v>
      </c>
      <c r="B304" s="113" t="s">
        <v>383</v>
      </c>
      <c r="C304" s="113">
        <v>14.25</v>
      </c>
      <c r="D304" s="113">
        <v>15.85</v>
      </c>
      <c r="E304" s="113">
        <v>13.5</v>
      </c>
      <c r="F304" s="113">
        <v>13.9</v>
      </c>
      <c r="G304" s="113">
        <v>13.75</v>
      </c>
      <c r="H304" s="113">
        <v>14.05</v>
      </c>
      <c r="I304" s="113">
        <v>130825</v>
      </c>
      <c r="J304" s="113">
        <v>1874547.95</v>
      </c>
      <c r="K304" s="115">
        <v>43595</v>
      </c>
      <c r="L304" s="113">
        <v>488</v>
      </c>
      <c r="M304" s="113" t="s">
        <v>1983</v>
      </c>
      <c r="N304" s="349"/>
    </row>
    <row r="305" spans="1:14">
      <c r="A305" s="113" t="s">
        <v>2358</v>
      </c>
      <c r="B305" s="113" t="s">
        <v>383</v>
      </c>
      <c r="C305" s="113">
        <v>8.1999999999999993</v>
      </c>
      <c r="D305" s="113">
        <v>8.1999999999999993</v>
      </c>
      <c r="E305" s="113">
        <v>8</v>
      </c>
      <c r="F305" s="113">
        <v>8.0500000000000007</v>
      </c>
      <c r="G305" s="113">
        <v>8</v>
      </c>
      <c r="H305" s="113">
        <v>8.1</v>
      </c>
      <c r="I305" s="113">
        <v>10708</v>
      </c>
      <c r="J305" s="113">
        <v>86565.6</v>
      </c>
      <c r="K305" s="115">
        <v>43595</v>
      </c>
      <c r="L305" s="113">
        <v>63</v>
      </c>
      <c r="M305" s="113" t="s">
        <v>2359</v>
      </c>
      <c r="N305" s="349"/>
    </row>
    <row r="306" spans="1:14">
      <c r="A306" s="113" t="s">
        <v>194</v>
      </c>
      <c r="B306" s="113" t="s">
        <v>383</v>
      </c>
      <c r="C306" s="113">
        <v>473.5</v>
      </c>
      <c r="D306" s="113">
        <v>480.5</v>
      </c>
      <c r="E306" s="113">
        <v>471.85</v>
      </c>
      <c r="F306" s="113">
        <v>475.8</v>
      </c>
      <c r="G306" s="113">
        <v>475.55</v>
      </c>
      <c r="H306" s="113">
        <v>473.9</v>
      </c>
      <c r="I306" s="113">
        <v>665445</v>
      </c>
      <c r="J306" s="113">
        <v>316860693.25</v>
      </c>
      <c r="K306" s="115">
        <v>43595</v>
      </c>
      <c r="L306" s="113">
        <v>12672</v>
      </c>
      <c r="M306" s="113" t="s">
        <v>2684</v>
      </c>
      <c r="N306" s="349"/>
    </row>
    <row r="307" spans="1:14">
      <c r="A307" s="113" t="s">
        <v>3290</v>
      </c>
      <c r="B307" s="113" t="s">
        <v>383</v>
      </c>
      <c r="C307" s="113">
        <v>41.85</v>
      </c>
      <c r="D307" s="113">
        <v>42.35</v>
      </c>
      <c r="E307" s="113">
        <v>41.05</v>
      </c>
      <c r="F307" s="113">
        <v>42.35</v>
      </c>
      <c r="G307" s="113">
        <v>42.35</v>
      </c>
      <c r="H307" s="113">
        <v>42</v>
      </c>
      <c r="I307" s="113">
        <v>971</v>
      </c>
      <c r="J307" s="113">
        <v>40612.050000000003</v>
      </c>
      <c r="K307" s="115">
        <v>43595</v>
      </c>
      <c r="L307" s="113">
        <v>12</v>
      </c>
      <c r="M307" s="113" t="s">
        <v>3291</v>
      </c>
      <c r="N307" s="349"/>
    </row>
    <row r="308" spans="1:14">
      <c r="A308" s="113" t="s">
        <v>2839</v>
      </c>
      <c r="B308" s="113" t="s">
        <v>383</v>
      </c>
      <c r="C308" s="113">
        <v>260.55</v>
      </c>
      <c r="D308" s="113">
        <v>260.55</v>
      </c>
      <c r="E308" s="113">
        <v>253</v>
      </c>
      <c r="F308" s="113">
        <v>254.45</v>
      </c>
      <c r="G308" s="113">
        <v>253</v>
      </c>
      <c r="H308" s="113">
        <v>256.75</v>
      </c>
      <c r="I308" s="113">
        <v>779</v>
      </c>
      <c r="J308" s="113">
        <v>200164.9</v>
      </c>
      <c r="K308" s="115">
        <v>43595</v>
      </c>
      <c r="L308" s="113">
        <v>38</v>
      </c>
      <c r="M308" s="113" t="s">
        <v>2840</v>
      </c>
      <c r="N308" s="349"/>
    </row>
    <row r="309" spans="1:14">
      <c r="A309" s="113" t="s">
        <v>2097</v>
      </c>
      <c r="B309" s="113" t="s">
        <v>383</v>
      </c>
      <c r="C309" s="113">
        <v>16.850000000000001</v>
      </c>
      <c r="D309" s="113">
        <v>17.05</v>
      </c>
      <c r="E309" s="113">
        <v>16.649999999999999</v>
      </c>
      <c r="F309" s="113">
        <v>16.8</v>
      </c>
      <c r="G309" s="113">
        <v>16.75</v>
      </c>
      <c r="H309" s="113">
        <v>16.5</v>
      </c>
      <c r="I309" s="113">
        <v>2231</v>
      </c>
      <c r="J309" s="113">
        <v>37630.550000000003</v>
      </c>
      <c r="K309" s="115">
        <v>43595</v>
      </c>
      <c r="L309" s="113">
        <v>30</v>
      </c>
      <c r="M309" s="113" t="s">
        <v>2108</v>
      </c>
      <c r="N309" s="349"/>
    </row>
    <row r="310" spans="1:14">
      <c r="A310" s="113" t="s">
        <v>2360</v>
      </c>
      <c r="B310" s="113" t="s">
        <v>383</v>
      </c>
      <c r="C310" s="113">
        <v>58.7</v>
      </c>
      <c r="D310" s="113">
        <v>59.5</v>
      </c>
      <c r="E310" s="113">
        <v>58.5</v>
      </c>
      <c r="F310" s="113">
        <v>58.55</v>
      </c>
      <c r="G310" s="113">
        <v>58.5</v>
      </c>
      <c r="H310" s="113">
        <v>58.65</v>
      </c>
      <c r="I310" s="113">
        <v>8464</v>
      </c>
      <c r="J310" s="113">
        <v>499279.7</v>
      </c>
      <c r="K310" s="115">
        <v>43595</v>
      </c>
      <c r="L310" s="113">
        <v>337</v>
      </c>
      <c r="M310" s="113" t="s">
        <v>2361</v>
      </c>
      <c r="N310" s="349"/>
    </row>
    <row r="311" spans="1:14">
      <c r="A311" s="113" t="s">
        <v>638</v>
      </c>
      <c r="B311" s="113" t="s">
        <v>383</v>
      </c>
      <c r="C311" s="113">
        <v>411.15</v>
      </c>
      <c r="D311" s="113">
        <v>419.9</v>
      </c>
      <c r="E311" s="113">
        <v>411.15</v>
      </c>
      <c r="F311" s="113">
        <v>413.45</v>
      </c>
      <c r="G311" s="113">
        <v>414</v>
      </c>
      <c r="H311" s="113">
        <v>412.85</v>
      </c>
      <c r="I311" s="113">
        <v>266542</v>
      </c>
      <c r="J311" s="113">
        <v>110709253.65000001</v>
      </c>
      <c r="K311" s="115">
        <v>43595</v>
      </c>
      <c r="L311" s="113">
        <v>12800</v>
      </c>
      <c r="M311" s="113" t="s">
        <v>639</v>
      </c>
      <c r="N311" s="349"/>
    </row>
    <row r="312" spans="1:14">
      <c r="A312" s="113" t="s">
        <v>640</v>
      </c>
      <c r="B312" s="113" t="s">
        <v>383</v>
      </c>
      <c r="C312" s="113">
        <v>25.55</v>
      </c>
      <c r="D312" s="113">
        <v>26.6</v>
      </c>
      <c r="E312" s="113">
        <v>25.45</v>
      </c>
      <c r="F312" s="113">
        <v>26.35</v>
      </c>
      <c r="G312" s="113">
        <v>26.4</v>
      </c>
      <c r="H312" s="113">
        <v>25.55</v>
      </c>
      <c r="I312" s="113">
        <v>107106</v>
      </c>
      <c r="J312" s="113">
        <v>2790481</v>
      </c>
      <c r="K312" s="115">
        <v>43595</v>
      </c>
      <c r="L312" s="113">
        <v>634</v>
      </c>
      <c r="M312" s="113" t="s">
        <v>641</v>
      </c>
      <c r="N312" s="349"/>
    </row>
    <row r="313" spans="1:14">
      <c r="A313" s="113" t="s">
        <v>642</v>
      </c>
      <c r="B313" s="113" t="s">
        <v>383</v>
      </c>
      <c r="C313" s="113">
        <v>188</v>
      </c>
      <c r="D313" s="113">
        <v>202.25</v>
      </c>
      <c r="E313" s="113">
        <v>188</v>
      </c>
      <c r="F313" s="113">
        <v>200.5</v>
      </c>
      <c r="G313" s="113">
        <v>202</v>
      </c>
      <c r="H313" s="113">
        <v>188.45</v>
      </c>
      <c r="I313" s="113">
        <v>16794</v>
      </c>
      <c r="J313" s="113">
        <v>3275927.3</v>
      </c>
      <c r="K313" s="115">
        <v>43595</v>
      </c>
      <c r="L313" s="113">
        <v>525</v>
      </c>
      <c r="M313" s="113" t="s">
        <v>643</v>
      </c>
      <c r="N313" s="349"/>
    </row>
    <row r="314" spans="1:14">
      <c r="A314" s="113" t="s">
        <v>2362</v>
      </c>
      <c r="B314" s="113" t="s">
        <v>383</v>
      </c>
      <c r="C314" s="113">
        <v>2.2000000000000002</v>
      </c>
      <c r="D314" s="113">
        <v>2.2999999999999998</v>
      </c>
      <c r="E314" s="113">
        <v>2.2000000000000002</v>
      </c>
      <c r="F314" s="113">
        <v>2.2000000000000002</v>
      </c>
      <c r="G314" s="113">
        <v>2.2000000000000002</v>
      </c>
      <c r="H314" s="113">
        <v>2.25</v>
      </c>
      <c r="I314" s="113">
        <v>19866</v>
      </c>
      <c r="J314" s="113">
        <v>44445.9</v>
      </c>
      <c r="K314" s="115">
        <v>43595</v>
      </c>
      <c r="L314" s="113">
        <v>28</v>
      </c>
      <c r="M314" s="113" t="s">
        <v>2363</v>
      </c>
      <c r="N314" s="349"/>
    </row>
    <row r="315" spans="1:14">
      <c r="A315" s="113" t="s">
        <v>644</v>
      </c>
      <c r="B315" s="113" t="s">
        <v>383</v>
      </c>
      <c r="C315" s="113">
        <v>99.3</v>
      </c>
      <c r="D315" s="113">
        <v>103.5</v>
      </c>
      <c r="E315" s="113">
        <v>99.3</v>
      </c>
      <c r="F315" s="113">
        <v>102.5</v>
      </c>
      <c r="G315" s="113">
        <v>101.5</v>
      </c>
      <c r="H315" s="113">
        <v>99.15</v>
      </c>
      <c r="I315" s="113">
        <v>281694</v>
      </c>
      <c r="J315" s="113">
        <v>28810457.100000001</v>
      </c>
      <c r="K315" s="115">
        <v>43595</v>
      </c>
      <c r="L315" s="113">
        <v>4294</v>
      </c>
      <c r="M315" s="113" t="s">
        <v>645</v>
      </c>
      <c r="N315" s="349"/>
    </row>
    <row r="316" spans="1:14">
      <c r="A316" s="113" t="s">
        <v>646</v>
      </c>
      <c r="B316" s="113" t="s">
        <v>383</v>
      </c>
      <c r="C316" s="113">
        <v>26.75</v>
      </c>
      <c r="D316" s="113">
        <v>26.75</v>
      </c>
      <c r="E316" s="113">
        <v>26.28</v>
      </c>
      <c r="F316" s="113">
        <v>26.3</v>
      </c>
      <c r="G316" s="113">
        <v>26.33</v>
      </c>
      <c r="H316" s="113">
        <v>26.55</v>
      </c>
      <c r="I316" s="113">
        <v>4759729</v>
      </c>
      <c r="J316" s="113">
        <v>125599138.63</v>
      </c>
      <c r="K316" s="115">
        <v>43595</v>
      </c>
      <c r="L316" s="113">
        <v>1513</v>
      </c>
      <c r="M316" s="113" t="s">
        <v>647</v>
      </c>
      <c r="N316" s="349"/>
    </row>
    <row r="317" spans="1:14">
      <c r="A317" s="113" t="s">
        <v>2730</v>
      </c>
      <c r="B317" s="113" t="s">
        <v>383</v>
      </c>
      <c r="C317" s="113">
        <v>497</v>
      </c>
      <c r="D317" s="113">
        <v>522.79999999999995</v>
      </c>
      <c r="E317" s="113">
        <v>478</v>
      </c>
      <c r="F317" s="113">
        <v>483.75</v>
      </c>
      <c r="G317" s="113">
        <v>479</v>
      </c>
      <c r="H317" s="113">
        <v>501.4</v>
      </c>
      <c r="I317" s="113">
        <v>89898</v>
      </c>
      <c r="J317" s="113">
        <v>44704727.399999999</v>
      </c>
      <c r="K317" s="115">
        <v>43595</v>
      </c>
      <c r="L317" s="113">
        <v>4486</v>
      </c>
      <c r="M317" s="113" t="s">
        <v>2731</v>
      </c>
      <c r="N317" s="349"/>
    </row>
    <row r="318" spans="1:14">
      <c r="A318" s="113" t="s">
        <v>2049</v>
      </c>
      <c r="B318" s="113" t="s">
        <v>383</v>
      </c>
      <c r="C318" s="113">
        <v>116</v>
      </c>
      <c r="D318" s="113">
        <v>118.05</v>
      </c>
      <c r="E318" s="113">
        <v>113.65</v>
      </c>
      <c r="F318" s="113">
        <v>116.5</v>
      </c>
      <c r="G318" s="113">
        <v>114.5</v>
      </c>
      <c r="H318" s="113">
        <v>114.75</v>
      </c>
      <c r="I318" s="113">
        <v>2095</v>
      </c>
      <c r="J318" s="113">
        <v>243409.4</v>
      </c>
      <c r="K318" s="115">
        <v>43595</v>
      </c>
      <c r="L318" s="113">
        <v>113</v>
      </c>
      <c r="M318" s="113" t="s">
        <v>2050</v>
      </c>
      <c r="N318" s="349"/>
    </row>
    <row r="319" spans="1:14">
      <c r="A319" s="113" t="s">
        <v>192</v>
      </c>
      <c r="B319" s="113" t="s">
        <v>383</v>
      </c>
      <c r="C319" s="113">
        <v>1417.8</v>
      </c>
      <c r="D319" s="113">
        <v>1417.8</v>
      </c>
      <c r="E319" s="113">
        <v>1399.5</v>
      </c>
      <c r="F319" s="113">
        <v>1402.65</v>
      </c>
      <c r="G319" s="113">
        <v>1402.3</v>
      </c>
      <c r="H319" s="113">
        <v>1401.75</v>
      </c>
      <c r="I319" s="113">
        <v>2093</v>
      </c>
      <c r="J319" s="113">
        <v>2940452.65</v>
      </c>
      <c r="K319" s="115">
        <v>43595</v>
      </c>
      <c r="L319" s="113">
        <v>355</v>
      </c>
      <c r="M319" s="113" t="s">
        <v>648</v>
      </c>
      <c r="N319" s="349"/>
    </row>
    <row r="320" spans="1:14">
      <c r="A320" s="113" t="s">
        <v>3585</v>
      </c>
      <c r="B320" s="113" t="s">
        <v>383</v>
      </c>
      <c r="C320" s="113">
        <v>3497</v>
      </c>
      <c r="D320" s="113">
        <v>3497</v>
      </c>
      <c r="E320" s="113">
        <v>2852</v>
      </c>
      <c r="F320" s="113">
        <v>2852</v>
      </c>
      <c r="G320" s="113">
        <v>2852</v>
      </c>
      <c r="H320" s="113">
        <v>2801</v>
      </c>
      <c r="I320" s="113">
        <v>8</v>
      </c>
      <c r="J320" s="113">
        <v>24495</v>
      </c>
      <c r="K320" s="115">
        <v>43595</v>
      </c>
      <c r="L320" s="113">
        <v>6</v>
      </c>
      <c r="M320" s="113" t="s">
        <v>3586</v>
      </c>
      <c r="N320" s="349"/>
    </row>
    <row r="321" spans="1:14">
      <c r="A321" s="113" t="s">
        <v>650</v>
      </c>
      <c r="B321" s="113" t="s">
        <v>383</v>
      </c>
      <c r="C321" s="113">
        <v>228.45</v>
      </c>
      <c r="D321" s="113">
        <v>228.45</v>
      </c>
      <c r="E321" s="113">
        <v>221.75</v>
      </c>
      <c r="F321" s="113">
        <v>223.15</v>
      </c>
      <c r="G321" s="113">
        <v>222.3</v>
      </c>
      <c r="H321" s="113">
        <v>227.2</v>
      </c>
      <c r="I321" s="113">
        <v>161851</v>
      </c>
      <c r="J321" s="113">
        <v>36197852.200000003</v>
      </c>
      <c r="K321" s="115">
        <v>43595</v>
      </c>
      <c r="L321" s="113">
        <v>4050</v>
      </c>
      <c r="M321" s="113" t="s">
        <v>651</v>
      </c>
      <c r="N321" s="349"/>
    </row>
    <row r="322" spans="1:14">
      <c r="A322" s="113" t="s">
        <v>652</v>
      </c>
      <c r="B322" s="113" t="s">
        <v>383</v>
      </c>
      <c r="C322" s="113">
        <v>41.9</v>
      </c>
      <c r="D322" s="113">
        <v>41.9</v>
      </c>
      <c r="E322" s="113">
        <v>39.5</v>
      </c>
      <c r="F322" s="113">
        <v>39.6</v>
      </c>
      <c r="G322" s="113">
        <v>39.6</v>
      </c>
      <c r="H322" s="113">
        <v>40</v>
      </c>
      <c r="I322" s="113">
        <v>1325</v>
      </c>
      <c r="J322" s="113">
        <v>54068.75</v>
      </c>
      <c r="K322" s="115">
        <v>43595</v>
      </c>
      <c r="L322" s="113">
        <v>17</v>
      </c>
      <c r="M322" s="113" t="s">
        <v>653</v>
      </c>
      <c r="N322" s="349"/>
    </row>
    <row r="323" spans="1:14">
      <c r="A323" s="113" t="s">
        <v>654</v>
      </c>
      <c r="B323" s="113" t="s">
        <v>383</v>
      </c>
      <c r="C323" s="113">
        <v>199.95</v>
      </c>
      <c r="D323" s="113">
        <v>200.6</v>
      </c>
      <c r="E323" s="113">
        <v>198.3</v>
      </c>
      <c r="F323" s="113">
        <v>199.55</v>
      </c>
      <c r="G323" s="113">
        <v>199.25</v>
      </c>
      <c r="H323" s="113">
        <v>199.25</v>
      </c>
      <c r="I323" s="113">
        <v>676603</v>
      </c>
      <c r="J323" s="113">
        <v>135188292.19999999</v>
      </c>
      <c r="K323" s="115">
        <v>43595</v>
      </c>
      <c r="L323" s="113">
        <v>6865</v>
      </c>
      <c r="M323" s="113" t="s">
        <v>2741</v>
      </c>
      <c r="N323" s="349"/>
    </row>
    <row r="324" spans="1:14">
      <c r="A324" s="113" t="s">
        <v>3274</v>
      </c>
      <c r="B324" s="113" t="s">
        <v>383</v>
      </c>
      <c r="C324" s="113">
        <v>13.45</v>
      </c>
      <c r="D324" s="113">
        <v>13.45</v>
      </c>
      <c r="E324" s="113">
        <v>12.65</v>
      </c>
      <c r="F324" s="113">
        <v>12.75</v>
      </c>
      <c r="G324" s="113">
        <v>12.9</v>
      </c>
      <c r="H324" s="113">
        <v>12.7</v>
      </c>
      <c r="I324" s="113">
        <v>1023</v>
      </c>
      <c r="J324" s="113">
        <v>13057.2</v>
      </c>
      <c r="K324" s="115">
        <v>43595</v>
      </c>
      <c r="L324" s="113">
        <v>14</v>
      </c>
      <c r="M324" s="113" t="s">
        <v>3275</v>
      </c>
      <c r="N324" s="349"/>
    </row>
    <row r="325" spans="1:14">
      <c r="A325" s="113" t="s">
        <v>344</v>
      </c>
      <c r="B325" s="113" t="s">
        <v>383</v>
      </c>
      <c r="C325" s="113">
        <v>702.5</v>
      </c>
      <c r="D325" s="113">
        <v>707.95</v>
      </c>
      <c r="E325" s="113">
        <v>698</v>
      </c>
      <c r="F325" s="113">
        <v>699.85</v>
      </c>
      <c r="G325" s="113">
        <v>701</v>
      </c>
      <c r="H325" s="113">
        <v>700.75</v>
      </c>
      <c r="I325" s="113">
        <v>100645</v>
      </c>
      <c r="J325" s="113">
        <v>70674763.900000006</v>
      </c>
      <c r="K325" s="115">
        <v>43595</v>
      </c>
      <c r="L325" s="113">
        <v>8525</v>
      </c>
      <c r="M325" s="113" t="s">
        <v>655</v>
      </c>
      <c r="N325" s="349"/>
    </row>
    <row r="326" spans="1:14">
      <c r="A326" s="113" t="s">
        <v>1884</v>
      </c>
      <c r="B326" s="113" t="s">
        <v>383</v>
      </c>
      <c r="C326" s="113">
        <v>118.05</v>
      </c>
      <c r="D326" s="113">
        <v>125</v>
      </c>
      <c r="E326" s="113">
        <v>118.05</v>
      </c>
      <c r="F326" s="113">
        <v>122.45</v>
      </c>
      <c r="G326" s="113">
        <v>124.4</v>
      </c>
      <c r="H326" s="113">
        <v>119.15</v>
      </c>
      <c r="I326" s="113">
        <v>12029</v>
      </c>
      <c r="J326" s="113">
        <v>1457470.5</v>
      </c>
      <c r="K326" s="115">
        <v>43595</v>
      </c>
      <c r="L326" s="113">
        <v>496</v>
      </c>
      <c r="M326" s="113" t="s">
        <v>1885</v>
      </c>
      <c r="N326" s="349"/>
    </row>
    <row r="327" spans="1:14">
      <c r="A327" s="113" t="s">
        <v>3648</v>
      </c>
      <c r="B327" s="113" t="s">
        <v>383</v>
      </c>
      <c r="C327" s="113">
        <v>3.6</v>
      </c>
      <c r="D327" s="113">
        <v>3.6</v>
      </c>
      <c r="E327" s="113">
        <v>3.6</v>
      </c>
      <c r="F327" s="113">
        <v>3.6</v>
      </c>
      <c r="G327" s="113">
        <v>3.6</v>
      </c>
      <c r="H327" s="113">
        <v>3.55</v>
      </c>
      <c r="I327" s="113">
        <v>100</v>
      </c>
      <c r="J327" s="113">
        <v>360</v>
      </c>
      <c r="K327" s="115">
        <v>43595</v>
      </c>
      <c r="L327" s="113">
        <v>1</v>
      </c>
      <c r="M327" s="113" t="s">
        <v>3649</v>
      </c>
      <c r="N327" s="349"/>
    </row>
    <row r="328" spans="1:14">
      <c r="A328" s="113" t="s">
        <v>656</v>
      </c>
      <c r="B328" s="113" t="s">
        <v>383</v>
      </c>
      <c r="C328" s="113">
        <v>45.3</v>
      </c>
      <c r="D328" s="113">
        <v>47.9</v>
      </c>
      <c r="E328" s="113">
        <v>44.15</v>
      </c>
      <c r="F328" s="113">
        <v>44.8</v>
      </c>
      <c r="G328" s="113">
        <v>44.65</v>
      </c>
      <c r="H328" s="113">
        <v>42.6</v>
      </c>
      <c r="I328" s="113">
        <v>77775</v>
      </c>
      <c r="J328" s="113">
        <v>3588023</v>
      </c>
      <c r="K328" s="115">
        <v>43595</v>
      </c>
      <c r="L328" s="113">
        <v>955</v>
      </c>
      <c r="M328" s="113" t="s">
        <v>657</v>
      </c>
      <c r="N328" s="349"/>
    </row>
    <row r="329" spans="1:14">
      <c r="A329" s="113" t="s">
        <v>658</v>
      </c>
      <c r="B329" s="113" t="s">
        <v>383</v>
      </c>
      <c r="C329" s="113">
        <v>574</v>
      </c>
      <c r="D329" s="113">
        <v>580</v>
      </c>
      <c r="E329" s="113">
        <v>574</v>
      </c>
      <c r="F329" s="113">
        <v>579.25</v>
      </c>
      <c r="G329" s="113">
        <v>579</v>
      </c>
      <c r="H329" s="113">
        <v>574.4</v>
      </c>
      <c r="I329" s="113">
        <v>108008</v>
      </c>
      <c r="J329" s="113">
        <v>62419864.350000001</v>
      </c>
      <c r="K329" s="115">
        <v>43595</v>
      </c>
      <c r="L329" s="113">
        <v>11644</v>
      </c>
      <c r="M329" s="113" t="s">
        <v>659</v>
      </c>
      <c r="N329" s="349"/>
    </row>
    <row r="330" spans="1:14">
      <c r="A330" s="113" t="s">
        <v>660</v>
      </c>
      <c r="B330" s="113" t="s">
        <v>383</v>
      </c>
      <c r="C330" s="113">
        <v>33.299999999999997</v>
      </c>
      <c r="D330" s="113">
        <v>33.700000000000003</v>
      </c>
      <c r="E330" s="113">
        <v>33.049999999999997</v>
      </c>
      <c r="F330" s="113">
        <v>33.450000000000003</v>
      </c>
      <c r="G330" s="113">
        <v>33.4</v>
      </c>
      <c r="H330" s="113">
        <v>33.299999999999997</v>
      </c>
      <c r="I330" s="113">
        <v>196694</v>
      </c>
      <c r="J330" s="113">
        <v>6561815.4000000004</v>
      </c>
      <c r="K330" s="115">
        <v>43595</v>
      </c>
      <c r="L330" s="113">
        <v>1104</v>
      </c>
      <c r="M330" s="113" t="s">
        <v>1982</v>
      </c>
      <c r="N330" s="349"/>
    </row>
    <row r="331" spans="1:14">
      <c r="A331" s="113" t="s">
        <v>60</v>
      </c>
      <c r="B331" s="113" t="s">
        <v>383</v>
      </c>
      <c r="C331" s="113">
        <v>368.2</v>
      </c>
      <c r="D331" s="113">
        <v>371.45</v>
      </c>
      <c r="E331" s="113">
        <v>367.45</v>
      </c>
      <c r="F331" s="113">
        <v>369.8</v>
      </c>
      <c r="G331" s="113">
        <v>369.25</v>
      </c>
      <c r="H331" s="113">
        <v>367.3</v>
      </c>
      <c r="I331" s="113">
        <v>3122309</v>
      </c>
      <c r="J331" s="113">
        <v>1153774342.55</v>
      </c>
      <c r="K331" s="115">
        <v>43595</v>
      </c>
      <c r="L331" s="113">
        <v>56049</v>
      </c>
      <c r="M331" s="113" t="s">
        <v>661</v>
      </c>
      <c r="N331" s="349"/>
    </row>
    <row r="332" spans="1:14">
      <c r="A332" s="113" t="s">
        <v>3286</v>
      </c>
      <c r="B332" s="113" t="s">
        <v>383</v>
      </c>
      <c r="C332" s="113">
        <v>1148</v>
      </c>
      <c r="D332" s="113">
        <v>1148</v>
      </c>
      <c r="E332" s="113">
        <v>1076.45</v>
      </c>
      <c r="F332" s="113">
        <v>1116</v>
      </c>
      <c r="G332" s="113">
        <v>1115</v>
      </c>
      <c r="H332" s="113">
        <v>1116.5</v>
      </c>
      <c r="I332" s="113">
        <v>48504</v>
      </c>
      <c r="J332" s="113">
        <v>54193319.299999997</v>
      </c>
      <c r="K332" s="115">
        <v>43595</v>
      </c>
      <c r="L332" s="113">
        <v>9733</v>
      </c>
      <c r="M332" s="113" t="s">
        <v>3287</v>
      </c>
      <c r="N332" s="349"/>
    </row>
    <row r="333" spans="1:14">
      <c r="A333" s="113" t="s">
        <v>662</v>
      </c>
      <c r="B333" s="113" t="s">
        <v>383</v>
      </c>
      <c r="C333" s="113">
        <v>107</v>
      </c>
      <c r="D333" s="113">
        <v>109.3</v>
      </c>
      <c r="E333" s="113">
        <v>106</v>
      </c>
      <c r="F333" s="113">
        <v>108</v>
      </c>
      <c r="G333" s="113">
        <v>108.25</v>
      </c>
      <c r="H333" s="113">
        <v>107.25</v>
      </c>
      <c r="I333" s="113">
        <v>105280</v>
      </c>
      <c r="J333" s="113">
        <v>11343513.85</v>
      </c>
      <c r="K333" s="115">
        <v>43595</v>
      </c>
      <c r="L333" s="113">
        <v>1777</v>
      </c>
      <c r="M333" s="113" t="s">
        <v>663</v>
      </c>
      <c r="N333" s="349"/>
    </row>
    <row r="334" spans="1:14">
      <c r="A334" s="113" t="s">
        <v>1944</v>
      </c>
      <c r="B334" s="113" t="s">
        <v>383</v>
      </c>
      <c r="C334" s="113">
        <v>40.35</v>
      </c>
      <c r="D334" s="113">
        <v>40.5</v>
      </c>
      <c r="E334" s="113">
        <v>39.25</v>
      </c>
      <c r="F334" s="113">
        <v>40</v>
      </c>
      <c r="G334" s="113">
        <v>40</v>
      </c>
      <c r="H334" s="113">
        <v>39.4</v>
      </c>
      <c r="I334" s="113">
        <v>2383</v>
      </c>
      <c r="J334" s="113">
        <v>95442.9</v>
      </c>
      <c r="K334" s="115">
        <v>43595</v>
      </c>
      <c r="L334" s="113">
        <v>27</v>
      </c>
      <c r="M334" s="113" t="s">
        <v>3088</v>
      </c>
      <c r="N334" s="349"/>
    </row>
    <row r="335" spans="1:14">
      <c r="A335" s="113" t="s">
        <v>664</v>
      </c>
      <c r="B335" s="113" t="s">
        <v>383</v>
      </c>
      <c r="C335" s="113">
        <v>95.2</v>
      </c>
      <c r="D335" s="113">
        <v>107.75</v>
      </c>
      <c r="E335" s="113">
        <v>95.2</v>
      </c>
      <c r="F335" s="113">
        <v>106.8</v>
      </c>
      <c r="G335" s="113">
        <v>105.5</v>
      </c>
      <c r="H335" s="113">
        <v>89.8</v>
      </c>
      <c r="I335" s="113">
        <v>1535039</v>
      </c>
      <c r="J335" s="113">
        <v>161981586.09999999</v>
      </c>
      <c r="K335" s="115">
        <v>43595</v>
      </c>
      <c r="L335" s="113">
        <v>14195</v>
      </c>
      <c r="M335" s="113" t="s">
        <v>665</v>
      </c>
      <c r="N335" s="349"/>
    </row>
    <row r="336" spans="1:14">
      <c r="A336" s="113" t="s">
        <v>666</v>
      </c>
      <c r="B336" s="113" t="s">
        <v>383</v>
      </c>
      <c r="C336" s="113">
        <v>188.9</v>
      </c>
      <c r="D336" s="113">
        <v>189.9</v>
      </c>
      <c r="E336" s="113">
        <v>185.9</v>
      </c>
      <c r="F336" s="113">
        <v>188.45</v>
      </c>
      <c r="G336" s="113">
        <v>187.7</v>
      </c>
      <c r="H336" s="113">
        <v>187.8</v>
      </c>
      <c r="I336" s="113">
        <v>18887</v>
      </c>
      <c r="J336" s="113">
        <v>3548291</v>
      </c>
      <c r="K336" s="115">
        <v>43595</v>
      </c>
      <c r="L336" s="113">
        <v>962</v>
      </c>
      <c r="M336" s="113" t="s">
        <v>667</v>
      </c>
      <c r="N336" s="349"/>
    </row>
    <row r="337" spans="1:14">
      <c r="A337" s="113" t="s">
        <v>1854</v>
      </c>
      <c r="B337" s="113" t="s">
        <v>383</v>
      </c>
      <c r="C337" s="113">
        <v>466</v>
      </c>
      <c r="D337" s="113">
        <v>484.7</v>
      </c>
      <c r="E337" s="113">
        <v>460.05</v>
      </c>
      <c r="F337" s="113">
        <v>484.7</v>
      </c>
      <c r="G337" s="113">
        <v>484.7</v>
      </c>
      <c r="H337" s="113">
        <v>461.65</v>
      </c>
      <c r="I337" s="113">
        <v>326730</v>
      </c>
      <c r="J337" s="113">
        <v>155821144.44999999</v>
      </c>
      <c r="K337" s="115">
        <v>43595</v>
      </c>
      <c r="L337" s="113">
        <v>9247</v>
      </c>
      <c r="M337" s="113" t="s">
        <v>1855</v>
      </c>
      <c r="N337" s="349"/>
    </row>
    <row r="338" spans="1:14">
      <c r="A338" s="113" t="s">
        <v>668</v>
      </c>
      <c r="B338" s="113" t="s">
        <v>383</v>
      </c>
      <c r="C338" s="113">
        <v>12.45</v>
      </c>
      <c r="D338" s="113">
        <v>12.95</v>
      </c>
      <c r="E338" s="113">
        <v>12.35</v>
      </c>
      <c r="F338" s="113">
        <v>12.95</v>
      </c>
      <c r="G338" s="113">
        <v>12.95</v>
      </c>
      <c r="H338" s="113">
        <v>12.35</v>
      </c>
      <c r="I338" s="113">
        <v>324541</v>
      </c>
      <c r="J338" s="113">
        <v>4134459.2</v>
      </c>
      <c r="K338" s="115">
        <v>43595</v>
      </c>
      <c r="L338" s="113">
        <v>1632</v>
      </c>
      <c r="M338" s="113" t="s">
        <v>669</v>
      </c>
      <c r="N338" s="349"/>
    </row>
    <row r="339" spans="1:14">
      <c r="A339" s="113" t="s">
        <v>3458</v>
      </c>
      <c r="B339" s="113" t="s">
        <v>383</v>
      </c>
      <c r="C339" s="113">
        <v>10</v>
      </c>
      <c r="D339" s="113">
        <v>10.6</v>
      </c>
      <c r="E339" s="113">
        <v>9.6</v>
      </c>
      <c r="F339" s="113">
        <v>9.85</v>
      </c>
      <c r="G339" s="113">
        <v>9.6</v>
      </c>
      <c r="H339" s="113">
        <v>10.1</v>
      </c>
      <c r="I339" s="113">
        <v>73473</v>
      </c>
      <c r="J339" s="113">
        <v>735593.85</v>
      </c>
      <c r="K339" s="115">
        <v>43595</v>
      </c>
      <c r="L339" s="113">
        <v>128</v>
      </c>
      <c r="M339" s="113" t="s">
        <v>3459</v>
      </c>
      <c r="N339" s="349"/>
    </row>
    <row r="340" spans="1:14">
      <c r="A340" s="113" t="s">
        <v>2191</v>
      </c>
      <c r="B340" s="113" t="s">
        <v>383</v>
      </c>
      <c r="C340" s="113">
        <v>203.6</v>
      </c>
      <c r="D340" s="113">
        <v>208.45</v>
      </c>
      <c r="E340" s="113">
        <v>202.25</v>
      </c>
      <c r="F340" s="113">
        <v>204.1</v>
      </c>
      <c r="G340" s="113">
        <v>202.25</v>
      </c>
      <c r="H340" s="113">
        <v>208</v>
      </c>
      <c r="I340" s="113">
        <v>20211</v>
      </c>
      <c r="J340" s="113">
        <v>4154787.15</v>
      </c>
      <c r="K340" s="115">
        <v>43595</v>
      </c>
      <c r="L340" s="113">
        <v>1428</v>
      </c>
      <c r="M340" s="113" t="s">
        <v>2192</v>
      </c>
      <c r="N340" s="349"/>
    </row>
    <row r="341" spans="1:14">
      <c r="A341" s="113" t="s">
        <v>365</v>
      </c>
      <c r="B341" s="113" t="s">
        <v>383</v>
      </c>
      <c r="C341" s="113">
        <v>216</v>
      </c>
      <c r="D341" s="113">
        <v>217.8</v>
      </c>
      <c r="E341" s="113">
        <v>215.25</v>
      </c>
      <c r="F341" s="113">
        <v>216.65</v>
      </c>
      <c r="G341" s="113">
        <v>215.95</v>
      </c>
      <c r="H341" s="113">
        <v>215.15</v>
      </c>
      <c r="I341" s="113">
        <v>3307451</v>
      </c>
      <c r="J341" s="113">
        <v>716011959.39999998</v>
      </c>
      <c r="K341" s="115">
        <v>43595</v>
      </c>
      <c r="L341" s="113">
        <v>20482</v>
      </c>
      <c r="M341" s="113" t="s">
        <v>670</v>
      </c>
      <c r="N341" s="349"/>
    </row>
    <row r="342" spans="1:14">
      <c r="A342" s="113" t="s">
        <v>2841</v>
      </c>
      <c r="B342" s="113" t="s">
        <v>383</v>
      </c>
      <c r="C342" s="113">
        <v>57.25</v>
      </c>
      <c r="D342" s="113">
        <v>58.1</v>
      </c>
      <c r="E342" s="113">
        <v>56.2</v>
      </c>
      <c r="F342" s="113">
        <v>56.8</v>
      </c>
      <c r="G342" s="113">
        <v>57</v>
      </c>
      <c r="H342" s="113">
        <v>57.25</v>
      </c>
      <c r="I342" s="113">
        <v>4734</v>
      </c>
      <c r="J342" s="113">
        <v>270045.7</v>
      </c>
      <c r="K342" s="115">
        <v>43595</v>
      </c>
      <c r="L342" s="113">
        <v>95</v>
      </c>
      <c r="M342" s="113" t="s">
        <v>2842</v>
      </c>
      <c r="N342" s="349"/>
    </row>
    <row r="343" spans="1:14">
      <c r="A343" s="113" t="s">
        <v>3650</v>
      </c>
      <c r="B343" s="113" t="s">
        <v>383</v>
      </c>
      <c r="C343" s="113">
        <v>1.1000000000000001</v>
      </c>
      <c r="D343" s="113">
        <v>1.1000000000000001</v>
      </c>
      <c r="E343" s="113">
        <v>1.1000000000000001</v>
      </c>
      <c r="F343" s="113">
        <v>1.1000000000000001</v>
      </c>
      <c r="G343" s="113">
        <v>1.1000000000000001</v>
      </c>
      <c r="H343" s="113">
        <v>1.1000000000000001</v>
      </c>
      <c r="I343" s="113">
        <v>110</v>
      </c>
      <c r="J343" s="113">
        <v>121</v>
      </c>
      <c r="K343" s="115">
        <v>43595</v>
      </c>
      <c r="L343" s="113">
        <v>1</v>
      </c>
      <c r="M343" s="113" t="s">
        <v>3651</v>
      </c>
      <c r="N343" s="349"/>
    </row>
    <row r="344" spans="1:14">
      <c r="A344" s="113" t="s">
        <v>671</v>
      </c>
      <c r="B344" s="113" t="s">
        <v>383</v>
      </c>
      <c r="C344" s="113">
        <v>498.2</v>
      </c>
      <c r="D344" s="113">
        <v>514.5</v>
      </c>
      <c r="E344" s="113">
        <v>496.55</v>
      </c>
      <c r="F344" s="113">
        <v>508.5</v>
      </c>
      <c r="G344" s="113">
        <v>507.75</v>
      </c>
      <c r="H344" s="113">
        <v>494.2</v>
      </c>
      <c r="I344" s="113">
        <v>472409</v>
      </c>
      <c r="J344" s="113">
        <v>240477282.80000001</v>
      </c>
      <c r="K344" s="115">
        <v>43595</v>
      </c>
      <c r="L344" s="113">
        <v>17258</v>
      </c>
      <c r="M344" s="113" t="s">
        <v>672</v>
      </c>
      <c r="N344" s="349"/>
    </row>
    <row r="345" spans="1:14">
      <c r="A345" s="113" t="s">
        <v>2364</v>
      </c>
      <c r="B345" s="113" t="s">
        <v>383</v>
      </c>
      <c r="C345" s="113">
        <v>17</v>
      </c>
      <c r="D345" s="113">
        <v>17.25</v>
      </c>
      <c r="E345" s="113">
        <v>16.899999999999999</v>
      </c>
      <c r="F345" s="113">
        <v>17</v>
      </c>
      <c r="G345" s="113">
        <v>17</v>
      </c>
      <c r="H345" s="113">
        <v>17</v>
      </c>
      <c r="I345" s="113">
        <v>47105</v>
      </c>
      <c r="J345" s="113">
        <v>801157.8</v>
      </c>
      <c r="K345" s="115">
        <v>43595</v>
      </c>
      <c r="L345" s="113">
        <v>241</v>
      </c>
      <c r="M345" s="113" t="s">
        <v>2365</v>
      </c>
      <c r="N345" s="349"/>
    </row>
    <row r="346" spans="1:14">
      <c r="A346" s="113" t="s">
        <v>673</v>
      </c>
      <c r="B346" s="113" t="s">
        <v>383</v>
      </c>
      <c r="C346" s="113">
        <v>403.2</v>
      </c>
      <c r="D346" s="113">
        <v>403.2</v>
      </c>
      <c r="E346" s="113">
        <v>390.25</v>
      </c>
      <c r="F346" s="113">
        <v>392.95</v>
      </c>
      <c r="G346" s="113">
        <v>390.55</v>
      </c>
      <c r="H346" s="113">
        <v>393.8</v>
      </c>
      <c r="I346" s="113">
        <v>1331</v>
      </c>
      <c r="J346" s="113">
        <v>527143</v>
      </c>
      <c r="K346" s="115">
        <v>43595</v>
      </c>
      <c r="L346" s="113">
        <v>140</v>
      </c>
      <c r="M346" s="113" t="s">
        <v>2166</v>
      </c>
      <c r="N346" s="349"/>
    </row>
    <row r="347" spans="1:14">
      <c r="A347" s="113" t="s">
        <v>674</v>
      </c>
      <c r="B347" s="113" t="s">
        <v>383</v>
      </c>
      <c r="C347" s="113">
        <v>135.80000000000001</v>
      </c>
      <c r="D347" s="113">
        <v>136.35</v>
      </c>
      <c r="E347" s="113">
        <v>131.5</v>
      </c>
      <c r="F347" s="113">
        <v>132.94999999999999</v>
      </c>
      <c r="G347" s="113">
        <v>131.6</v>
      </c>
      <c r="H347" s="113">
        <v>134.4</v>
      </c>
      <c r="I347" s="113">
        <v>104527</v>
      </c>
      <c r="J347" s="113">
        <v>14040391.9</v>
      </c>
      <c r="K347" s="115">
        <v>43595</v>
      </c>
      <c r="L347" s="113">
        <v>1556</v>
      </c>
      <c r="M347" s="113" t="s">
        <v>675</v>
      </c>
      <c r="N347" s="349"/>
    </row>
    <row r="348" spans="1:14">
      <c r="A348" s="113" t="s">
        <v>676</v>
      </c>
      <c r="B348" s="113" t="s">
        <v>383</v>
      </c>
      <c r="C348" s="113">
        <v>274.5</v>
      </c>
      <c r="D348" s="113">
        <v>283.39999999999998</v>
      </c>
      <c r="E348" s="113">
        <v>272.60000000000002</v>
      </c>
      <c r="F348" s="113">
        <v>281.25</v>
      </c>
      <c r="G348" s="113">
        <v>281.85000000000002</v>
      </c>
      <c r="H348" s="113">
        <v>273.35000000000002</v>
      </c>
      <c r="I348" s="113">
        <v>541821</v>
      </c>
      <c r="J348" s="113">
        <v>151086265.69999999</v>
      </c>
      <c r="K348" s="115">
        <v>43595</v>
      </c>
      <c r="L348" s="113">
        <v>12830</v>
      </c>
      <c r="M348" s="113" t="s">
        <v>2843</v>
      </c>
      <c r="N348" s="349"/>
    </row>
    <row r="349" spans="1:14">
      <c r="A349" s="113" t="s">
        <v>378</v>
      </c>
      <c r="B349" s="113" t="s">
        <v>383</v>
      </c>
      <c r="C349" s="113">
        <v>135.15</v>
      </c>
      <c r="D349" s="113">
        <v>138.5</v>
      </c>
      <c r="E349" s="113">
        <v>135.05000000000001</v>
      </c>
      <c r="F349" s="113">
        <v>135.65</v>
      </c>
      <c r="G349" s="113">
        <v>135.1</v>
      </c>
      <c r="H349" s="113">
        <v>135.15</v>
      </c>
      <c r="I349" s="113">
        <v>15041</v>
      </c>
      <c r="J349" s="113">
        <v>2048725.2</v>
      </c>
      <c r="K349" s="115">
        <v>43595</v>
      </c>
      <c r="L349" s="113">
        <v>304</v>
      </c>
      <c r="M349" s="113" t="s">
        <v>677</v>
      </c>
      <c r="N349" s="349"/>
    </row>
    <row r="350" spans="1:14">
      <c r="A350" s="113" t="s">
        <v>678</v>
      </c>
      <c r="B350" s="113" t="s">
        <v>383</v>
      </c>
      <c r="C350" s="113">
        <v>230.45</v>
      </c>
      <c r="D350" s="113">
        <v>233.6</v>
      </c>
      <c r="E350" s="113">
        <v>201.15</v>
      </c>
      <c r="F350" s="113">
        <v>213.95</v>
      </c>
      <c r="G350" s="113">
        <v>217</v>
      </c>
      <c r="H350" s="113">
        <v>229.5</v>
      </c>
      <c r="I350" s="113">
        <v>2633852</v>
      </c>
      <c r="J350" s="113">
        <v>570922178.35000002</v>
      </c>
      <c r="K350" s="115">
        <v>43595</v>
      </c>
      <c r="L350" s="113">
        <v>30582</v>
      </c>
      <c r="M350" s="113" t="s">
        <v>679</v>
      </c>
      <c r="N350" s="349"/>
    </row>
    <row r="351" spans="1:14">
      <c r="A351" s="113" t="s">
        <v>3734</v>
      </c>
      <c r="B351" s="113" t="s">
        <v>383</v>
      </c>
      <c r="C351" s="113">
        <v>64.3</v>
      </c>
      <c r="D351" s="113">
        <v>66.5</v>
      </c>
      <c r="E351" s="113">
        <v>64.150000000000006</v>
      </c>
      <c r="F351" s="113">
        <v>64.150000000000006</v>
      </c>
      <c r="G351" s="113">
        <v>64.150000000000006</v>
      </c>
      <c r="H351" s="113">
        <v>63.35</v>
      </c>
      <c r="I351" s="113">
        <v>2817</v>
      </c>
      <c r="J351" s="113">
        <v>181024.4</v>
      </c>
      <c r="K351" s="115">
        <v>43595</v>
      </c>
      <c r="L351" s="113">
        <v>46</v>
      </c>
      <c r="M351" s="113" t="s">
        <v>3735</v>
      </c>
      <c r="N351" s="349"/>
    </row>
    <row r="352" spans="1:14">
      <c r="A352" s="113" t="s">
        <v>680</v>
      </c>
      <c r="B352" s="113" t="s">
        <v>383</v>
      </c>
      <c r="C352" s="113">
        <v>66</v>
      </c>
      <c r="D352" s="113">
        <v>67.900000000000006</v>
      </c>
      <c r="E352" s="113">
        <v>64</v>
      </c>
      <c r="F352" s="113">
        <v>64.900000000000006</v>
      </c>
      <c r="G352" s="113">
        <v>64.900000000000006</v>
      </c>
      <c r="H352" s="113">
        <v>66.099999999999994</v>
      </c>
      <c r="I352" s="113">
        <v>37643</v>
      </c>
      <c r="J352" s="113">
        <v>2487010.35</v>
      </c>
      <c r="K352" s="115">
        <v>43595</v>
      </c>
      <c r="L352" s="113">
        <v>1129</v>
      </c>
      <c r="M352" s="113" t="s">
        <v>681</v>
      </c>
      <c r="N352" s="349"/>
    </row>
    <row r="353" spans="1:14">
      <c r="A353" s="113" t="s">
        <v>2541</v>
      </c>
      <c r="B353" s="113" t="s">
        <v>383</v>
      </c>
      <c r="C353" s="113">
        <v>290.14999999999998</v>
      </c>
      <c r="D353" s="113">
        <v>292.2</v>
      </c>
      <c r="E353" s="113">
        <v>269</v>
      </c>
      <c r="F353" s="113">
        <v>271.45</v>
      </c>
      <c r="G353" s="113">
        <v>269</v>
      </c>
      <c r="H353" s="113">
        <v>307.05</v>
      </c>
      <c r="I353" s="113">
        <v>34166</v>
      </c>
      <c r="J353" s="113">
        <v>9464968.3000000007</v>
      </c>
      <c r="K353" s="115">
        <v>43595</v>
      </c>
      <c r="L353" s="113">
        <v>1570</v>
      </c>
      <c r="M353" s="113" t="s">
        <v>2542</v>
      </c>
      <c r="N353" s="349"/>
    </row>
    <row r="354" spans="1:14">
      <c r="A354" s="113" t="s">
        <v>1965</v>
      </c>
      <c r="B354" s="113" t="s">
        <v>383</v>
      </c>
      <c r="C354" s="113">
        <v>261.14999999999998</v>
      </c>
      <c r="D354" s="113">
        <v>265.75</v>
      </c>
      <c r="E354" s="113">
        <v>255.05</v>
      </c>
      <c r="F354" s="113">
        <v>258.5</v>
      </c>
      <c r="G354" s="113">
        <v>255.05</v>
      </c>
      <c r="H354" s="113">
        <v>262.8</v>
      </c>
      <c r="I354" s="113">
        <v>6912</v>
      </c>
      <c r="J354" s="113">
        <v>1803270.5</v>
      </c>
      <c r="K354" s="115">
        <v>43595</v>
      </c>
      <c r="L354" s="113">
        <v>604</v>
      </c>
      <c r="M354" s="113" t="s">
        <v>3090</v>
      </c>
      <c r="N354" s="349"/>
    </row>
    <row r="355" spans="1:14">
      <c r="A355" s="113" t="s">
        <v>682</v>
      </c>
      <c r="B355" s="113" t="s">
        <v>383</v>
      </c>
      <c r="C355" s="113">
        <v>218</v>
      </c>
      <c r="D355" s="113">
        <v>220</v>
      </c>
      <c r="E355" s="113">
        <v>212.25</v>
      </c>
      <c r="F355" s="113">
        <v>214.45</v>
      </c>
      <c r="G355" s="113">
        <v>214.25</v>
      </c>
      <c r="H355" s="113">
        <v>216.65</v>
      </c>
      <c r="I355" s="113">
        <v>262842</v>
      </c>
      <c r="J355" s="113">
        <v>56747903.850000001</v>
      </c>
      <c r="K355" s="115">
        <v>43595</v>
      </c>
      <c r="L355" s="113">
        <v>4537</v>
      </c>
      <c r="M355" s="113" t="s">
        <v>683</v>
      </c>
      <c r="N355" s="349"/>
    </row>
    <row r="356" spans="1:14">
      <c r="A356" s="113" t="s">
        <v>3141</v>
      </c>
      <c r="B356" s="113" t="s">
        <v>383</v>
      </c>
      <c r="C356" s="113">
        <v>19.149999999999999</v>
      </c>
      <c r="D356" s="113">
        <v>19.25</v>
      </c>
      <c r="E356" s="113">
        <v>18.7</v>
      </c>
      <c r="F356" s="113">
        <v>18.8</v>
      </c>
      <c r="G356" s="113">
        <v>18.8</v>
      </c>
      <c r="H356" s="113">
        <v>18.95</v>
      </c>
      <c r="I356" s="113">
        <v>378143</v>
      </c>
      <c r="J356" s="113">
        <v>7160039.0499999998</v>
      </c>
      <c r="K356" s="115">
        <v>43595</v>
      </c>
      <c r="L356" s="113">
        <v>977</v>
      </c>
      <c r="M356" s="113" t="s">
        <v>3142</v>
      </c>
      <c r="N356" s="349"/>
    </row>
    <row r="357" spans="1:14">
      <c r="A357" s="113" t="s">
        <v>684</v>
      </c>
      <c r="B357" s="113" t="s">
        <v>383</v>
      </c>
      <c r="C357" s="113">
        <v>360</v>
      </c>
      <c r="D357" s="113">
        <v>376.75</v>
      </c>
      <c r="E357" s="113">
        <v>360</v>
      </c>
      <c r="F357" s="113">
        <v>371.95</v>
      </c>
      <c r="G357" s="113">
        <v>367.05</v>
      </c>
      <c r="H357" s="113">
        <v>362.75</v>
      </c>
      <c r="I357" s="113">
        <v>9613</v>
      </c>
      <c r="J357" s="113">
        <v>3550556.55</v>
      </c>
      <c r="K357" s="115">
        <v>43595</v>
      </c>
      <c r="L357" s="113">
        <v>894</v>
      </c>
      <c r="M357" s="113" t="s">
        <v>685</v>
      </c>
      <c r="N357" s="349"/>
    </row>
    <row r="358" spans="1:14">
      <c r="A358" s="113" t="s">
        <v>2615</v>
      </c>
      <c r="B358" s="113" t="s">
        <v>383</v>
      </c>
      <c r="C358" s="113">
        <v>10.7</v>
      </c>
      <c r="D358" s="113">
        <v>11.2</v>
      </c>
      <c r="E358" s="113">
        <v>10.35</v>
      </c>
      <c r="F358" s="113">
        <v>10.6</v>
      </c>
      <c r="G358" s="113">
        <v>10.6</v>
      </c>
      <c r="H358" s="113">
        <v>10.9</v>
      </c>
      <c r="I358" s="113">
        <v>10921</v>
      </c>
      <c r="J358" s="113">
        <v>117183.3</v>
      </c>
      <c r="K358" s="115">
        <v>43595</v>
      </c>
      <c r="L358" s="113">
        <v>249</v>
      </c>
      <c r="M358" s="113" t="s">
        <v>2616</v>
      </c>
      <c r="N358" s="349"/>
    </row>
    <row r="359" spans="1:14">
      <c r="A359" s="113" t="s">
        <v>231</v>
      </c>
      <c r="B359" s="113" t="s">
        <v>383</v>
      </c>
      <c r="C359" s="113">
        <v>118</v>
      </c>
      <c r="D359" s="113">
        <v>119.4</v>
      </c>
      <c r="E359" s="113">
        <v>115.1</v>
      </c>
      <c r="F359" s="113">
        <v>116.4</v>
      </c>
      <c r="G359" s="113">
        <v>116.2</v>
      </c>
      <c r="H359" s="113">
        <v>116</v>
      </c>
      <c r="I359" s="113">
        <v>14732475</v>
      </c>
      <c r="J359" s="113">
        <v>1730775925.75</v>
      </c>
      <c r="K359" s="115">
        <v>43595</v>
      </c>
      <c r="L359" s="113">
        <v>80911</v>
      </c>
      <c r="M359" s="113" t="s">
        <v>686</v>
      </c>
      <c r="N359" s="349"/>
    </row>
    <row r="360" spans="1:14">
      <c r="A360" s="113" t="s">
        <v>687</v>
      </c>
      <c r="B360" s="113" t="s">
        <v>383</v>
      </c>
      <c r="C360" s="113">
        <v>251</v>
      </c>
      <c r="D360" s="113">
        <v>261.45</v>
      </c>
      <c r="E360" s="113">
        <v>250</v>
      </c>
      <c r="F360" s="113">
        <v>254</v>
      </c>
      <c r="G360" s="113">
        <v>253.8</v>
      </c>
      <c r="H360" s="113">
        <v>257.64999999999998</v>
      </c>
      <c r="I360" s="113">
        <v>1165</v>
      </c>
      <c r="J360" s="113">
        <v>294325.84999999998</v>
      </c>
      <c r="K360" s="115">
        <v>43595</v>
      </c>
      <c r="L360" s="113">
        <v>76</v>
      </c>
      <c r="M360" s="113" t="s">
        <v>688</v>
      </c>
      <c r="N360" s="349"/>
    </row>
    <row r="361" spans="1:14">
      <c r="A361" s="113" t="s">
        <v>2844</v>
      </c>
      <c r="B361" s="113" t="s">
        <v>383</v>
      </c>
      <c r="C361" s="113">
        <v>885.6</v>
      </c>
      <c r="D361" s="113">
        <v>899</v>
      </c>
      <c r="E361" s="113">
        <v>880</v>
      </c>
      <c r="F361" s="113">
        <v>880.65</v>
      </c>
      <c r="G361" s="113">
        <v>880</v>
      </c>
      <c r="H361" s="113">
        <v>883.65</v>
      </c>
      <c r="I361" s="113">
        <v>1225</v>
      </c>
      <c r="J361" s="113">
        <v>1089154</v>
      </c>
      <c r="K361" s="115">
        <v>43595</v>
      </c>
      <c r="L361" s="113">
        <v>201</v>
      </c>
      <c r="M361" s="113" t="s">
        <v>2845</v>
      </c>
      <c r="N361" s="349"/>
    </row>
    <row r="362" spans="1:14">
      <c r="A362" s="113" t="s">
        <v>689</v>
      </c>
      <c r="B362" s="113" t="s">
        <v>383</v>
      </c>
      <c r="C362" s="113">
        <v>336.95</v>
      </c>
      <c r="D362" s="113">
        <v>338</v>
      </c>
      <c r="E362" s="113">
        <v>326</v>
      </c>
      <c r="F362" s="113">
        <v>330.1</v>
      </c>
      <c r="G362" s="113">
        <v>328.05</v>
      </c>
      <c r="H362" s="113">
        <v>333.75</v>
      </c>
      <c r="I362" s="113">
        <v>4322</v>
      </c>
      <c r="J362" s="113">
        <v>1426137.15</v>
      </c>
      <c r="K362" s="115">
        <v>43595</v>
      </c>
      <c r="L362" s="113">
        <v>181</v>
      </c>
      <c r="M362" s="113" t="s">
        <v>690</v>
      </c>
      <c r="N362" s="349"/>
    </row>
    <row r="363" spans="1:14">
      <c r="A363" s="113" t="s">
        <v>2366</v>
      </c>
      <c r="B363" s="113" t="s">
        <v>3120</v>
      </c>
      <c r="C363" s="113">
        <v>3.5</v>
      </c>
      <c r="D363" s="113">
        <v>3.6</v>
      </c>
      <c r="E363" s="113">
        <v>3.4</v>
      </c>
      <c r="F363" s="113">
        <v>3.45</v>
      </c>
      <c r="G363" s="113">
        <v>3.45</v>
      </c>
      <c r="H363" s="113">
        <v>3.55</v>
      </c>
      <c r="I363" s="113">
        <v>43211</v>
      </c>
      <c r="J363" s="113">
        <v>148239.1</v>
      </c>
      <c r="K363" s="115">
        <v>43595</v>
      </c>
      <c r="L363" s="113">
        <v>38</v>
      </c>
      <c r="M363" s="113" t="s">
        <v>2367</v>
      </c>
      <c r="N363" s="349"/>
    </row>
    <row r="364" spans="1:14">
      <c r="A364" s="113" t="s">
        <v>61</v>
      </c>
      <c r="B364" s="113" t="s">
        <v>383</v>
      </c>
      <c r="C364" s="113">
        <v>34</v>
      </c>
      <c r="D364" s="113">
        <v>35.4</v>
      </c>
      <c r="E364" s="113">
        <v>33.65</v>
      </c>
      <c r="F364" s="113">
        <v>34.799999999999997</v>
      </c>
      <c r="G364" s="113">
        <v>34.950000000000003</v>
      </c>
      <c r="H364" s="113">
        <v>33.700000000000003</v>
      </c>
      <c r="I364" s="113">
        <v>21517443</v>
      </c>
      <c r="J364" s="113">
        <v>742483882.95000005</v>
      </c>
      <c r="K364" s="115">
        <v>43595</v>
      </c>
      <c r="L364" s="113">
        <v>27873</v>
      </c>
      <c r="M364" s="113" t="s">
        <v>691</v>
      </c>
      <c r="N364" s="349"/>
    </row>
    <row r="365" spans="1:14">
      <c r="A365" s="113" t="s">
        <v>62</v>
      </c>
      <c r="B365" s="113" t="s">
        <v>383</v>
      </c>
      <c r="C365" s="113">
        <v>1609.2</v>
      </c>
      <c r="D365" s="113">
        <v>1657.8</v>
      </c>
      <c r="E365" s="113">
        <v>1603</v>
      </c>
      <c r="F365" s="113">
        <v>1650.35</v>
      </c>
      <c r="G365" s="113">
        <v>1652.8</v>
      </c>
      <c r="H365" s="113">
        <v>1625.55</v>
      </c>
      <c r="I365" s="113">
        <v>637110</v>
      </c>
      <c r="J365" s="113">
        <v>1046097559.2</v>
      </c>
      <c r="K365" s="115">
        <v>43595</v>
      </c>
      <c r="L365" s="113">
        <v>24029</v>
      </c>
      <c r="M365" s="113" t="s">
        <v>692</v>
      </c>
      <c r="N365" s="349"/>
    </row>
    <row r="366" spans="1:14">
      <c r="A366" s="113" t="s">
        <v>2171</v>
      </c>
      <c r="B366" s="113" t="s">
        <v>383</v>
      </c>
      <c r="C366" s="113">
        <v>2278.25</v>
      </c>
      <c r="D366" s="113">
        <v>2300</v>
      </c>
      <c r="E366" s="113">
        <v>2260.1999999999998</v>
      </c>
      <c r="F366" s="113">
        <v>2278.1999999999998</v>
      </c>
      <c r="G366" s="113">
        <v>2280</v>
      </c>
      <c r="H366" s="113">
        <v>2291.75</v>
      </c>
      <c r="I366" s="113">
        <v>1223</v>
      </c>
      <c r="J366" s="113">
        <v>2787951.3</v>
      </c>
      <c r="K366" s="115">
        <v>43595</v>
      </c>
      <c r="L366" s="113">
        <v>356</v>
      </c>
      <c r="M366" s="113" t="s">
        <v>2175</v>
      </c>
      <c r="N366" s="349"/>
    </row>
    <row r="367" spans="1:14">
      <c r="A367" s="113" t="s">
        <v>63</v>
      </c>
      <c r="B367" s="113" t="s">
        <v>383</v>
      </c>
      <c r="C367" s="113">
        <v>168.5</v>
      </c>
      <c r="D367" s="113">
        <v>172.5</v>
      </c>
      <c r="E367" s="113">
        <v>165.75</v>
      </c>
      <c r="F367" s="113">
        <v>166.5</v>
      </c>
      <c r="G367" s="113">
        <v>166.1</v>
      </c>
      <c r="H367" s="113">
        <v>167.8</v>
      </c>
      <c r="I367" s="113">
        <v>7393523</v>
      </c>
      <c r="J367" s="113">
        <v>1249174741.25</v>
      </c>
      <c r="K367" s="115">
        <v>43595</v>
      </c>
      <c r="L367" s="113">
        <v>44654</v>
      </c>
      <c r="M367" s="113" t="s">
        <v>693</v>
      </c>
      <c r="N367" s="349"/>
    </row>
    <row r="368" spans="1:14">
      <c r="A368" s="113" t="s">
        <v>2617</v>
      </c>
      <c r="B368" s="113" t="s">
        <v>383</v>
      </c>
      <c r="C368" s="113">
        <v>85.85</v>
      </c>
      <c r="D368" s="113">
        <v>86.4</v>
      </c>
      <c r="E368" s="113">
        <v>83.4</v>
      </c>
      <c r="F368" s="113">
        <v>84.45</v>
      </c>
      <c r="G368" s="113">
        <v>83.4</v>
      </c>
      <c r="H368" s="113">
        <v>85.75</v>
      </c>
      <c r="I368" s="113">
        <v>16661</v>
      </c>
      <c r="J368" s="113">
        <v>1415802.65</v>
      </c>
      <c r="K368" s="115">
        <v>43595</v>
      </c>
      <c r="L368" s="113">
        <v>552</v>
      </c>
      <c r="M368" s="113" t="s">
        <v>2618</v>
      </c>
      <c r="N368" s="349"/>
    </row>
    <row r="369" spans="1:14">
      <c r="A369" s="113" t="s">
        <v>2004</v>
      </c>
      <c r="B369" s="113" t="s">
        <v>383</v>
      </c>
      <c r="C369" s="113">
        <v>1259.8</v>
      </c>
      <c r="D369" s="113">
        <v>1283</v>
      </c>
      <c r="E369" s="113">
        <v>1245.1500000000001</v>
      </c>
      <c r="F369" s="113">
        <v>1250.75</v>
      </c>
      <c r="G369" s="113">
        <v>1250.4000000000001</v>
      </c>
      <c r="H369" s="113">
        <v>1251.5999999999999</v>
      </c>
      <c r="I369" s="113">
        <v>616560</v>
      </c>
      <c r="J369" s="113">
        <v>778062941.10000002</v>
      </c>
      <c r="K369" s="115">
        <v>43595</v>
      </c>
      <c r="L369" s="113">
        <v>37740</v>
      </c>
      <c r="M369" s="113" t="s">
        <v>2005</v>
      </c>
      <c r="N369" s="349"/>
    </row>
    <row r="370" spans="1:14">
      <c r="A370" s="113" t="s">
        <v>2293</v>
      </c>
      <c r="B370" s="113" t="s">
        <v>383</v>
      </c>
      <c r="C370" s="113">
        <v>0.75</v>
      </c>
      <c r="D370" s="113">
        <v>0.85</v>
      </c>
      <c r="E370" s="113">
        <v>0.75</v>
      </c>
      <c r="F370" s="113">
        <v>0.8</v>
      </c>
      <c r="G370" s="113">
        <v>0.85</v>
      </c>
      <c r="H370" s="113">
        <v>0.8</v>
      </c>
      <c r="I370" s="113">
        <v>34815</v>
      </c>
      <c r="J370" s="113">
        <v>27086.6</v>
      </c>
      <c r="K370" s="115">
        <v>43595</v>
      </c>
      <c r="L370" s="113">
        <v>43</v>
      </c>
      <c r="M370" s="113" t="s">
        <v>2294</v>
      </c>
      <c r="N370" s="349"/>
    </row>
    <row r="371" spans="1:14">
      <c r="A371" s="113" t="s">
        <v>2051</v>
      </c>
      <c r="B371" s="113" t="s">
        <v>383</v>
      </c>
      <c r="C371" s="113">
        <v>250.7</v>
      </c>
      <c r="D371" s="113">
        <v>255.75</v>
      </c>
      <c r="E371" s="113">
        <v>250.6</v>
      </c>
      <c r="F371" s="113">
        <v>251.75</v>
      </c>
      <c r="G371" s="113">
        <v>252.1</v>
      </c>
      <c r="H371" s="113">
        <v>255.85</v>
      </c>
      <c r="I371" s="113">
        <v>2391</v>
      </c>
      <c r="J371" s="113">
        <v>606215</v>
      </c>
      <c r="K371" s="115">
        <v>43595</v>
      </c>
      <c r="L371" s="113">
        <v>92</v>
      </c>
      <c r="M371" s="113" t="s">
        <v>2164</v>
      </c>
      <c r="N371" s="349"/>
    </row>
    <row r="372" spans="1:14">
      <c r="A372" s="113" t="s">
        <v>694</v>
      </c>
      <c r="B372" s="113" t="s">
        <v>383</v>
      </c>
      <c r="C372" s="113">
        <v>41.7</v>
      </c>
      <c r="D372" s="113">
        <v>41.9</v>
      </c>
      <c r="E372" s="113">
        <v>40.85</v>
      </c>
      <c r="F372" s="113">
        <v>41.4</v>
      </c>
      <c r="G372" s="113">
        <v>41.1</v>
      </c>
      <c r="H372" s="113">
        <v>41.4</v>
      </c>
      <c r="I372" s="113">
        <v>32874</v>
      </c>
      <c r="J372" s="113">
        <v>1361980.05</v>
      </c>
      <c r="K372" s="115">
        <v>43595</v>
      </c>
      <c r="L372" s="113">
        <v>464</v>
      </c>
      <c r="M372" s="113" t="s">
        <v>695</v>
      </c>
      <c r="N372" s="349"/>
    </row>
    <row r="373" spans="1:14">
      <c r="A373" s="113" t="s">
        <v>2368</v>
      </c>
      <c r="B373" s="113" t="s">
        <v>383</v>
      </c>
      <c r="C373" s="113">
        <v>37.15</v>
      </c>
      <c r="D373" s="113">
        <v>39.5</v>
      </c>
      <c r="E373" s="113">
        <v>36.799999999999997</v>
      </c>
      <c r="F373" s="113">
        <v>37.450000000000003</v>
      </c>
      <c r="G373" s="113">
        <v>37.1</v>
      </c>
      <c r="H373" s="113">
        <v>36.9</v>
      </c>
      <c r="I373" s="113">
        <v>26539</v>
      </c>
      <c r="J373" s="113">
        <v>1000191.3</v>
      </c>
      <c r="K373" s="115">
        <v>43595</v>
      </c>
      <c r="L373" s="113">
        <v>159</v>
      </c>
      <c r="M373" s="113" t="s">
        <v>2369</v>
      </c>
      <c r="N373" s="349"/>
    </row>
    <row r="374" spans="1:14">
      <c r="A374" s="113" t="s">
        <v>696</v>
      </c>
      <c r="B374" s="113" t="s">
        <v>383</v>
      </c>
      <c r="C374" s="113">
        <v>11.75</v>
      </c>
      <c r="D374" s="113">
        <v>11.75</v>
      </c>
      <c r="E374" s="113">
        <v>11</v>
      </c>
      <c r="F374" s="113">
        <v>11.2</v>
      </c>
      <c r="G374" s="113">
        <v>11</v>
      </c>
      <c r="H374" s="113">
        <v>11.4</v>
      </c>
      <c r="I374" s="113">
        <v>3246</v>
      </c>
      <c r="J374" s="113">
        <v>36608.35</v>
      </c>
      <c r="K374" s="115">
        <v>43595</v>
      </c>
      <c r="L374" s="113">
        <v>29</v>
      </c>
      <c r="M374" s="113" t="s">
        <v>697</v>
      </c>
      <c r="N374" s="349"/>
    </row>
    <row r="375" spans="1:14">
      <c r="A375" s="113" t="s">
        <v>2619</v>
      </c>
      <c r="B375" s="113" t="s">
        <v>383</v>
      </c>
      <c r="C375" s="113">
        <v>5.5</v>
      </c>
      <c r="D375" s="113">
        <v>5.7</v>
      </c>
      <c r="E375" s="113">
        <v>5.35</v>
      </c>
      <c r="F375" s="113">
        <v>5.65</v>
      </c>
      <c r="G375" s="113">
        <v>5.65</v>
      </c>
      <c r="H375" s="113">
        <v>5.45</v>
      </c>
      <c r="I375" s="113">
        <v>20430</v>
      </c>
      <c r="J375" s="113">
        <v>113520.05</v>
      </c>
      <c r="K375" s="115">
        <v>43595</v>
      </c>
      <c r="L375" s="113">
        <v>45</v>
      </c>
      <c r="M375" s="113" t="s">
        <v>2620</v>
      </c>
      <c r="N375" s="349"/>
    </row>
    <row r="376" spans="1:14">
      <c r="A376" s="113" t="s">
        <v>698</v>
      </c>
      <c r="B376" s="113" t="s">
        <v>383</v>
      </c>
      <c r="C376" s="113">
        <v>343.15</v>
      </c>
      <c r="D376" s="113">
        <v>348.85</v>
      </c>
      <c r="E376" s="113">
        <v>339.05</v>
      </c>
      <c r="F376" s="113">
        <v>341.15</v>
      </c>
      <c r="G376" s="113">
        <v>341</v>
      </c>
      <c r="H376" s="113">
        <v>343.15</v>
      </c>
      <c r="I376" s="113">
        <v>74484</v>
      </c>
      <c r="J376" s="113">
        <v>25606657.350000001</v>
      </c>
      <c r="K376" s="115">
        <v>43595</v>
      </c>
      <c r="L376" s="113">
        <v>3502</v>
      </c>
      <c r="M376" s="113" t="s">
        <v>699</v>
      </c>
      <c r="N376" s="349"/>
    </row>
    <row r="377" spans="1:14">
      <c r="A377" s="113" t="s">
        <v>64</v>
      </c>
      <c r="B377" s="113" t="s">
        <v>383</v>
      </c>
      <c r="C377" s="113">
        <v>2908</v>
      </c>
      <c r="D377" s="113">
        <v>2917.2</v>
      </c>
      <c r="E377" s="113">
        <v>2866.35</v>
      </c>
      <c r="F377" s="113">
        <v>2876.4</v>
      </c>
      <c r="G377" s="113">
        <v>2873</v>
      </c>
      <c r="H377" s="113">
        <v>2900.6</v>
      </c>
      <c r="I377" s="113">
        <v>339092</v>
      </c>
      <c r="J377" s="113">
        <v>977760484.45000005</v>
      </c>
      <c r="K377" s="115">
        <v>43595</v>
      </c>
      <c r="L377" s="113">
        <v>27127</v>
      </c>
      <c r="M377" s="113" t="s">
        <v>700</v>
      </c>
      <c r="N377" s="349"/>
    </row>
    <row r="378" spans="1:14">
      <c r="A378" s="113" t="s">
        <v>2038</v>
      </c>
      <c r="B378" s="113" t="s">
        <v>383</v>
      </c>
      <c r="C378" s="113">
        <v>29.1</v>
      </c>
      <c r="D378" s="113">
        <v>29.65</v>
      </c>
      <c r="E378" s="113">
        <v>27.5</v>
      </c>
      <c r="F378" s="113">
        <v>29.25</v>
      </c>
      <c r="G378" s="113">
        <v>29.55</v>
      </c>
      <c r="H378" s="113">
        <v>29.4</v>
      </c>
      <c r="I378" s="113">
        <v>5158</v>
      </c>
      <c r="J378" s="113">
        <v>150203.04999999999</v>
      </c>
      <c r="K378" s="115">
        <v>43595</v>
      </c>
      <c r="L378" s="113">
        <v>74</v>
      </c>
      <c r="M378" s="113" t="s">
        <v>2039</v>
      </c>
      <c r="N378" s="349"/>
    </row>
    <row r="379" spans="1:14">
      <c r="A379" s="113" t="s">
        <v>2846</v>
      </c>
      <c r="B379" s="113" t="s">
        <v>383</v>
      </c>
      <c r="C379" s="113">
        <v>212</v>
      </c>
      <c r="D379" s="113">
        <v>216.3</v>
      </c>
      <c r="E379" s="113">
        <v>212</v>
      </c>
      <c r="F379" s="113">
        <v>212.6</v>
      </c>
      <c r="G379" s="113">
        <v>212.05</v>
      </c>
      <c r="H379" s="113">
        <v>213.5</v>
      </c>
      <c r="I379" s="113">
        <v>2707</v>
      </c>
      <c r="J379" s="113">
        <v>577639.44999999995</v>
      </c>
      <c r="K379" s="115">
        <v>43595</v>
      </c>
      <c r="L379" s="113">
        <v>85</v>
      </c>
      <c r="M379" s="113" t="s">
        <v>2847</v>
      </c>
      <c r="N379" s="349"/>
    </row>
    <row r="380" spans="1:14">
      <c r="A380" s="113" t="s">
        <v>1948</v>
      </c>
      <c r="B380" s="113" t="s">
        <v>383</v>
      </c>
      <c r="C380" s="113">
        <v>13.95</v>
      </c>
      <c r="D380" s="113">
        <v>15</v>
      </c>
      <c r="E380" s="113">
        <v>13.9</v>
      </c>
      <c r="F380" s="113">
        <v>14.2</v>
      </c>
      <c r="G380" s="113">
        <v>14.2</v>
      </c>
      <c r="H380" s="113">
        <v>13.95</v>
      </c>
      <c r="I380" s="113">
        <v>120265</v>
      </c>
      <c r="J380" s="113">
        <v>1731830.7</v>
      </c>
      <c r="K380" s="115">
        <v>43595</v>
      </c>
      <c r="L380" s="113">
        <v>315</v>
      </c>
      <c r="M380" s="113" t="s">
        <v>1949</v>
      </c>
      <c r="N380" s="349"/>
    </row>
    <row r="381" spans="1:14">
      <c r="A381" s="113" t="s">
        <v>3268</v>
      </c>
      <c r="B381" s="113" t="s">
        <v>383</v>
      </c>
      <c r="C381" s="113">
        <v>88.5</v>
      </c>
      <c r="D381" s="113">
        <v>91.55</v>
      </c>
      <c r="E381" s="113">
        <v>86.85</v>
      </c>
      <c r="F381" s="113">
        <v>90.35</v>
      </c>
      <c r="G381" s="113">
        <v>89.55</v>
      </c>
      <c r="H381" s="113">
        <v>87.55</v>
      </c>
      <c r="I381" s="113">
        <v>11227</v>
      </c>
      <c r="J381" s="113">
        <v>1014047.65</v>
      </c>
      <c r="K381" s="115">
        <v>43595</v>
      </c>
      <c r="L381" s="113">
        <v>323</v>
      </c>
      <c r="M381" s="113" t="s">
        <v>2252</v>
      </c>
      <c r="N381" s="349"/>
    </row>
    <row r="382" spans="1:14">
      <c r="A382" s="113" t="s">
        <v>3143</v>
      </c>
      <c r="B382" s="113" t="s">
        <v>383</v>
      </c>
      <c r="C382" s="113">
        <v>26.4</v>
      </c>
      <c r="D382" s="113">
        <v>26.9</v>
      </c>
      <c r="E382" s="113">
        <v>26.25</v>
      </c>
      <c r="F382" s="113">
        <v>26.5</v>
      </c>
      <c r="G382" s="113">
        <v>26.5</v>
      </c>
      <c r="H382" s="113">
        <v>26.45</v>
      </c>
      <c r="I382" s="113">
        <v>245495</v>
      </c>
      <c r="J382" s="113">
        <v>6520799.7999999998</v>
      </c>
      <c r="K382" s="115">
        <v>43595</v>
      </c>
      <c r="L382" s="113">
        <v>861</v>
      </c>
      <c r="M382" s="113" t="s">
        <v>3144</v>
      </c>
      <c r="N382" s="349"/>
    </row>
    <row r="383" spans="1:14">
      <c r="A383" s="113" t="s">
        <v>701</v>
      </c>
      <c r="B383" s="113" t="s">
        <v>383</v>
      </c>
      <c r="C383" s="113">
        <v>1365</v>
      </c>
      <c r="D383" s="113">
        <v>1477.8</v>
      </c>
      <c r="E383" s="113">
        <v>1360.2</v>
      </c>
      <c r="F383" s="113">
        <v>1397.15</v>
      </c>
      <c r="G383" s="113">
        <v>1410</v>
      </c>
      <c r="H383" s="113">
        <v>1355.75</v>
      </c>
      <c r="I383" s="113">
        <v>623</v>
      </c>
      <c r="J383" s="113">
        <v>869200.35</v>
      </c>
      <c r="K383" s="115">
        <v>43595</v>
      </c>
      <c r="L383" s="113">
        <v>223</v>
      </c>
      <c r="M383" s="113" t="s">
        <v>702</v>
      </c>
      <c r="N383" s="349"/>
    </row>
    <row r="384" spans="1:14">
      <c r="A384" s="113" t="s">
        <v>2370</v>
      </c>
      <c r="B384" s="113" t="s">
        <v>383</v>
      </c>
      <c r="C384" s="113">
        <v>106.05</v>
      </c>
      <c r="D384" s="113">
        <v>108.95</v>
      </c>
      <c r="E384" s="113">
        <v>105.1</v>
      </c>
      <c r="F384" s="113">
        <v>107.45</v>
      </c>
      <c r="G384" s="113">
        <v>108.9</v>
      </c>
      <c r="H384" s="113">
        <v>104.9</v>
      </c>
      <c r="I384" s="113">
        <v>18181</v>
      </c>
      <c r="J384" s="113">
        <v>1950742.65</v>
      </c>
      <c r="K384" s="115">
        <v>43595</v>
      </c>
      <c r="L384" s="113">
        <v>157</v>
      </c>
      <c r="M384" s="113" t="s">
        <v>2371</v>
      </c>
      <c r="N384" s="349"/>
    </row>
    <row r="385" spans="1:14">
      <c r="A385" s="113" t="s">
        <v>3587</v>
      </c>
      <c r="B385" s="113" t="s">
        <v>3120</v>
      </c>
      <c r="C385" s="113">
        <v>1.85</v>
      </c>
      <c r="D385" s="113">
        <v>1.95</v>
      </c>
      <c r="E385" s="113">
        <v>1.85</v>
      </c>
      <c r="F385" s="113">
        <v>1.95</v>
      </c>
      <c r="G385" s="113">
        <v>1.95</v>
      </c>
      <c r="H385" s="113">
        <v>1.9</v>
      </c>
      <c r="I385" s="113">
        <v>2807</v>
      </c>
      <c r="J385" s="113">
        <v>5238.6499999999996</v>
      </c>
      <c r="K385" s="115">
        <v>43595</v>
      </c>
      <c r="L385" s="113">
        <v>11</v>
      </c>
      <c r="M385" s="113" t="s">
        <v>3588</v>
      </c>
      <c r="N385" s="349"/>
    </row>
    <row r="386" spans="1:14">
      <c r="A386" s="113" t="s">
        <v>3145</v>
      </c>
      <c r="B386" s="113" t="s">
        <v>383</v>
      </c>
      <c r="C386" s="113">
        <v>6.55</v>
      </c>
      <c r="D386" s="113">
        <v>6.6</v>
      </c>
      <c r="E386" s="113">
        <v>6.3</v>
      </c>
      <c r="F386" s="113">
        <v>6.55</v>
      </c>
      <c r="G386" s="113">
        <v>6.6</v>
      </c>
      <c r="H386" s="113">
        <v>6.5</v>
      </c>
      <c r="I386" s="113">
        <v>5074</v>
      </c>
      <c r="J386" s="113">
        <v>33244.550000000003</v>
      </c>
      <c r="K386" s="115">
        <v>43595</v>
      </c>
      <c r="L386" s="113">
        <v>28</v>
      </c>
      <c r="M386" s="113" t="s">
        <v>3146</v>
      </c>
      <c r="N386" s="349"/>
    </row>
    <row r="387" spans="1:14">
      <c r="A387" s="113" t="s">
        <v>703</v>
      </c>
      <c r="B387" s="113" t="s">
        <v>383</v>
      </c>
      <c r="C387" s="113">
        <v>995.1</v>
      </c>
      <c r="D387" s="113">
        <v>1003.2</v>
      </c>
      <c r="E387" s="113">
        <v>985</v>
      </c>
      <c r="F387" s="113">
        <v>995.4</v>
      </c>
      <c r="G387" s="113">
        <v>992.45</v>
      </c>
      <c r="H387" s="113">
        <v>998.3</v>
      </c>
      <c r="I387" s="113">
        <v>23091</v>
      </c>
      <c r="J387" s="113">
        <v>22988623.300000001</v>
      </c>
      <c r="K387" s="115">
        <v>43595</v>
      </c>
      <c r="L387" s="113">
        <v>3002</v>
      </c>
      <c r="M387" s="113" t="s">
        <v>2848</v>
      </c>
      <c r="N387" s="349"/>
    </row>
    <row r="388" spans="1:14">
      <c r="A388" s="113" t="s">
        <v>704</v>
      </c>
      <c r="B388" s="113" t="s">
        <v>383</v>
      </c>
      <c r="C388" s="113">
        <v>152.69999999999999</v>
      </c>
      <c r="D388" s="113">
        <v>159.5</v>
      </c>
      <c r="E388" s="113">
        <v>152.55000000000001</v>
      </c>
      <c r="F388" s="113">
        <v>158.75</v>
      </c>
      <c r="G388" s="113">
        <v>159.30000000000001</v>
      </c>
      <c r="H388" s="113">
        <v>152.05000000000001</v>
      </c>
      <c r="I388" s="113">
        <v>1978384</v>
      </c>
      <c r="J388" s="113">
        <v>310879144.10000002</v>
      </c>
      <c r="K388" s="115">
        <v>43595</v>
      </c>
      <c r="L388" s="113">
        <v>18748</v>
      </c>
      <c r="M388" s="113" t="s">
        <v>2849</v>
      </c>
      <c r="N388" s="349"/>
    </row>
    <row r="389" spans="1:14">
      <c r="A389" s="113" t="s">
        <v>65</v>
      </c>
      <c r="B389" s="113" t="s">
        <v>383</v>
      </c>
      <c r="C389" s="113">
        <v>20390</v>
      </c>
      <c r="D389" s="113">
        <v>20417.55</v>
      </c>
      <c r="E389" s="113">
        <v>20301</v>
      </c>
      <c r="F389" s="113">
        <v>20354</v>
      </c>
      <c r="G389" s="113">
        <v>20361.349999999999</v>
      </c>
      <c r="H389" s="113">
        <v>20360.900000000001</v>
      </c>
      <c r="I389" s="113">
        <v>54755</v>
      </c>
      <c r="J389" s="113">
        <v>1114098457.45</v>
      </c>
      <c r="K389" s="115">
        <v>43595</v>
      </c>
      <c r="L389" s="113">
        <v>11925</v>
      </c>
      <c r="M389" s="113" t="s">
        <v>2850</v>
      </c>
      <c r="N389" s="349"/>
    </row>
    <row r="390" spans="1:14">
      <c r="A390" s="113" t="s">
        <v>705</v>
      </c>
      <c r="B390" s="113" t="s">
        <v>383</v>
      </c>
      <c r="C390" s="113">
        <v>186</v>
      </c>
      <c r="D390" s="113">
        <v>190.55</v>
      </c>
      <c r="E390" s="113">
        <v>186</v>
      </c>
      <c r="F390" s="113">
        <v>187.05</v>
      </c>
      <c r="G390" s="113">
        <v>187.3</v>
      </c>
      <c r="H390" s="113">
        <v>188.1</v>
      </c>
      <c r="I390" s="113">
        <v>49676</v>
      </c>
      <c r="J390" s="113">
        <v>9337025.8000000007</v>
      </c>
      <c r="K390" s="115">
        <v>43595</v>
      </c>
      <c r="L390" s="113">
        <v>1202</v>
      </c>
      <c r="M390" s="113" t="s">
        <v>2851</v>
      </c>
      <c r="N390" s="349"/>
    </row>
    <row r="391" spans="1:14">
      <c r="A391" s="113" t="s">
        <v>2852</v>
      </c>
      <c r="B391" s="113" t="s">
        <v>383</v>
      </c>
      <c r="C391" s="113">
        <v>350.15</v>
      </c>
      <c r="D391" s="113">
        <v>350.15</v>
      </c>
      <c r="E391" s="113">
        <v>342</v>
      </c>
      <c r="F391" s="113">
        <v>346.55</v>
      </c>
      <c r="G391" s="113">
        <v>342.25</v>
      </c>
      <c r="H391" s="113">
        <v>348.4</v>
      </c>
      <c r="I391" s="113">
        <v>1122</v>
      </c>
      <c r="J391" s="113">
        <v>388545.75</v>
      </c>
      <c r="K391" s="115">
        <v>43595</v>
      </c>
      <c r="L391" s="113">
        <v>85</v>
      </c>
      <c r="M391" s="113" t="s">
        <v>2853</v>
      </c>
      <c r="N391" s="349"/>
    </row>
    <row r="392" spans="1:14">
      <c r="A392" s="113" t="s">
        <v>706</v>
      </c>
      <c r="B392" s="113" t="s">
        <v>383</v>
      </c>
      <c r="C392" s="113">
        <v>176</v>
      </c>
      <c r="D392" s="113">
        <v>176</v>
      </c>
      <c r="E392" s="113">
        <v>173.05</v>
      </c>
      <c r="F392" s="113">
        <v>173.95</v>
      </c>
      <c r="G392" s="113">
        <v>174.5</v>
      </c>
      <c r="H392" s="113">
        <v>174.65</v>
      </c>
      <c r="I392" s="113">
        <v>68320</v>
      </c>
      <c r="J392" s="113">
        <v>11892674.85</v>
      </c>
      <c r="K392" s="115">
        <v>43595</v>
      </c>
      <c r="L392" s="113">
        <v>3883</v>
      </c>
      <c r="M392" s="113" t="s">
        <v>2854</v>
      </c>
      <c r="N392" s="349"/>
    </row>
    <row r="393" spans="1:14">
      <c r="A393" s="113" t="s">
        <v>2855</v>
      </c>
      <c r="B393" s="113" t="s">
        <v>383</v>
      </c>
      <c r="C393" s="113">
        <v>381.7</v>
      </c>
      <c r="D393" s="113">
        <v>389.95</v>
      </c>
      <c r="E393" s="113">
        <v>379.95</v>
      </c>
      <c r="F393" s="113">
        <v>381.25</v>
      </c>
      <c r="G393" s="113">
        <v>379.95</v>
      </c>
      <c r="H393" s="113">
        <v>381.3</v>
      </c>
      <c r="I393" s="113">
        <v>727</v>
      </c>
      <c r="J393" s="113">
        <v>278716.65000000002</v>
      </c>
      <c r="K393" s="115">
        <v>43595</v>
      </c>
      <c r="L393" s="113">
        <v>37</v>
      </c>
      <c r="M393" s="113" t="s">
        <v>2856</v>
      </c>
      <c r="N393" s="349"/>
    </row>
    <row r="394" spans="1:14">
      <c r="A394" s="113" t="s">
        <v>2857</v>
      </c>
      <c r="B394" s="113" t="s">
        <v>383</v>
      </c>
      <c r="C394" s="113">
        <v>24.3</v>
      </c>
      <c r="D394" s="113">
        <v>25.2</v>
      </c>
      <c r="E394" s="113">
        <v>24.25</v>
      </c>
      <c r="F394" s="113">
        <v>24.55</v>
      </c>
      <c r="G394" s="113">
        <v>24.4</v>
      </c>
      <c r="H394" s="113">
        <v>24.25</v>
      </c>
      <c r="I394" s="113">
        <v>40382</v>
      </c>
      <c r="J394" s="113">
        <v>995002.95</v>
      </c>
      <c r="K394" s="115">
        <v>43595</v>
      </c>
      <c r="L394" s="113">
        <v>277</v>
      </c>
      <c r="M394" s="113" t="s">
        <v>2858</v>
      </c>
      <c r="N394" s="349"/>
    </row>
    <row r="395" spans="1:14">
      <c r="A395" s="113" t="s">
        <v>3147</v>
      </c>
      <c r="B395" s="113" t="s">
        <v>3120</v>
      </c>
      <c r="C395" s="113">
        <v>6.85</v>
      </c>
      <c r="D395" s="113">
        <v>7.05</v>
      </c>
      <c r="E395" s="113">
        <v>6.75</v>
      </c>
      <c r="F395" s="113">
        <v>6.85</v>
      </c>
      <c r="G395" s="113">
        <v>7.05</v>
      </c>
      <c r="H395" s="113">
        <v>7.1</v>
      </c>
      <c r="I395" s="113">
        <v>3266</v>
      </c>
      <c r="J395" s="113">
        <v>22373.7</v>
      </c>
      <c r="K395" s="115">
        <v>43595</v>
      </c>
      <c r="L395" s="113">
        <v>14</v>
      </c>
      <c r="M395" s="113" t="s">
        <v>3148</v>
      </c>
      <c r="N395" s="349"/>
    </row>
    <row r="396" spans="1:14">
      <c r="A396" s="113" t="s">
        <v>2859</v>
      </c>
      <c r="B396" s="113" t="s">
        <v>383</v>
      </c>
      <c r="C396" s="113">
        <v>52.05</v>
      </c>
      <c r="D396" s="113">
        <v>52.8</v>
      </c>
      <c r="E396" s="113">
        <v>50.75</v>
      </c>
      <c r="F396" s="113">
        <v>51.1</v>
      </c>
      <c r="G396" s="113">
        <v>50.95</v>
      </c>
      <c r="H396" s="113">
        <v>51.9</v>
      </c>
      <c r="I396" s="113">
        <v>156284</v>
      </c>
      <c r="J396" s="113">
        <v>8003353.9000000004</v>
      </c>
      <c r="K396" s="115">
        <v>43595</v>
      </c>
      <c r="L396" s="113">
        <v>1229</v>
      </c>
      <c r="M396" s="113" t="s">
        <v>2860</v>
      </c>
      <c r="N396" s="349"/>
    </row>
    <row r="397" spans="1:14">
      <c r="A397" s="113" t="s">
        <v>707</v>
      </c>
      <c r="B397" s="113" t="s">
        <v>383</v>
      </c>
      <c r="C397" s="113">
        <v>18.8</v>
      </c>
      <c r="D397" s="113">
        <v>18.899999999999999</v>
      </c>
      <c r="E397" s="113">
        <v>18.5</v>
      </c>
      <c r="F397" s="113">
        <v>18.55</v>
      </c>
      <c r="G397" s="113">
        <v>18.649999999999999</v>
      </c>
      <c r="H397" s="113">
        <v>18.600000000000001</v>
      </c>
      <c r="I397" s="113">
        <v>47006</v>
      </c>
      <c r="J397" s="113">
        <v>876397.4</v>
      </c>
      <c r="K397" s="115">
        <v>43595</v>
      </c>
      <c r="L397" s="113">
        <v>202</v>
      </c>
      <c r="M397" s="113" t="s">
        <v>708</v>
      </c>
      <c r="N397" s="349"/>
    </row>
    <row r="398" spans="1:14">
      <c r="A398" s="113" t="s">
        <v>2138</v>
      </c>
      <c r="B398" s="113" t="s">
        <v>383</v>
      </c>
      <c r="C398" s="113">
        <v>264</v>
      </c>
      <c r="D398" s="113">
        <v>264.7</v>
      </c>
      <c r="E398" s="113">
        <v>245.25</v>
      </c>
      <c r="F398" s="113">
        <v>247.4</v>
      </c>
      <c r="G398" s="113">
        <v>247.1</v>
      </c>
      <c r="H398" s="113">
        <v>255.75</v>
      </c>
      <c r="I398" s="113">
        <v>33572</v>
      </c>
      <c r="J398" s="113">
        <v>8457370.8499999996</v>
      </c>
      <c r="K398" s="115">
        <v>43595</v>
      </c>
      <c r="L398" s="113">
        <v>1051</v>
      </c>
      <c r="M398" s="113" t="s">
        <v>2139</v>
      </c>
      <c r="N398" s="349"/>
    </row>
    <row r="399" spans="1:14">
      <c r="A399" s="113" t="s">
        <v>709</v>
      </c>
      <c r="B399" s="113" t="s">
        <v>383</v>
      </c>
      <c r="C399" s="113">
        <v>254</v>
      </c>
      <c r="D399" s="113">
        <v>259</v>
      </c>
      <c r="E399" s="113">
        <v>254</v>
      </c>
      <c r="F399" s="113">
        <v>256.95</v>
      </c>
      <c r="G399" s="113">
        <v>255.2</v>
      </c>
      <c r="H399" s="113">
        <v>256.39999999999998</v>
      </c>
      <c r="I399" s="113">
        <v>973</v>
      </c>
      <c r="J399" s="113">
        <v>250117.05</v>
      </c>
      <c r="K399" s="115">
        <v>43595</v>
      </c>
      <c r="L399" s="113">
        <v>100</v>
      </c>
      <c r="M399" s="113" t="s">
        <v>710</v>
      </c>
      <c r="N399" s="349"/>
    </row>
    <row r="400" spans="1:14">
      <c r="A400" s="113" t="s">
        <v>711</v>
      </c>
      <c r="B400" s="113" t="s">
        <v>383</v>
      </c>
      <c r="C400" s="113">
        <v>21.4</v>
      </c>
      <c r="D400" s="113">
        <v>21.4</v>
      </c>
      <c r="E400" s="113">
        <v>20.5</v>
      </c>
      <c r="F400" s="113">
        <v>20.75</v>
      </c>
      <c r="G400" s="113">
        <v>20.75</v>
      </c>
      <c r="H400" s="113">
        <v>21</v>
      </c>
      <c r="I400" s="113">
        <v>2227</v>
      </c>
      <c r="J400" s="113">
        <v>46098.1</v>
      </c>
      <c r="K400" s="115">
        <v>43595</v>
      </c>
      <c r="L400" s="113">
        <v>36</v>
      </c>
      <c r="M400" s="113" t="s">
        <v>712</v>
      </c>
      <c r="N400" s="349"/>
    </row>
    <row r="401" spans="1:14">
      <c r="A401" s="113" t="s">
        <v>195</v>
      </c>
      <c r="B401" s="113" t="s">
        <v>383</v>
      </c>
      <c r="C401" s="113">
        <v>367.75</v>
      </c>
      <c r="D401" s="113">
        <v>374.9</v>
      </c>
      <c r="E401" s="113">
        <v>357</v>
      </c>
      <c r="F401" s="113">
        <v>367.35</v>
      </c>
      <c r="G401" s="113">
        <v>368.5</v>
      </c>
      <c r="H401" s="113">
        <v>367.65</v>
      </c>
      <c r="I401" s="113">
        <v>192802</v>
      </c>
      <c r="J401" s="113">
        <v>70712816.5</v>
      </c>
      <c r="K401" s="115">
        <v>43595</v>
      </c>
      <c r="L401" s="113">
        <v>4481</v>
      </c>
      <c r="M401" s="113" t="s">
        <v>713</v>
      </c>
      <c r="N401" s="349"/>
    </row>
    <row r="402" spans="1:14">
      <c r="A402" s="113" t="s">
        <v>3095</v>
      </c>
      <c r="B402" s="113" t="s">
        <v>383</v>
      </c>
      <c r="C402" s="113">
        <v>97.65</v>
      </c>
      <c r="D402" s="113">
        <v>99.75</v>
      </c>
      <c r="E402" s="113">
        <v>96.65</v>
      </c>
      <c r="F402" s="113">
        <v>97.1</v>
      </c>
      <c r="G402" s="113">
        <v>96.95</v>
      </c>
      <c r="H402" s="113">
        <v>98.2</v>
      </c>
      <c r="I402" s="113">
        <v>17139</v>
      </c>
      <c r="J402" s="113">
        <v>1679945.9</v>
      </c>
      <c r="K402" s="115">
        <v>43595</v>
      </c>
      <c r="L402" s="113">
        <v>440</v>
      </c>
      <c r="M402" s="113" t="s">
        <v>2052</v>
      </c>
      <c r="N402" s="349"/>
    </row>
    <row r="403" spans="1:14">
      <c r="A403" s="113" t="s">
        <v>2621</v>
      </c>
      <c r="B403" s="113" t="s">
        <v>3120</v>
      </c>
      <c r="C403" s="113">
        <v>2.4500000000000002</v>
      </c>
      <c r="D403" s="113">
        <v>2.4500000000000002</v>
      </c>
      <c r="E403" s="113">
        <v>2.35</v>
      </c>
      <c r="F403" s="113">
        <v>2.35</v>
      </c>
      <c r="G403" s="113">
        <v>2.35</v>
      </c>
      <c r="H403" s="113">
        <v>2.4500000000000002</v>
      </c>
      <c r="I403" s="113">
        <v>25616</v>
      </c>
      <c r="J403" s="113">
        <v>60200.25</v>
      </c>
      <c r="K403" s="115">
        <v>43595</v>
      </c>
      <c r="L403" s="113">
        <v>38</v>
      </c>
      <c r="M403" s="113" t="s">
        <v>2622</v>
      </c>
      <c r="N403" s="349"/>
    </row>
    <row r="404" spans="1:14">
      <c r="A404" s="113" t="s">
        <v>2140</v>
      </c>
      <c r="B404" s="113" t="s">
        <v>383</v>
      </c>
      <c r="C404" s="113">
        <v>81.05</v>
      </c>
      <c r="D404" s="113">
        <v>87.6</v>
      </c>
      <c r="E404" s="113">
        <v>81.05</v>
      </c>
      <c r="F404" s="113">
        <v>81.599999999999994</v>
      </c>
      <c r="G404" s="113">
        <v>82</v>
      </c>
      <c r="H404" s="113">
        <v>81.05</v>
      </c>
      <c r="I404" s="113">
        <v>4580</v>
      </c>
      <c r="J404" s="113">
        <v>377420.7</v>
      </c>
      <c r="K404" s="115">
        <v>43595</v>
      </c>
      <c r="L404" s="113">
        <v>116</v>
      </c>
      <c r="M404" s="113" t="s">
        <v>2141</v>
      </c>
      <c r="N404" s="349"/>
    </row>
    <row r="405" spans="1:14">
      <c r="A405" s="113" t="s">
        <v>714</v>
      </c>
      <c r="B405" s="113" t="s">
        <v>383</v>
      </c>
      <c r="C405" s="113">
        <v>129</v>
      </c>
      <c r="D405" s="113">
        <v>135</v>
      </c>
      <c r="E405" s="113">
        <v>127.2</v>
      </c>
      <c r="F405" s="113">
        <v>132.65</v>
      </c>
      <c r="G405" s="113">
        <v>135</v>
      </c>
      <c r="H405" s="113">
        <v>129.94999999999999</v>
      </c>
      <c r="I405" s="113">
        <v>12855</v>
      </c>
      <c r="J405" s="113">
        <v>1692442.65</v>
      </c>
      <c r="K405" s="115">
        <v>43595</v>
      </c>
      <c r="L405" s="113">
        <v>236</v>
      </c>
      <c r="M405" s="113" t="s">
        <v>715</v>
      </c>
      <c r="N405" s="349"/>
    </row>
    <row r="406" spans="1:14">
      <c r="A406" s="113" t="s">
        <v>1901</v>
      </c>
      <c r="B406" s="113" t="s">
        <v>383</v>
      </c>
      <c r="C406" s="113">
        <v>1130.2</v>
      </c>
      <c r="D406" s="113">
        <v>1154.95</v>
      </c>
      <c r="E406" s="113">
        <v>1130</v>
      </c>
      <c r="F406" s="113">
        <v>1132.9000000000001</v>
      </c>
      <c r="G406" s="113">
        <v>1130</v>
      </c>
      <c r="H406" s="113">
        <v>1133.8499999999999</v>
      </c>
      <c r="I406" s="113">
        <v>10471</v>
      </c>
      <c r="J406" s="113">
        <v>11982076.800000001</v>
      </c>
      <c r="K406" s="115">
        <v>43595</v>
      </c>
      <c r="L406" s="113">
        <v>1682</v>
      </c>
      <c r="M406" s="113" t="s">
        <v>1902</v>
      </c>
      <c r="N406" s="349"/>
    </row>
    <row r="407" spans="1:14">
      <c r="A407" s="113" t="s">
        <v>3149</v>
      </c>
      <c r="B407" s="113" t="s">
        <v>383</v>
      </c>
      <c r="C407" s="113">
        <v>6.4</v>
      </c>
      <c r="D407" s="113">
        <v>7.6</v>
      </c>
      <c r="E407" s="113">
        <v>6.4</v>
      </c>
      <c r="F407" s="113">
        <v>7.3</v>
      </c>
      <c r="G407" s="113">
        <v>7.15</v>
      </c>
      <c r="H407" s="113">
        <v>6.35</v>
      </c>
      <c r="I407" s="113">
        <v>292271</v>
      </c>
      <c r="J407" s="113">
        <v>2157025.2999999998</v>
      </c>
      <c r="K407" s="115">
        <v>43595</v>
      </c>
      <c r="L407" s="113">
        <v>890</v>
      </c>
      <c r="M407" s="113" t="s">
        <v>3150</v>
      </c>
      <c r="N407" s="349"/>
    </row>
    <row r="408" spans="1:14">
      <c r="A408" s="113" t="s">
        <v>66</v>
      </c>
      <c r="B408" s="113" t="s">
        <v>383</v>
      </c>
      <c r="C408" s="113">
        <v>108.5</v>
      </c>
      <c r="D408" s="113">
        <v>109.7</v>
      </c>
      <c r="E408" s="113">
        <v>107.5</v>
      </c>
      <c r="F408" s="113">
        <v>109.35</v>
      </c>
      <c r="G408" s="113">
        <v>109.35</v>
      </c>
      <c r="H408" s="113">
        <v>107.95</v>
      </c>
      <c r="I408" s="113">
        <v>723535</v>
      </c>
      <c r="J408" s="113">
        <v>78626958.299999997</v>
      </c>
      <c r="K408" s="115">
        <v>43595</v>
      </c>
      <c r="L408" s="113">
        <v>5084</v>
      </c>
      <c r="M408" s="113" t="s">
        <v>716</v>
      </c>
      <c r="N408" s="349"/>
    </row>
    <row r="409" spans="1:14">
      <c r="A409" s="113" t="s">
        <v>717</v>
      </c>
      <c r="B409" s="113" t="s">
        <v>383</v>
      </c>
      <c r="C409" s="113">
        <v>460</v>
      </c>
      <c r="D409" s="113">
        <v>465.15</v>
      </c>
      <c r="E409" s="113">
        <v>450.05</v>
      </c>
      <c r="F409" s="113">
        <v>459.7</v>
      </c>
      <c r="G409" s="113">
        <v>458.05</v>
      </c>
      <c r="H409" s="113">
        <v>464.5</v>
      </c>
      <c r="I409" s="113">
        <v>6326</v>
      </c>
      <c r="J409" s="113">
        <v>2876319.25</v>
      </c>
      <c r="K409" s="115">
        <v>43595</v>
      </c>
      <c r="L409" s="113">
        <v>418</v>
      </c>
      <c r="M409" s="113" t="s">
        <v>718</v>
      </c>
      <c r="N409" s="349"/>
    </row>
    <row r="410" spans="1:14">
      <c r="A410" s="113" t="s">
        <v>2742</v>
      </c>
      <c r="B410" s="113" t="s">
        <v>383</v>
      </c>
      <c r="C410" s="113">
        <v>34.049999999999997</v>
      </c>
      <c r="D410" s="113">
        <v>34.1</v>
      </c>
      <c r="E410" s="113">
        <v>32.799999999999997</v>
      </c>
      <c r="F410" s="113">
        <v>33.549999999999997</v>
      </c>
      <c r="G410" s="113">
        <v>33.85</v>
      </c>
      <c r="H410" s="113">
        <v>33.1</v>
      </c>
      <c r="I410" s="113">
        <v>4624</v>
      </c>
      <c r="J410" s="113">
        <v>154069.5</v>
      </c>
      <c r="K410" s="115">
        <v>43595</v>
      </c>
      <c r="L410" s="113">
        <v>142</v>
      </c>
      <c r="M410" s="113" t="s">
        <v>2743</v>
      </c>
      <c r="N410" s="349"/>
    </row>
    <row r="411" spans="1:14">
      <c r="A411" s="113" t="s">
        <v>3322</v>
      </c>
      <c r="B411" s="113" t="s">
        <v>383</v>
      </c>
      <c r="C411" s="113">
        <v>283.99</v>
      </c>
      <c r="D411" s="113">
        <v>309.99</v>
      </c>
      <c r="E411" s="113">
        <v>282</v>
      </c>
      <c r="F411" s="113">
        <v>291.10000000000002</v>
      </c>
      <c r="G411" s="113">
        <v>282</v>
      </c>
      <c r="H411" s="113">
        <v>284.61</v>
      </c>
      <c r="I411" s="113">
        <v>597</v>
      </c>
      <c r="J411" s="113">
        <v>173725.02</v>
      </c>
      <c r="K411" s="115">
        <v>43595</v>
      </c>
      <c r="L411" s="113">
        <v>40</v>
      </c>
      <c r="M411" s="113" t="s">
        <v>3323</v>
      </c>
      <c r="N411" s="349"/>
    </row>
    <row r="412" spans="1:14">
      <c r="A412" s="113" t="s">
        <v>719</v>
      </c>
      <c r="B412" s="113" t="s">
        <v>383</v>
      </c>
      <c r="C412" s="113">
        <v>123.3</v>
      </c>
      <c r="D412" s="113">
        <v>128.35</v>
      </c>
      <c r="E412" s="113">
        <v>123.3</v>
      </c>
      <c r="F412" s="113">
        <v>125.2</v>
      </c>
      <c r="G412" s="113">
        <v>125.45</v>
      </c>
      <c r="H412" s="113">
        <v>123.05</v>
      </c>
      <c r="I412" s="113">
        <v>2190163</v>
      </c>
      <c r="J412" s="113">
        <v>275397408.89999998</v>
      </c>
      <c r="K412" s="115">
        <v>43595</v>
      </c>
      <c r="L412" s="113">
        <v>13441</v>
      </c>
      <c r="M412" s="113" t="s">
        <v>720</v>
      </c>
      <c r="N412" s="349"/>
    </row>
    <row r="413" spans="1:14">
      <c r="A413" s="113" t="s">
        <v>2079</v>
      </c>
      <c r="B413" s="113" t="s">
        <v>383</v>
      </c>
      <c r="C413" s="113">
        <v>614.35</v>
      </c>
      <c r="D413" s="113">
        <v>636.15</v>
      </c>
      <c r="E413" s="113">
        <v>603.79999999999995</v>
      </c>
      <c r="F413" s="113">
        <v>629.54999999999995</v>
      </c>
      <c r="G413" s="113">
        <v>622.5</v>
      </c>
      <c r="H413" s="113">
        <v>614.6</v>
      </c>
      <c r="I413" s="113">
        <v>12120</v>
      </c>
      <c r="J413" s="113">
        <v>7577462.8499999996</v>
      </c>
      <c r="K413" s="115">
        <v>43595</v>
      </c>
      <c r="L413" s="113">
        <v>1543</v>
      </c>
      <c r="M413" s="113" t="s">
        <v>2080</v>
      </c>
      <c r="N413" s="349"/>
    </row>
    <row r="414" spans="1:14">
      <c r="A414" s="113" t="s">
        <v>721</v>
      </c>
      <c r="B414" s="113" t="s">
        <v>383</v>
      </c>
      <c r="C414" s="113">
        <v>62.85</v>
      </c>
      <c r="D414" s="113">
        <v>63.25</v>
      </c>
      <c r="E414" s="113">
        <v>61.05</v>
      </c>
      <c r="F414" s="113">
        <v>61.7</v>
      </c>
      <c r="G414" s="113">
        <v>61.6</v>
      </c>
      <c r="H414" s="113">
        <v>62.55</v>
      </c>
      <c r="I414" s="113">
        <v>312986</v>
      </c>
      <c r="J414" s="113">
        <v>19305408.100000001</v>
      </c>
      <c r="K414" s="115">
        <v>43595</v>
      </c>
      <c r="L414" s="113">
        <v>4083</v>
      </c>
      <c r="M414" s="113" t="s">
        <v>722</v>
      </c>
      <c r="N414" s="349"/>
    </row>
    <row r="415" spans="1:14">
      <c r="A415" s="113" t="s">
        <v>723</v>
      </c>
      <c r="B415" s="113" t="s">
        <v>383</v>
      </c>
      <c r="C415" s="113">
        <v>882.1</v>
      </c>
      <c r="D415" s="113">
        <v>946.05</v>
      </c>
      <c r="E415" s="113">
        <v>875.25</v>
      </c>
      <c r="F415" s="113">
        <v>921.9</v>
      </c>
      <c r="G415" s="113">
        <v>910</v>
      </c>
      <c r="H415" s="113">
        <v>840.9</v>
      </c>
      <c r="I415" s="113">
        <v>29294</v>
      </c>
      <c r="J415" s="113">
        <v>26478835.399999999</v>
      </c>
      <c r="K415" s="115">
        <v>43595</v>
      </c>
      <c r="L415" s="113">
        <v>2156</v>
      </c>
      <c r="M415" s="113" t="s">
        <v>724</v>
      </c>
      <c r="N415" s="349"/>
    </row>
    <row r="416" spans="1:14">
      <c r="A416" s="113" t="s">
        <v>725</v>
      </c>
      <c r="B416" s="113" t="s">
        <v>383</v>
      </c>
      <c r="C416" s="113">
        <v>610</v>
      </c>
      <c r="D416" s="113">
        <v>615</v>
      </c>
      <c r="E416" s="113">
        <v>592.6</v>
      </c>
      <c r="F416" s="113">
        <v>598</v>
      </c>
      <c r="G416" s="113">
        <v>593.95000000000005</v>
      </c>
      <c r="H416" s="113">
        <v>609.85</v>
      </c>
      <c r="I416" s="113">
        <v>1659226</v>
      </c>
      <c r="J416" s="113">
        <v>1005796815.75</v>
      </c>
      <c r="K416" s="115">
        <v>43595</v>
      </c>
      <c r="L416" s="113">
        <v>47947</v>
      </c>
      <c r="M416" s="113" t="s">
        <v>726</v>
      </c>
      <c r="N416" s="349"/>
    </row>
    <row r="417" spans="1:14">
      <c r="A417" s="113" t="s">
        <v>727</v>
      </c>
      <c r="B417" s="113" t="s">
        <v>3120</v>
      </c>
      <c r="C417" s="113">
        <v>9.25</v>
      </c>
      <c r="D417" s="113">
        <v>10.15</v>
      </c>
      <c r="E417" s="113">
        <v>9.25</v>
      </c>
      <c r="F417" s="113">
        <v>10.15</v>
      </c>
      <c r="G417" s="113">
        <v>10.15</v>
      </c>
      <c r="H417" s="113">
        <v>9.6999999999999993</v>
      </c>
      <c r="I417" s="113">
        <v>20635</v>
      </c>
      <c r="J417" s="113">
        <v>206142</v>
      </c>
      <c r="K417" s="115">
        <v>43595</v>
      </c>
      <c r="L417" s="113">
        <v>69</v>
      </c>
      <c r="M417" s="113" t="s">
        <v>728</v>
      </c>
      <c r="N417" s="349"/>
    </row>
    <row r="418" spans="1:14">
      <c r="A418" s="113" t="s">
        <v>3151</v>
      </c>
      <c r="B418" s="113" t="s">
        <v>383</v>
      </c>
      <c r="C418" s="113">
        <v>13</v>
      </c>
      <c r="D418" s="113">
        <v>13.3</v>
      </c>
      <c r="E418" s="113">
        <v>12.4</v>
      </c>
      <c r="F418" s="113">
        <v>12.75</v>
      </c>
      <c r="G418" s="113">
        <v>13.05</v>
      </c>
      <c r="H418" s="113">
        <v>12.75</v>
      </c>
      <c r="I418" s="113">
        <v>6540</v>
      </c>
      <c r="J418" s="113">
        <v>83042.5</v>
      </c>
      <c r="K418" s="115">
        <v>43595</v>
      </c>
      <c r="L418" s="113">
        <v>162</v>
      </c>
      <c r="M418" s="113" t="s">
        <v>3152</v>
      </c>
      <c r="N418" s="349"/>
    </row>
    <row r="419" spans="1:14">
      <c r="A419" s="113" t="s">
        <v>729</v>
      </c>
      <c r="B419" s="113" t="s">
        <v>383</v>
      </c>
      <c r="C419" s="113">
        <v>132.80000000000001</v>
      </c>
      <c r="D419" s="113">
        <v>134.1</v>
      </c>
      <c r="E419" s="113">
        <v>132.6</v>
      </c>
      <c r="F419" s="113">
        <v>132.85</v>
      </c>
      <c r="G419" s="113">
        <v>132.65</v>
      </c>
      <c r="H419" s="113">
        <v>133</v>
      </c>
      <c r="I419" s="113">
        <v>408585</v>
      </c>
      <c r="J419" s="113">
        <v>54351797.75</v>
      </c>
      <c r="K419" s="115">
        <v>43595</v>
      </c>
      <c r="L419" s="113">
        <v>8055</v>
      </c>
      <c r="M419" s="113" t="s">
        <v>730</v>
      </c>
      <c r="N419" s="349"/>
    </row>
    <row r="420" spans="1:14">
      <c r="A420" s="113" t="s">
        <v>1994</v>
      </c>
      <c r="B420" s="113" t="s">
        <v>383</v>
      </c>
      <c r="C420" s="113">
        <v>34.049999999999997</v>
      </c>
      <c r="D420" s="113">
        <v>35.700000000000003</v>
      </c>
      <c r="E420" s="113">
        <v>33.65</v>
      </c>
      <c r="F420" s="113">
        <v>35.35</v>
      </c>
      <c r="G420" s="113">
        <v>35.25</v>
      </c>
      <c r="H420" s="113">
        <v>34</v>
      </c>
      <c r="I420" s="113">
        <v>74489</v>
      </c>
      <c r="J420" s="113">
        <v>2591665.15</v>
      </c>
      <c r="K420" s="115">
        <v>43595</v>
      </c>
      <c r="L420" s="113">
        <v>659</v>
      </c>
      <c r="M420" s="113" t="s">
        <v>1995</v>
      </c>
      <c r="N420" s="349"/>
    </row>
    <row r="421" spans="1:14">
      <c r="A421" s="113" t="s">
        <v>3436</v>
      </c>
      <c r="B421" s="113" t="s">
        <v>3120</v>
      </c>
      <c r="C421" s="113">
        <v>1.65</v>
      </c>
      <c r="D421" s="113">
        <v>1.65</v>
      </c>
      <c r="E421" s="113">
        <v>1.65</v>
      </c>
      <c r="F421" s="113">
        <v>1.65</v>
      </c>
      <c r="G421" s="113">
        <v>1.65</v>
      </c>
      <c r="H421" s="113">
        <v>1.6</v>
      </c>
      <c r="I421" s="113">
        <v>300</v>
      </c>
      <c r="J421" s="113">
        <v>495</v>
      </c>
      <c r="K421" s="115">
        <v>43595</v>
      </c>
      <c r="L421" s="113">
        <v>2</v>
      </c>
      <c r="M421" s="113" t="s">
        <v>3437</v>
      </c>
      <c r="N421" s="349"/>
    </row>
    <row r="422" spans="1:14">
      <c r="A422" s="113" t="s">
        <v>3441</v>
      </c>
      <c r="B422" s="113" t="s">
        <v>3120</v>
      </c>
      <c r="C422" s="113">
        <v>0.65</v>
      </c>
      <c r="D422" s="113">
        <v>0.7</v>
      </c>
      <c r="E422" s="113">
        <v>0.6</v>
      </c>
      <c r="F422" s="113">
        <v>0.7</v>
      </c>
      <c r="G422" s="113">
        <v>0.7</v>
      </c>
      <c r="H422" s="113">
        <v>0.65</v>
      </c>
      <c r="I422" s="113">
        <v>5461</v>
      </c>
      <c r="J422" s="113">
        <v>3488</v>
      </c>
      <c r="K422" s="115">
        <v>43595</v>
      </c>
      <c r="L422" s="113">
        <v>11</v>
      </c>
      <c r="M422" s="113" t="s">
        <v>3442</v>
      </c>
      <c r="N422" s="349"/>
    </row>
    <row r="423" spans="1:14">
      <c r="A423" s="113" t="s">
        <v>3553</v>
      </c>
      <c r="B423" s="113" t="s">
        <v>383</v>
      </c>
      <c r="C423" s="113">
        <v>15.45</v>
      </c>
      <c r="D423" s="113">
        <v>15.45</v>
      </c>
      <c r="E423" s="113">
        <v>14.4</v>
      </c>
      <c r="F423" s="113">
        <v>14.5</v>
      </c>
      <c r="G423" s="113">
        <v>14.4</v>
      </c>
      <c r="H423" s="113">
        <v>14.8</v>
      </c>
      <c r="I423" s="113">
        <v>204</v>
      </c>
      <c r="J423" s="113">
        <v>3054.3</v>
      </c>
      <c r="K423" s="115">
        <v>43595</v>
      </c>
      <c r="L423" s="113">
        <v>7</v>
      </c>
      <c r="M423" s="113" t="s">
        <v>3554</v>
      </c>
      <c r="N423" s="349"/>
    </row>
    <row r="424" spans="1:14">
      <c r="A424" s="113" t="s">
        <v>731</v>
      </c>
      <c r="B424" s="113" t="s">
        <v>383</v>
      </c>
      <c r="C424" s="113">
        <v>86.1</v>
      </c>
      <c r="D424" s="113">
        <v>89.45</v>
      </c>
      <c r="E424" s="113">
        <v>84.15</v>
      </c>
      <c r="F424" s="113">
        <v>86.75</v>
      </c>
      <c r="G424" s="113">
        <v>87.15</v>
      </c>
      <c r="H424" s="113">
        <v>86.65</v>
      </c>
      <c r="I424" s="113">
        <v>722198</v>
      </c>
      <c r="J424" s="113">
        <v>63275212.649999999</v>
      </c>
      <c r="K424" s="115">
        <v>43595</v>
      </c>
      <c r="L424" s="113">
        <v>6548</v>
      </c>
      <c r="M424" s="113" t="s">
        <v>2861</v>
      </c>
      <c r="N424" s="349"/>
    </row>
    <row r="425" spans="1:14">
      <c r="A425" s="113" t="s">
        <v>732</v>
      </c>
      <c r="B425" s="113" t="s">
        <v>383</v>
      </c>
      <c r="C425" s="113">
        <v>395.45</v>
      </c>
      <c r="D425" s="113">
        <v>410.05</v>
      </c>
      <c r="E425" s="113">
        <v>395.45</v>
      </c>
      <c r="F425" s="113">
        <v>404.35</v>
      </c>
      <c r="G425" s="113">
        <v>404.45</v>
      </c>
      <c r="H425" s="113">
        <v>398.05</v>
      </c>
      <c r="I425" s="113">
        <v>12351</v>
      </c>
      <c r="J425" s="113">
        <v>4996780.7</v>
      </c>
      <c r="K425" s="115">
        <v>43595</v>
      </c>
      <c r="L425" s="113">
        <v>956</v>
      </c>
      <c r="M425" s="113" t="s">
        <v>2801</v>
      </c>
      <c r="N425" s="349"/>
    </row>
    <row r="426" spans="1:14">
      <c r="A426" s="113" t="s">
        <v>2862</v>
      </c>
      <c r="B426" s="113" t="s">
        <v>3120</v>
      </c>
      <c r="C426" s="113">
        <v>1.05</v>
      </c>
      <c r="D426" s="113">
        <v>1.1000000000000001</v>
      </c>
      <c r="E426" s="113">
        <v>1</v>
      </c>
      <c r="F426" s="113">
        <v>1.1000000000000001</v>
      </c>
      <c r="G426" s="113">
        <v>1.1000000000000001</v>
      </c>
      <c r="H426" s="113">
        <v>1.05</v>
      </c>
      <c r="I426" s="113">
        <v>346343</v>
      </c>
      <c r="J426" s="113">
        <v>351929.45</v>
      </c>
      <c r="K426" s="115">
        <v>43595</v>
      </c>
      <c r="L426" s="113">
        <v>118</v>
      </c>
      <c r="M426" s="113" t="s">
        <v>2863</v>
      </c>
      <c r="N426" s="349"/>
    </row>
    <row r="427" spans="1:14">
      <c r="A427" s="113" t="s">
        <v>733</v>
      </c>
      <c r="B427" s="113" t="s">
        <v>383</v>
      </c>
      <c r="C427" s="113">
        <v>3159</v>
      </c>
      <c r="D427" s="113">
        <v>3190</v>
      </c>
      <c r="E427" s="113">
        <v>3101</v>
      </c>
      <c r="F427" s="113">
        <v>3131.95</v>
      </c>
      <c r="G427" s="113">
        <v>3145</v>
      </c>
      <c r="H427" s="113">
        <v>3146.45</v>
      </c>
      <c r="I427" s="113">
        <v>859</v>
      </c>
      <c r="J427" s="113">
        <v>2706505.25</v>
      </c>
      <c r="K427" s="115">
        <v>43595</v>
      </c>
      <c r="L427" s="113">
        <v>304</v>
      </c>
      <c r="M427" s="113" t="s">
        <v>734</v>
      </c>
      <c r="N427" s="349"/>
    </row>
    <row r="428" spans="1:14">
      <c r="A428" s="113" t="s">
        <v>735</v>
      </c>
      <c r="B428" s="113" t="s">
        <v>383</v>
      </c>
      <c r="C428" s="113">
        <v>1026.6500000000001</v>
      </c>
      <c r="D428" s="113">
        <v>1046.95</v>
      </c>
      <c r="E428" s="113">
        <v>1021.1</v>
      </c>
      <c r="F428" s="113">
        <v>1043.05</v>
      </c>
      <c r="G428" s="113">
        <v>1037</v>
      </c>
      <c r="H428" s="113">
        <v>1022.65</v>
      </c>
      <c r="I428" s="113">
        <v>4352</v>
      </c>
      <c r="J428" s="113">
        <v>4518067.5999999996</v>
      </c>
      <c r="K428" s="115">
        <v>43595</v>
      </c>
      <c r="L428" s="113">
        <v>574</v>
      </c>
      <c r="M428" s="113" t="s">
        <v>736</v>
      </c>
      <c r="N428" s="349"/>
    </row>
    <row r="429" spans="1:14">
      <c r="A429" s="113" t="s">
        <v>67</v>
      </c>
      <c r="B429" s="113" t="s">
        <v>383</v>
      </c>
      <c r="C429" s="113">
        <v>209.25</v>
      </c>
      <c r="D429" s="113">
        <v>214</v>
      </c>
      <c r="E429" s="113">
        <v>209.25</v>
      </c>
      <c r="F429" s="113">
        <v>210.2</v>
      </c>
      <c r="G429" s="113">
        <v>210.5</v>
      </c>
      <c r="H429" s="113">
        <v>209.8</v>
      </c>
      <c r="I429" s="113">
        <v>1663536</v>
      </c>
      <c r="J429" s="113">
        <v>352663238.14999998</v>
      </c>
      <c r="K429" s="115">
        <v>43595</v>
      </c>
      <c r="L429" s="113">
        <v>15014</v>
      </c>
      <c r="M429" s="113" t="s">
        <v>2744</v>
      </c>
      <c r="N429" s="349"/>
    </row>
    <row r="430" spans="1:14">
      <c r="A430" s="113" t="s">
        <v>3493</v>
      </c>
      <c r="B430" s="113" t="s">
        <v>383</v>
      </c>
      <c r="C430" s="113">
        <v>439.9</v>
      </c>
      <c r="D430" s="113">
        <v>450</v>
      </c>
      <c r="E430" s="113">
        <v>432.1</v>
      </c>
      <c r="F430" s="113">
        <v>433.9</v>
      </c>
      <c r="G430" s="113">
        <v>439.45</v>
      </c>
      <c r="H430" s="113">
        <v>437</v>
      </c>
      <c r="I430" s="113">
        <v>2799</v>
      </c>
      <c r="J430" s="113">
        <v>1232579.5</v>
      </c>
      <c r="K430" s="115">
        <v>43595</v>
      </c>
      <c r="L430" s="113">
        <v>226</v>
      </c>
      <c r="M430" s="113" t="s">
        <v>2117</v>
      </c>
      <c r="N430" s="349"/>
    </row>
    <row r="431" spans="1:14">
      <c r="A431" s="113" t="s">
        <v>2864</v>
      </c>
      <c r="B431" s="113" t="s">
        <v>383</v>
      </c>
      <c r="C431" s="113">
        <v>32.5</v>
      </c>
      <c r="D431" s="113">
        <v>33.4</v>
      </c>
      <c r="E431" s="113">
        <v>32.4</v>
      </c>
      <c r="F431" s="113">
        <v>33</v>
      </c>
      <c r="G431" s="113">
        <v>32.9</v>
      </c>
      <c r="H431" s="113">
        <v>32.85</v>
      </c>
      <c r="I431" s="113">
        <v>16680</v>
      </c>
      <c r="J431" s="113">
        <v>551316.5</v>
      </c>
      <c r="K431" s="115">
        <v>43595</v>
      </c>
      <c r="L431" s="113">
        <v>172</v>
      </c>
      <c r="M431" s="113" t="s">
        <v>2865</v>
      </c>
      <c r="N431" s="349"/>
    </row>
    <row r="432" spans="1:14">
      <c r="A432" s="113" t="s">
        <v>2866</v>
      </c>
      <c r="B432" s="113" t="s">
        <v>383</v>
      </c>
      <c r="C432" s="113">
        <v>510</v>
      </c>
      <c r="D432" s="113">
        <v>510.05</v>
      </c>
      <c r="E432" s="113">
        <v>476.8</v>
      </c>
      <c r="F432" s="113">
        <v>490.6</v>
      </c>
      <c r="G432" s="113">
        <v>489</v>
      </c>
      <c r="H432" s="113">
        <v>496.7</v>
      </c>
      <c r="I432" s="113">
        <v>54737</v>
      </c>
      <c r="J432" s="113">
        <v>26909281.600000001</v>
      </c>
      <c r="K432" s="115">
        <v>43595</v>
      </c>
      <c r="L432" s="113">
        <v>1437</v>
      </c>
      <c r="M432" s="113" t="s">
        <v>2867</v>
      </c>
      <c r="N432" s="349"/>
    </row>
    <row r="433" spans="1:14">
      <c r="A433" s="113" t="s">
        <v>2868</v>
      </c>
      <c r="B433" s="113" t="s">
        <v>383</v>
      </c>
      <c r="C433" s="113">
        <v>36.200000000000003</v>
      </c>
      <c r="D433" s="113">
        <v>36.450000000000003</v>
      </c>
      <c r="E433" s="113">
        <v>35.700000000000003</v>
      </c>
      <c r="F433" s="113">
        <v>36.200000000000003</v>
      </c>
      <c r="G433" s="113">
        <v>36.299999999999997</v>
      </c>
      <c r="H433" s="113">
        <v>36</v>
      </c>
      <c r="I433" s="113">
        <v>73972</v>
      </c>
      <c r="J433" s="113">
        <v>2665924.25</v>
      </c>
      <c r="K433" s="115">
        <v>43595</v>
      </c>
      <c r="L433" s="113">
        <v>501</v>
      </c>
      <c r="M433" s="113" t="s">
        <v>2869</v>
      </c>
      <c r="N433" s="349"/>
    </row>
    <row r="434" spans="1:14">
      <c r="A434" s="113" t="s">
        <v>1903</v>
      </c>
      <c r="B434" s="113" t="s">
        <v>383</v>
      </c>
      <c r="C434" s="113">
        <v>40.299999999999997</v>
      </c>
      <c r="D434" s="113">
        <v>40.75</v>
      </c>
      <c r="E434" s="113">
        <v>40</v>
      </c>
      <c r="F434" s="113">
        <v>40.15</v>
      </c>
      <c r="G434" s="113">
        <v>40.200000000000003</v>
      </c>
      <c r="H434" s="113">
        <v>40.450000000000003</v>
      </c>
      <c r="I434" s="113">
        <v>520424</v>
      </c>
      <c r="J434" s="113">
        <v>20930601.5</v>
      </c>
      <c r="K434" s="115">
        <v>43595</v>
      </c>
      <c r="L434" s="113">
        <v>2080</v>
      </c>
      <c r="M434" s="113" t="s">
        <v>2870</v>
      </c>
      <c r="N434" s="349"/>
    </row>
    <row r="435" spans="1:14">
      <c r="A435" s="113" t="s">
        <v>2871</v>
      </c>
      <c r="B435" s="113" t="s">
        <v>383</v>
      </c>
      <c r="C435" s="113">
        <v>0.25</v>
      </c>
      <c r="D435" s="113">
        <v>0.25</v>
      </c>
      <c r="E435" s="113">
        <v>0.2</v>
      </c>
      <c r="F435" s="113">
        <v>0.2</v>
      </c>
      <c r="G435" s="113">
        <v>0.25</v>
      </c>
      <c r="H435" s="113">
        <v>0.2</v>
      </c>
      <c r="I435" s="113">
        <v>637108</v>
      </c>
      <c r="J435" s="113">
        <v>129110.15</v>
      </c>
      <c r="K435" s="115">
        <v>43595</v>
      </c>
      <c r="L435" s="113">
        <v>78</v>
      </c>
      <c r="M435" s="113" t="s">
        <v>2872</v>
      </c>
      <c r="N435" s="349"/>
    </row>
    <row r="436" spans="1:14">
      <c r="A436" s="113" t="s">
        <v>2873</v>
      </c>
      <c r="B436" s="113" t="s">
        <v>383</v>
      </c>
      <c r="C436" s="113">
        <v>168.5</v>
      </c>
      <c r="D436" s="113">
        <v>169.6</v>
      </c>
      <c r="E436" s="113">
        <v>165.05</v>
      </c>
      <c r="F436" s="113">
        <v>165.45</v>
      </c>
      <c r="G436" s="113">
        <v>165.1</v>
      </c>
      <c r="H436" s="113">
        <v>168.05</v>
      </c>
      <c r="I436" s="113">
        <v>18028</v>
      </c>
      <c r="J436" s="113">
        <v>3016580.4</v>
      </c>
      <c r="K436" s="115">
        <v>43595</v>
      </c>
      <c r="L436" s="113">
        <v>915</v>
      </c>
      <c r="M436" s="113" t="s">
        <v>2874</v>
      </c>
      <c r="N436" s="349"/>
    </row>
    <row r="437" spans="1:14">
      <c r="A437" s="113" t="s">
        <v>68</v>
      </c>
      <c r="B437" s="113" t="s">
        <v>383</v>
      </c>
      <c r="C437" s="113">
        <v>97.9</v>
      </c>
      <c r="D437" s="113">
        <v>98.1</v>
      </c>
      <c r="E437" s="113">
        <v>96.05</v>
      </c>
      <c r="F437" s="113">
        <v>97</v>
      </c>
      <c r="G437" s="113">
        <v>97</v>
      </c>
      <c r="H437" s="113">
        <v>97.25</v>
      </c>
      <c r="I437" s="113">
        <v>16757400</v>
      </c>
      <c r="J437" s="113">
        <v>1622664192.25</v>
      </c>
      <c r="K437" s="115">
        <v>43595</v>
      </c>
      <c r="L437" s="113">
        <v>55489</v>
      </c>
      <c r="M437" s="113" t="s">
        <v>2875</v>
      </c>
      <c r="N437" s="349"/>
    </row>
    <row r="438" spans="1:14">
      <c r="A438" s="113" t="s">
        <v>2876</v>
      </c>
      <c r="B438" s="113" t="s">
        <v>383</v>
      </c>
      <c r="C438" s="113">
        <v>34</v>
      </c>
      <c r="D438" s="113">
        <v>34</v>
      </c>
      <c r="E438" s="113">
        <v>32.799999999999997</v>
      </c>
      <c r="F438" s="113">
        <v>33</v>
      </c>
      <c r="G438" s="113">
        <v>32.799999999999997</v>
      </c>
      <c r="H438" s="113">
        <v>33.700000000000003</v>
      </c>
      <c r="I438" s="113">
        <v>113654</v>
      </c>
      <c r="J438" s="113">
        <v>3823128.95</v>
      </c>
      <c r="K438" s="115">
        <v>43595</v>
      </c>
      <c r="L438" s="113">
        <v>710</v>
      </c>
      <c r="M438" s="113" t="s">
        <v>2877</v>
      </c>
      <c r="N438" s="349"/>
    </row>
    <row r="439" spans="1:14">
      <c r="A439" s="113" t="s">
        <v>738</v>
      </c>
      <c r="B439" s="113" t="s">
        <v>383</v>
      </c>
      <c r="C439" s="113">
        <v>31.85</v>
      </c>
      <c r="D439" s="113">
        <v>32.5</v>
      </c>
      <c r="E439" s="113">
        <v>29.4</v>
      </c>
      <c r="F439" s="113">
        <v>30.1</v>
      </c>
      <c r="G439" s="113">
        <v>30.85</v>
      </c>
      <c r="H439" s="113">
        <v>31.95</v>
      </c>
      <c r="I439" s="113">
        <v>14130</v>
      </c>
      <c r="J439" s="113">
        <v>429435.35</v>
      </c>
      <c r="K439" s="115">
        <v>43595</v>
      </c>
      <c r="L439" s="113">
        <v>125</v>
      </c>
      <c r="M439" s="113" t="s">
        <v>739</v>
      </c>
      <c r="N439" s="349"/>
    </row>
    <row r="440" spans="1:14">
      <c r="A440" s="113" t="s">
        <v>740</v>
      </c>
      <c r="B440" s="113" t="s">
        <v>383</v>
      </c>
      <c r="C440" s="113">
        <v>446.4</v>
      </c>
      <c r="D440" s="113">
        <v>458</v>
      </c>
      <c r="E440" s="113">
        <v>446.4</v>
      </c>
      <c r="F440" s="113">
        <v>453.35</v>
      </c>
      <c r="G440" s="113">
        <v>454.7</v>
      </c>
      <c r="H440" s="113">
        <v>450.35</v>
      </c>
      <c r="I440" s="113">
        <v>3041</v>
      </c>
      <c r="J440" s="113">
        <v>1375372.1</v>
      </c>
      <c r="K440" s="115">
        <v>43595</v>
      </c>
      <c r="L440" s="113">
        <v>194</v>
      </c>
      <c r="M440" s="113" t="s">
        <v>2745</v>
      </c>
      <c r="N440" s="349"/>
    </row>
    <row r="441" spans="1:14">
      <c r="A441" s="113" t="s">
        <v>2878</v>
      </c>
      <c r="B441" s="113" t="s">
        <v>383</v>
      </c>
      <c r="C441" s="113">
        <v>39</v>
      </c>
      <c r="D441" s="113">
        <v>40.5</v>
      </c>
      <c r="E441" s="113">
        <v>38.799999999999997</v>
      </c>
      <c r="F441" s="113">
        <v>40.15</v>
      </c>
      <c r="G441" s="113">
        <v>40.1</v>
      </c>
      <c r="H441" s="113">
        <v>38.700000000000003</v>
      </c>
      <c r="I441" s="113">
        <v>297641</v>
      </c>
      <c r="J441" s="113">
        <v>11757298.1</v>
      </c>
      <c r="K441" s="115">
        <v>43595</v>
      </c>
      <c r="L441" s="113">
        <v>1306</v>
      </c>
      <c r="M441" s="113" t="s">
        <v>2879</v>
      </c>
      <c r="N441" s="349"/>
    </row>
    <row r="442" spans="1:14">
      <c r="A442" s="113" t="s">
        <v>742</v>
      </c>
      <c r="B442" s="113" t="s">
        <v>383</v>
      </c>
      <c r="C442" s="113">
        <v>418.5</v>
      </c>
      <c r="D442" s="113">
        <v>429</v>
      </c>
      <c r="E442" s="113">
        <v>418</v>
      </c>
      <c r="F442" s="113">
        <v>427.15</v>
      </c>
      <c r="G442" s="113">
        <v>423.8</v>
      </c>
      <c r="H442" s="113">
        <v>418.5</v>
      </c>
      <c r="I442" s="113">
        <v>219895</v>
      </c>
      <c r="J442" s="113">
        <v>92305819.700000003</v>
      </c>
      <c r="K442" s="115">
        <v>43595</v>
      </c>
      <c r="L442" s="113">
        <v>2110</v>
      </c>
      <c r="M442" s="113" t="s">
        <v>2880</v>
      </c>
      <c r="N442" s="349"/>
    </row>
    <row r="443" spans="1:14">
      <c r="A443" s="113" t="s">
        <v>2881</v>
      </c>
      <c r="B443" s="113" t="s">
        <v>383</v>
      </c>
      <c r="C443" s="113">
        <v>1380</v>
      </c>
      <c r="D443" s="113">
        <v>1380</v>
      </c>
      <c r="E443" s="113">
        <v>1350.5</v>
      </c>
      <c r="F443" s="113">
        <v>1370.05</v>
      </c>
      <c r="G443" s="113">
        <v>1374.95</v>
      </c>
      <c r="H443" s="113">
        <v>1360.5</v>
      </c>
      <c r="I443" s="113">
        <v>2922</v>
      </c>
      <c r="J443" s="113">
        <v>3994954.2</v>
      </c>
      <c r="K443" s="115">
        <v>43595</v>
      </c>
      <c r="L443" s="113">
        <v>468</v>
      </c>
      <c r="M443" s="113" t="s">
        <v>2882</v>
      </c>
      <c r="N443" s="349"/>
    </row>
    <row r="444" spans="1:14">
      <c r="A444" s="113" t="s">
        <v>743</v>
      </c>
      <c r="B444" s="113" t="s">
        <v>383</v>
      </c>
      <c r="C444" s="113">
        <v>450</v>
      </c>
      <c r="D444" s="113">
        <v>454.9</v>
      </c>
      <c r="E444" s="113">
        <v>445.6</v>
      </c>
      <c r="F444" s="113">
        <v>453.3</v>
      </c>
      <c r="G444" s="113">
        <v>453</v>
      </c>
      <c r="H444" s="113">
        <v>450.05</v>
      </c>
      <c r="I444" s="113">
        <v>7843</v>
      </c>
      <c r="J444" s="113">
        <v>3539201.6</v>
      </c>
      <c r="K444" s="115">
        <v>43595</v>
      </c>
      <c r="L444" s="113">
        <v>842</v>
      </c>
      <c r="M444" s="113" t="s">
        <v>2883</v>
      </c>
      <c r="N444" s="349"/>
    </row>
    <row r="445" spans="1:14">
      <c r="A445" s="113" t="s">
        <v>3153</v>
      </c>
      <c r="B445" s="113" t="s">
        <v>383</v>
      </c>
      <c r="C445" s="113">
        <v>39.6</v>
      </c>
      <c r="D445" s="113">
        <v>40.9</v>
      </c>
      <c r="E445" s="113">
        <v>39.6</v>
      </c>
      <c r="F445" s="113">
        <v>40.049999999999997</v>
      </c>
      <c r="G445" s="113">
        <v>40</v>
      </c>
      <c r="H445" s="113">
        <v>39.6</v>
      </c>
      <c r="I445" s="113">
        <v>65</v>
      </c>
      <c r="J445" s="113">
        <v>2613.4</v>
      </c>
      <c r="K445" s="115">
        <v>43595</v>
      </c>
      <c r="L445" s="113">
        <v>7</v>
      </c>
      <c r="M445" s="113" t="s">
        <v>3154</v>
      </c>
      <c r="N445" s="349"/>
    </row>
    <row r="446" spans="1:14">
      <c r="A446" s="113" t="s">
        <v>744</v>
      </c>
      <c r="B446" s="113" t="s">
        <v>383</v>
      </c>
      <c r="C446" s="113">
        <v>460.1</v>
      </c>
      <c r="D446" s="113">
        <v>466.15</v>
      </c>
      <c r="E446" s="113">
        <v>457.05</v>
      </c>
      <c r="F446" s="113">
        <v>462</v>
      </c>
      <c r="G446" s="113">
        <v>462</v>
      </c>
      <c r="H446" s="113">
        <v>463.2</v>
      </c>
      <c r="I446" s="113">
        <v>171140</v>
      </c>
      <c r="J446" s="113">
        <v>79046635.349999994</v>
      </c>
      <c r="K446" s="115">
        <v>43595</v>
      </c>
      <c r="L446" s="113">
        <v>1715</v>
      </c>
      <c r="M446" s="113" t="s">
        <v>2746</v>
      </c>
      <c r="N446" s="349"/>
    </row>
    <row r="447" spans="1:14">
      <c r="A447" s="113" t="s">
        <v>2884</v>
      </c>
      <c r="B447" s="113" t="s">
        <v>383</v>
      </c>
      <c r="C447" s="113">
        <v>538.29999999999995</v>
      </c>
      <c r="D447" s="113">
        <v>552.45000000000005</v>
      </c>
      <c r="E447" s="113">
        <v>522.95000000000005</v>
      </c>
      <c r="F447" s="113">
        <v>544.9</v>
      </c>
      <c r="G447" s="113">
        <v>541</v>
      </c>
      <c r="H447" s="113">
        <v>530.29999999999995</v>
      </c>
      <c r="I447" s="113">
        <v>8801</v>
      </c>
      <c r="J447" s="113">
        <v>4808820.4000000004</v>
      </c>
      <c r="K447" s="115">
        <v>43595</v>
      </c>
      <c r="L447" s="113">
        <v>2869</v>
      </c>
      <c r="M447" s="113" t="s">
        <v>2885</v>
      </c>
      <c r="N447" s="349"/>
    </row>
    <row r="448" spans="1:14">
      <c r="A448" s="113" t="s">
        <v>745</v>
      </c>
      <c r="B448" s="113" t="s">
        <v>3120</v>
      </c>
      <c r="C448" s="113">
        <v>39.5</v>
      </c>
      <c r="D448" s="113">
        <v>40.4</v>
      </c>
      <c r="E448" s="113">
        <v>38.65</v>
      </c>
      <c r="F448" s="113">
        <v>39.6</v>
      </c>
      <c r="G448" s="113">
        <v>39.6</v>
      </c>
      <c r="H448" s="113">
        <v>39.5</v>
      </c>
      <c r="I448" s="113">
        <v>2589</v>
      </c>
      <c r="J448" s="113">
        <v>101383.85</v>
      </c>
      <c r="K448" s="115">
        <v>43595</v>
      </c>
      <c r="L448" s="113">
        <v>31</v>
      </c>
      <c r="M448" s="113" t="s">
        <v>746</v>
      </c>
      <c r="N448" s="349"/>
    </row>
    <row r="449" spans="1:14">
      <c r="A449" s="113" t="s">
        <v>747</v>
      </c>
      <c r="B449" s="113" t="s">
        <v>383</v>
      </c>
      <c r="C449" s="113">
        <v>133.05000000000001</v>
      </c>
      <c r="D449" s="113">
        <v>133.6</v>
      </c>
      <c r="E449" s="113">
        <v>131</v>
      </c>
      <c r="F449" s="113">
        <v>131.9</v>
      </c>
      <c r="G449" s="113">
        <v>131.5</v>
      </c>
      <c r="H449" s="113">
        <v>133</v>
      </c>
      <c r="I449" s="113">
        <v>868778</v>
      </c>
      <c r="J449" s="113">
        <v>115155250.65000001</v>
      </c>
      <c r="K449" s="115">
        <v>43595</v>
      </c>
      <c r="L449" s="113">
        <v>3592</v>
      </c>
      <c r="M449" s="113" t="s">
        <v>748</v>
      </c>
      <c r="N449" s="349"/>
    </row>
    <row r="450" spans="1:14">
      <c r="A450" s="113" t="s">
        <v>749</v>
      </c>
      <c r="B450" s="113" t="s">
        <v>383</v>
      </c>
      <c r="C450" s="113">
        <v>1357</v>
      </c>
      <c r="D450" s="113">
        <v>1358</v>
      </c>
      <c r="E450" s="113">
        <v>1340</v>
      </c>
      <c r="F450" s="113">
        <v>1346.2</v>
      </c>
      <c r="G450" s="113">
        <v>1345.05</v>
      </c>
      <c r="H450" s="113">
        <v>1339.95</v>
      </c>
      <c r="I450" s="113">
        <v>211</v>
      </c>
      <c r="J450" s="113">
        <v>284379.3</v>
      </c>
      <c r="K450" s="115">
        <v>43595</v>
      </c>
      <c r="L450" s="113">
        <v>33</v>
      </c>
      <c r="M450" s="113" t="s">
        <v>750</v>
      </c>
      <c r="N450" s="349"/>
    </row>
    <row r="451" spans="1:14">
      <c r="A451" s="113" t="s">
        <v>2285</v>
      </c>
      <c r="B451" s="113" t="s">
        <v>383</v>
      </c>
      <c r="C451" s="113">
        <v>414.5</v>
      </c>
      <c r="D451" s="113">
        <v>423</v>
      </c>
      <c r="E451" s="113">
        <v>414.4</v>
      </c>
      <c r="F451" s="113">
        <v>418.8</v>
      </c>
      <c r="G451" s="113">
        <v>418.4</v>
      </c>
      <c r="H451" s="113">
        <v>413.3</v>
      </c>
      <c r="I451" s="113">
        <v>203102</v>
      </c>
      <c r="J451" s="113">
        <v>84969105.849999994</v>
      </c>
      <c r="K451" s="115">
        <v>43595</v>
      </c>
      <c r="L451" s="113">
        <v>5815</v>
      </c>
      <c r="M451" s="113" t="s">
        <v>2286</v>
      </c>
      <c r="N451" s="349"/>
    </row>
    <row r="452" spans="1:14">
      <c r="A452" s="113" t="s">
        <v>2289</v>
      </c>
      <c r="B452" s="113" t="s">
        <v>383</v>
      </c>
      <c r="C452" s="113">
        <v>592.1</v>
      </c>
      <c r="D452" s="113">
        <v>607</v>
      </c>
      <c r="E452" s="113">
        <v>592</v>
      </c>
      <c r="F452" s="113">
        <v>605.25</v>
      </c>
      <c r="G452" s="113">
        <v>605.9</v>
      </c>
      <c r="H452" s="113">
        <v>598.65</v>
      </c>
      <c r="I452" s="113">
        <v>3903</v>
      </c>
      <c r="J452" s="113">
        <v>2354229.15</v>
      </c>
      <c r="K452" s="115">
        <v>43595</v>
      </c>
      <c r="L452" s="113">
        <v>200</v>
      </c>
      <c r="M452" s="113" t="s">
        <v>2290</v>
      </c>
      <c r="N452" s="349"/>
    </row>
    <row r="453" spans="1:14">
      <c r="A453" s="113" t="s">
        <v>751</v>
      </c>
      <c r="B453" s="113" t="s">
        <v>383</v>
      </c>
      <c r="C453" s="113">
        <v>50.45</v>
      </c>
      <c r="D453" s="113">
        <v>51</v>
      </c>
      <c r="E453" s="113">
        <v>49.95</v>
      </c>
      <c r="F453" s="113">
        <v>50.75</v>
      </c>
      <c r="G453" s="113">
        <v>50.85</v>
      </c>
      <c r="H453" s="113">
        <v>50.05</v>
      </c>
      <c r="I453" s="113">
        <v>1199616</v>
      </c>
      <c r="J453" s="113">
        <v>60747504.25</v>
      </c>
      <c r="K453" s="115">
        <v>43595</v>
      </c>
      <c r="L453" s="113">
        <v>8869</v>
      </c>
      <c r="M453" s="113" t="s">
        <v>752</v>
      </c>
      <c r="N453" s="349"/>
    </row>
    <row r="454" spans="1:14">
      <c r="A454" s="113" t="s">
        <v>753</v>
      </c>
      <c r="B454" s="113" t="s">
        <v>383</v>
      </c>
      <c r="C454" s="113">
        <v>142.4</v>
      </c>
      <c r="D454" s="113">
        <v>143</v>
      </c>
      <c r="E454" s="113">
        <v>140.9</v>
      </c>
      <c r="F454" s="113">
        <v>142</v>
      </c>
      <c r="G454" s="113">
        <v>142</v>
      </c>
      <c r="H454" s="113">
        <v>141</v>
      </c>
      <c r="I454" s="113">
        <v>72498</v>
      </c>
      <c r="J454" s="113">
        <v>10274767.85</v>
      </c>
      <c r="K454" s="115">
        <v>43595</v>
      </c>
      <c r="L454" s="113">
        <v>753</v>
      </c>
      <c r="M454" s="113" t="s">
        <v>754</v>
      </c>
      <c r="N454" s="349"/>
    </row>
    <row r="455" spans="1:14">
      <c r="A455" s="113" t="s">
        <v>755</v>
      </c>
      <c r="B455" s="113" t="s">
        <v>383</v>
      </c>
      <c r="C455" s="113">
        <v>181.65</v>
      </c>
      <c r="D455" s="113">
        <v>192</v>
      </c>
      <c r="E455" s="113">
        <v>181.6</v>
      </c>
      <c r="F455" s="113">
        <v>190.75</v>
      </c>
      <c r="G455" s="113">
        <v>190.3</v>
      </c>
      <c r="H455" s="113">
        <v>181.85</v>
      </c>
      <c r="I455" s="113">
        <v>53758</v>
      </c>
      <c r="J455" s="113">
        <v>10048307.15</v>
      </c>
      <c r="K455" s="115">
        <v>43595</v>
      </c>
      <c r="L455" s="113">
        <v>3020</v>
      </c>
      <c r="M455" s="113" t="s">
        <v>756</v>
      </c>
      <c r="N455" s="349"/>
    </row>
    <row r="456" spans="1:14">
      <c r="A456" s="113" t="s">
        <v>69</v>
      </c>
      <c r="B456" s="113" t="s">
        <v>383</v>
      </c>
      <c r="C456" s="113">
        <v>341</v>
      </c>
      <c r="D456" s="113">
        <v>343.8</v>
      </c>
      <c r="E456" s="113">
        <v>338.2</v>
      </c>
      <c r="F456" s="113">
        <v>341.55</v>
      </c>
      <c r="G456" s="113">
        <v>340.75</v>
      </c>
      <c r="H456" s="113">
        <v>340.4</v>
      </c>
      <c r="I456" s="113">
        <v>1859456</v>
      </c>
      <c r="J456" s="113">
        <v>634920286.10000002</v>
      </c>
      <c r="K456" s="115">
        <v>43595</v>
      </c>
      <c r="L456" s="113">
        <v>46971</v>
      </c>
      <c r="M456" s="113" t="s">
        <v>757</v>
      </c>
      <c r="N456" s="349"/>
    </row>
    <row r="457" spans="1:14">
      <c r="A457" s="113" t="s">
        <v>2543</v>
      </c>
      <c r="B457" s="113" t="s">
        <v>383</v>
      </c>
      <c r="C457" s="113">
        <v>4.3499999999999996</v>
      </c>
      <c r="D457" s="113">
        <v>4.4000000000000004</v>
      </c>
      <c r="E457" s="113">
        <v>4.2</v>
      </c>
      <c r="F457" s="113">
        <v>4.3499999999999996</v>
      </c>
      <c r="G457" s="113">
        <v>4.25</v>
      </c>
      <c r="H457" s="113">
        <v>4.25</v>
      </c>
      <c r="I457" s="113">
        <v>2928</v>
      </c>
      <c r="J457" s="113">
        <v>12332.65</v>
      </c>
      <c r="K457" s="115">
        <v>43595</v>
      </c>
      <c r="L457" s="113">
        <v>10</v>
      </c>
      <c r="M457" s="113" t="s">
        <v>2544</v>
      </c>
      <c r="N457" s="349"/>
    </row>
    <row r="458" spans="1:14">
      <c r="A458" s="113" t="s">
        <v>2479</v>
      </c>
      <c r="B458" s="113" t="s">
        <v>383</v>
      </c>
      <c r="C458" s="113">
        <v>1004.05</v>
      </c>
      <c r="D458" s="113">
        <v>1024</v>
      </c>
      <c r="E458" s="113">
        <v>997.15</v>
      </c>
      <c r="F458" s="113">
        <v>1016.9</v>
      </c>
      <c r="G458" s="113">
        <v>1015</v>
      </c>
      <c r="H458" s="113">
        <v>1006.35</v>
      </c>
      <c r="I458" s="113">
        <v>7919</v>
      </c>
      <c r="J458" s="113">
        <v>8038244.4000000004</v>
      </c>
      <c r="K458" s="115">
        <v>43595</v>
      </c>
      <c r="L458" s="113">
        <v>782</v>
      </c>
      <c r="M458" s="113" t="s">
        <v>2480</v>
      </c>
      <c r="N458" s="349"/>
    </row>
    <row r="459" spans="1:14">
      <c r="A459" s="113" t="s">
        <v>2545</v>
      </c>
      <c r="B459" s="113" t="s">
        <v>383</v>
      </c>
      <c r="C459" s="113">
        <v>45.9</v>
      </c>
      <c r="D459" s="113">
        <v>50.95</v>
      </c>
      <c r="E459" s="113">
        <v>43.15</v>
      </c>
      <c r="F459" s="113">
        <v>44.2</v>
      </c>
      <c r="G459" s="113">
        <v>44.4</v>
      </c>
      <c r="H459" s="113">
        <v>43.2</v>
      </c>
      <c r="I459" s="113">
        <v>24325</v>
      </c>
      <c r="J459" s="113">
        <v>1144400.3999999999</v>
      </c>
      <c r="K459" s="115">
        <v>43595</v>
      </c>
      <c r="L459" s="113">
        <v>460</v>
      </c>
      <c r="M459" s="113" t="s">
        <v>2546</v>
      </c>
      <c r="N459" s="349"/>
    </row>
    <row r="460" spans="1:14">
      <c r="A460" s="113" t="s">
        <v>2299</v>
      </c>
      <c r="B460" s="113" t="s">
        <v>383</v>
      </c>
      <c r="C460" s="113">
        <v>30.7</v>
      </c>
      <c r="D460" s="113">
        <v>34.85</v>
      </c>
      <c r="E460" s="113">
        <v>29.8</v>
      </c>
      <c r="F460" s="113">
        <v>34.85</v>
      </c>
      <c r="G460" s="113">
        <v>34.799999999999997</v>
      </c>
      <c r="H460" s="113">
        <v>29.05</v>
      </c>
      <c r="I460" s="113">
        <v>160187</v>
      </c>
      <c r="J460" s="113">
        <v>5432987.1500000004</v>
      </c>
      <c r="K460" s="115">
        <v>43595</v>
      </c>
      <c r="L460" s="113">
        <v>814</v>
      </c>
      <c r="M460" s="113" t="s">
        <v>2725</v>
      </c>
      <c r="N460" s="349"/>
    </row>
    <row r="461" spans="1:14">
      <c r="A461" s="113" t="s">
        <v>3155</v>
      </c>
      <c r="B461" s="113" t="s">
        <v>383</v>
      </c>
      <c r="C461" s="113">
        <v>0.6</v>
      </c>
      <c r="D461" s="113">
        <v>0.6</v>
      </c>
      <c r="E461" s="113">
        <v>0.55000000000000004</v>
      </c>
      <c r="F461" s="113">
        <v>0.6</v>
      </c>
      <c r="G461" s="113">
        <v>0.6</v>
      </c>
      <c r="H461" s="113">
        <v>0.55000000000000004</v>
      </c>
      <c r="I461" s="113">
        <v>1114967</v>
      </c>
      <c r="J461" s="113">
        <v>645368.6</v>
      </c>
      <c r="K461" s="115">
        <v>43595</v>
      </c>
      <c r="L461" s="113">
        <v>115</v>
      </c>
      <c r="M461" s="113" t="s">
        <v>3156</v>
      </c>
      <c r="N461" s="349"/>
    </row>
    <row r="462" spans="1:14">
      <c r="A462" s="113" t="s">
        <v>758</v>
      </c>
      <c r="B462" s="113" t="s">
        <v>383</v>
      </c>
      <c r="C462" s="113">
        <v>338.1</v>
      </c>
      <c r="D462" s="113">
        <v>353.9</v>
      </c>
      <c r="E462" s="113">
        <v>331.55</v>
      </c>
      <c r="F462" s="113">
        <v>349.9</v>
      </c>
      <c r="G462" s="113">
        <v>353</v>
      </c>
      <c r="H462" s="113">
        <v>339.3</v>
      </c>
      <c r="I462" s="113">
        <v>4150</v>
      </c>
      <c r="J462" s="113">
        <v>1433800.7</v>
      </c>
      <c r="K462" s="115">
        <v>43595</v>
      </c>
      <c r="L462" s="113">
        <v>96</v>
      </c>
      <c r="M462" s="113" t="s">
        <v>759</v>
      </c>
      <c r="N462" s="349"/>
    </row>
    <row r="463" spans="1:14">
      <c r="A463" s="113" t="s">
        <v>760</v>
      </c>
      <c r="B463" s="113" t="s">
        <v>383</v>
      </c>
      <c r="C463" s="113">
        <v>298.05</v>
      </c>
      <c r="D463" s="113">
        <v>302.60000000000002</v>
      </c>
      <c r="E463" s="113">
        <v>291</v>
      </c>
      <c r="F463" s="113">
        <v>293.2</v>
      </c>
      <c r="G463" s="113">
        <v>291</v>
      </c>
      <c r="H463" s="113">
        <v>298.55</v>
      </c>
      <c r="I463" s="113">
        <v>3854</v>
      </c>
      <c r="J463" s="113">
        <v>1140714.8</v>
      </c>
      <c r="K463" s="115">
        <v>43595</v>
      </c>
      <c r="L463" s="113">
        <v>239</v>
      </c>
      <c r="M463" s="113" t="s">
        <v>2747</v>
      </c>
      <c r="N463" s="349"/>
    </row>
    <row r="464" spans="1:14">
      <c r="A464" s="113" t="s">
        <v>2886</v>
      </c>
      <c r="B464" s="113" t="s">
        <v>383</v>
      </c>
      <c r="C464" s="113">
        <v>55.75</v>
      </c>
      <c r="D464" s="113">
        <v>55.8</v>
      </c>
      <c r="E464" s="113">
        <v>54.2</v>
      </c>
      <c r="F464" s="113">
        <v>54.5</v>
      </c>
      <c r="G464" s="113">
        <v>54.5</v>
      </c>
      <c r="H464" s="113">
        <v>54.75</v>
      </c>
      <c r="I464" s="113">
        <v>20821</v>
      </c>
      <c r="J464" s="113">
        <v>1143940.3</v>
      </c>
      <c r="K464" s="115">
        <v>43595</v>
      </c>
      <c r="L464" s="113">
        <v>306</v>
      </c>
      <c r="M464" s="113" t="s">
        <v>2887</v>
      </c>
      <c r="N464" s="349"/>
    </row>
    <row r="465" spans="1:14">
      <c r="A465" s="113" t="s">
        <v>3494</v>
      </c>
      <c r="B465" s="113" t="s">
        <v>383</v>
      </c>
      <c r="C465" s="113">
        <v>41.4</v>
      </c>
      <c r="D465" s="113">
        <v>42</v>
      </c>
      <c r="E465" s="113">
        <v>41.4</v>
      </c>
      <c r="F465" s="113">
        <v>42</v>
      </c>
      <c r="G465" s="113">
        <v>42</v>
      </c>
      <c r="H465" s="113">
        <v>43.3</v>
      </c>
      <c r="I465" s="113">
        <v>94</v>
      </c>
      <c r="J465" s="113">
        <v>3930.75</v>
      </c>
      <c r="K465" s="115">
        <v>43595</v>
      </c>
      <c r="L465" s="113">
        <v>6</v>
      </c>
      <c r="M465" s="113" t="s">
        <v>3495</v>
      </c>
      <c r="N465" s="349"/>
    </row>
    <row r="466" spans="1:14">
      <c r="A466" s="113" t="s">
        <v>761</v>
      </c>
      <c r="B466" s="113" t="s">
        <v>383</v>
      </c>
      <c r="C466" s="113">
        <v>16.7</v>
      </c>
      <c r="D466" s="113">
        <v>16.899999999999999</v>
      </c>
      <c r="E466" s="113">
        <v>16.5</v>
      </c>
      <c r="F466" s="113">
        <v>16.600000000000001</v>
      </c>
      <c r="G466" s="113">
        <v>16.7</v>
      </c>
      <c r="H466" s="113">
        <v>16.75</v>
      </c>
      <c r="I466" s="113">
        <v>8926</v>
      </c>
      <c r="J466" s="113">
        <v>148602</v>
      </c>
      <c r="K466" s="115">
        <v>43595</v>
      </c>
      <c r="L466" s="113">
        <v>76</v>
      </c>
      <c r="M466" s="113" t="s">
        <v>762</v>
      </c>
      <c r="N466" s="349"/>
    </row>
    <row r="467" spans="1:14">
      <c r="A467" s="113" t="s">
        <v>2726</v>
      </c>
      <c r="B467" s="113" t="s">
        <v>383</v>
      </c>
      <c r="C467" s="113">
        <v>1034.3</v>
      </c>
      <c r="D467" s="113">
        <v>1039.0999999999999</v>
      </c>
      <c r="E467" s="113">
        <v>1008.15</v>
      </c>
      <c r="F467" s="113">
        <v>1015.1</v>
      </c>
      <c r="G467" s="113">
        <v>1010</v>
      </c>
      <c r="H467" s="113">
        <v>1035.4000000000001</v>
      </c>
      <c r="I467" s="113">
        <v>5473</v>
      </c>
      <c r="J467" s="113">
        <v>5594906.75</v>
      </c>
      <c r="K467" s="115">
        <v>43595</v>
      </c>
      <c r="L467" s="113">
        <v>272</v>
      </c>
      <c r="M467" s="113" t="s">
        <v>763</v>
      </c>
      <c r="N467" s="349"/>
    </row>
    <row r="468" spans="1:14">
      <c r="A468" s="113" t="s">
        <v>764</v>
      </c>
      <c r="B468" s="113" t="s">
        <v>383</v>
      </c>
      <c r="C468" s="113">
        <v>73.95</v>
      </c>
      <c r="D468" s="113">
        <v>77.349999999999994</v>
      </c>
      <c r="E468" s="113">
        <v>73.3</v>
      </c>
      <c r="F468" s="113">
        <v>75.900000000000006</v>
      </c>
      <c r="G468" s="113">
        <v>75.599999999999994</v>
      </c>
      <c r="H468" s="113">
        <v>73.55</v>
      </c>
      <c r="I468" s="113">
        <v>665661</v>
      </c>
      <c r="J468" s="113">
        <v>50406822.649999999</v>
      </c>
      <c r="K468" s="115">
        <v>43595</v>
      </c>
      <c r="L468" s="113">
        <v>5934</v>
      </c>
      <c r="M468" s="113" t="s">
        <v>765</v>
      </c>
      <c r="N468" s="349"/>
    </row>
    <row r="469" spans="1:14">
      <c r="A469" s="113" t="s">
        <v>2689</v>
      </c>
      <c r="B469" s="113" t="s">
        <v>383</v>
      </c>
      <c r="C469" s="113">
        <v>0.8</v>
      </c>
      <c r="D469" s="113">
        <v>0.8</v>
      </c>
      <c r="E469" s="113">
        <v>0.75</v>
      </c>
      <c r="F469" s="113">
        <v>0.8</v>
      </c>
      <c r="G469" s="113">
        <v>0.8</v>
      </c>
      <c r="H469" s="113">
        <v>0.75</v>
      </c>
      <c r="I469" s="113">
        <v>13709</v>
      </c>
      <c r="J469" s="113">
        <v>10885.65</v>
      </c>
      <c r="K469" s="115">
        <v>43595</v>
      </c>
      <c r="L469" s="113">
        <v>23</v>
      </c>
      <c r="M469" s="113" t="s">
        <v>2690</v>
      </c>
      <c r="N469" s="349"/>
    </row>
    <row r="470" spans="1:14">
      <c r="A470" s="113" t="s">
        <v>2481</v>
      </c>
      <c r="B470" s="113" t="s">
        <v>383</v>
      </c>
      <c r="C470" s="113">
        <v>161.19999999999999</v>
      </c>
      <c r="D470" s="113">
        <v>161.44999999999999</v>
      </c>
      <c r="E470" s="113">
        <v>156.5</v>
      </c>
      <c r="F470" s="113">
        <v>157.80000000000001</v>
      </c>
      <c r="G470" s="113">
        <v>157.5</v>
      </c>
      <c r="H470" s="113">
        <v>161.5</v>
      </c>
      <c r="I470" s="113">
        <v>15033</v>
      </c>
      <c r="J470" s="113">
        <v>2396452.9</v>
      </c>
      <c r="K470" s="115">
        <v>43595</v>
      </c>
      <c r="L470" s="113">
        <v>626</v>
      </c>
      <c r="M470" s="113" t="s">
        <v>2482</v>
      </c>
      <c r="N470" s="349"/>
    </row>
    <row r="471" spans="1:14">
      <c r="A471" s="113" t="s">
        <v>377</v>
      </c>
      <c r="B471" s="113" t="s">
        <v>383</v>
      </c>
      <c r="C471" s="113">
        <v>131.4</v>
      </c>
      <c r="D471" s="113">
        <v>132.25</v>
      </c>
      <c r="E471" s="113">
        <v>129.05000000000001</v>
      </c>
      <c r="F471" s="113">
        <v>129.6</v>
      </c>
      <c r="G471" s="113">
        <v>129.4</v>
      </c>
      <c r="H471" s="113">
        <v>132.1</v>
      </c>
      <c r="I471" s="113">
        <v>27415</v>
      </c>
      <c r="J471" s="113">
        <v>3568046.5</v>
      </c>
      <c r="K471" s="115">
        <v>43595</v>
      </c>
      <c r="L471" s="113">
        <v>1643</v>
      </c>
      <c r="M471" s="113" t="s">
        <v>2748</v>
      </c>
      <c r="N471" s="349"/>
    </row>
    <row r="472" spans="1:14">
      <c r="A472" s="113" t="s">
        <v>2888</v>
      </c>
      <c r="B472" s="113" t="s">
        <v>383</v>
      </c>
      <c r="C472" s="113">
        <v>119.4</v>
      </c>
      <c r="D472" s="113">
        <v>119.45</v>
      </c>
      <c r="E472" s="113">
        <v>118.1</v>
      </c>
      <c r="F472" s="113">
        <v>118.1</v>
      </c>
      <c r="G472" s="113">
        <v>118.1</v>
      </c>
      <c r="H472" s="113">
        <v>118</v>
      </c>
      <c r="I472" s="113">
        <v>430</v>
      </c>
      <c r="J472" s="113">
        <v>50965</v>
      </c>
      <c r="K472" s="115">
        <v>43595</v>
      </c>
      <c r="L472" s="113">
        <v>9</v>
      </c>
      <c r="M472" s="113" t="s">
        <v>2889</v>
      </c>
      <c r="N472" s="349"/>
    </row>
    <row r="473" spans="1:14">
      <c r="A473" s="113" t="s">
        <v>2890</v>
      </c>
      <c r="B473" s="113" t="s">
        <v>383</v>
      </c>
      <c r="C473" s="113">
        <v>90</v>
      </c>
      <c r="D473" s="113">
        <v>91.5</v>
      </c>
      <c r="E473" s="113">
        <v>86.15</v>
      </c>
      <c r="F473" s="113">
        <v>88</v>
      </c>
      <c r="G473" s="113">
        <v>88.05</v>
      </c>
      <c r="H473" s="113">
        <v>89</v>
      </c>
      <c r="I473" s="113">
        <v>12820</v>
      </c>
      <c r="J473" s="113">
        <v>1137138.2</v>
      </c>
      <c r="K473" s="115">
        <v>43595</v>
      </c>
      <c r="L473" s="113">
        <v>463</v>
      </c>
      <c r="M473" s="113" t="s">
        <v>2891</v>
      </c>
      <c r="N473" s="349"/>
    </row>
    <row r="474" spans="1:14">
      <c r="A474" s="113" t="s">
        <v>2892</v>
      </c>
      <c r="B474" s="113" t="s">
        <v>383</v>
      </c>
      <c r="C474" s="113">
        <v>7.45</v>
      </c>
      <c r="D474" s="113">
        <v>7.45</v>
      </c>
      <c r="E474" s="113">
        <v>7.25</v>
      </c>
      <c r="F474" s="113">
        <v>7.3</v>
      </c>
      <c r="G474" s="113">
        <v>7.3</v>
      </c>
      <c r="H474" s="113">
        <v>7.3</v>
      </c>
      <c r="I474" s="113">
        <v>25384</v>
      </c>
      <c r="J474" s="113">
        <v>185988.9</v>
      </c>
      <c r="K474" s="115">
        <v>43595</v>
      </c>
      <c r="L474" s="113">
        <v>51</v>
      </c>
      <c r="M474" s="113" t="s">
        <v>2893</v>
      </c>
      <c r="N474" s="349"/>
    </row>
    <row r="475" spans="1:14">
      <c r="A475" s="113" t="s">
        <v>766</v>
      </c>
      <c r="B475" s="113" t="s">
        <v>383</v>
      </c>
      <c r="C475" s="113">
        <v>25.95</v>
      </c>
      <c r="D475" s="113">
        <v>27.45</v>
      </c>
      <c r="E475" s="113">
        <v>25.95</v>
      </c>
      <c r="F475" s="113">
        <v>27.2</v>
      </c>
      <c r="G475" s="113">
        <v>27.25</v>
      </c>
      <c r="H475" s="113">
        <v>25.95</v>
      </c>
      <c r="I475" s="113">
        <v>95599</v>
      </c>
      <c r="J475" s="113">
        <v>2570520.85</v>
      </c>
      <c r="K475" s="115">
        <v>43595</v>
      </c>
      <c r="L475" s="113">
        <v>422</v>
      </c>
      <c r="M475" s="113" t="s">
        <v>767</v>
      </c>
      <c r="N475" s="349"/>
    </row>
    <row r="476" spans="1:14">
      <c r="A476" s="113" t="s">
        <v>1990</v>
      </c>
      <c r="B476" s="113" t="s">
        <v>383</v>
      </c>
      <c r="C476" s="113">
        <v>35</v>
      </c>
      <c r="D476" s="113">
        <v>35.5</v>
      </c>
      <c r="E476" s="113">
        <v>34</v>
      </c>
      <c r="F476" s="113">
        <v>34.35</v>
      </c>
      <c r="G476" s="113">
        <v>34.799999999999997</v>
      </c>
      <c r="H476" s="113">
        <v>34.85</v>
      </c>
      <c r="I476" s="113">
        <v>104447</v>
      </c>
      <c r="J476" s="113">
        <v>3622603.15</v>
      </c>
      <c r="K476" s="115">
        <v>43595</v>
      </c>
      <c r="L476" s="113">
        <v>1699</v>
      </c>
      <c r="M476" s="113" t="s">
        <v>768</v>
      </c>
      <c r="N476" s="349"/>
    </row>
    <row r="477" spans="1:14">
      <c r="A477" s="113" t="s">
        <v>1878</v>
      </c>
      <c r="B477" s="113" t="s">
        <v>383</v>
      </c>
      <c r="C477" s="113">
        <v>910.6</v>
      </c>
      <c r="D477" s="113">
        <v>910.6</v>
      </c>
      <c r="E477" s="113">
        <v>885.05</v>
      </c>
      <c r="F477" s="113">
        <v>885.5</v>
      </c>
      <c r="G477" s="113">
        <v>885.05</v>
      </c>
      <c r="H477" s="113">
        <v>904.2</v>
      </c>
      <c r="I477" s="113">
        <v>8458</v>
      </c>
      <c r="J477" s="113">
        <v>7540801.25</v>
      </c>
      <c r="K477" s="115">
        <v>43595</v>
      </c>
      <c r="L477" s="113">
        <v>1060</v>
      </c>
      <c r="M477" s="113" t="s">
        <v>416</v>
      </c>
      <c r="N477" s="349"/>
    </row>
    <row r="478" spans="1:14">
      <c r="A478" s="113" t="s">
        <v>196</v>
      </c>
      <c r="B478" s="113" t="s">
        <v>383</v>
      </c>
      <c r="C478" s="113">
        <v>272.39999999999998</v>
      </c>
      <c r="D478" s="113">
        <v>272.39999999999998</v>
      </c>
      <c r="E478" s="113">
        <v>263.64999999999998</v>
      </c>
      <c r="F478" s="113">
        <v>265.25</v>
      </c>
      <c r="G478" s="113">
        <v>264.8</v>
      </c>
      <c r="H478" s="113">
        <v>270.2</v>
      </c>
      <c r="I478" s="113">
        <v>19391</v>
      </c>
      <c r="J478" s="113">
        <v>5171809.5999999996</v>
      </c>
      <c r="K478" s="115">
        <v>43595</v>
      </c>
      <c r="L478" s="113">
        <v>1206</v>
      </c>
      <c r="M478" s="113" t="s">
        <v>769</v>
      </c>
      <c r="N478" s="349"/>
    </row>
    <row r="479" spans="1:14">
      <c r="A479" s="113" t="s">
        <v>1879</v>
      </c>
      <c r="B479" s="113" t="s">
        <v>383</v>
      </c>
      <c r="C479" s="113">
        <v>230.5</v>
      </c>
      <c r="D479" s="113">
        <v>232.75</v>
      </c>
      <c r="E479" s="113">
        <v>225.8</v>
      </c>
      <c r="F479" s="113">
        <v>227.3</v>
      </c>
      <c r="G479" s="113">
        <v>226.55</v>
      </c>
      <c r="H479" s="113">
        <v>227.45</v>
      </c>
      <c r="I479" s="113">
        <v>17659</v>
      </c>
      <c r="J479" s="113">
        <v>4036159.55</v>
      </c>
      <c r="K479" s="115">
        <v>43595</v>
      </c>
      <c r="L479" s="113">
        <v>1028</v>
      </c>
      <c r="M479" s="113" t="s">
        <v>431</v>
      </c>
      <c r="N479" s="349"/>
    </row>
    <row r="480" spans="1:14">
      <c r="A480" s="113" t="s">
        <v>770</v>
      </c>
      <c r="B480" s="113" t="s">
        <v>383</v>
      </c>
      <c r="C480" s="113">
        <v>243.9</v>
      </c>
      <c r="D480" s="113">
        <v>244.6</v>
      </c>
      <c r="E480" s="113">
        <v>240</v>
      </c>
      <c r="F480" s="113">
        <v>243.1</v>
      </c>
      <c r="G480" s="113">
        <v>244.3</v>
      </c>
      <c r="H480" s="113">
        <v>241.6</v>
      </c>
      <c r="I480" s="113">
        <v>38825</v>
      </c>
      <c r="J480" s="113">
        <v>9394905.5500000007</v>
      </c>
      <c r="K480" s="115">
        <v>43595</v>
      </c>
      <c r="L480" s="113">
        <v>1236</v>
      </c>
      <c r="M480" s="113" t="s">
        <v>771</v>
      </c>
      <c r="N480" s="349"/>
    </row>
    <row r="481" spans="1:14">
      <c r="A481" s="113" t="s">
        <v>772</v>
      </c>
      <c r="B481" s="113" t="s">
        <v>383</v>
      </c>
      <c r="C481" s="113">
        <v>240</v>
      </c>
      <c r="D481" s="113">
        <v>242.85</v>
      </c>
      <c r="E481" s="113">
        <v>236.3</v>
      </c>
      <c r="F481" s="113">
        <v>237.9</v>
      </c>
      <c r="G481" s="113">
        <v>237.2</v>
      </c>
      <c r="H481" s="113">
        <v>241.05</v>
      </c>
      <c r="I481" s="113">
        <v>27141</v>
      </c>
      <c r="J481" s="113">
        <v>6514101.4000000004</v>
      </c>
      <c r="K481" s="115">
        <v>43595</v>
      </c>
      <c r="L481" s="113">
        <v>1140</v>
      </c>
      <c r="M481" s="113" t="s">
        <v>773</v>
      </c>
      <c r="N481" s="349"/>
    </row>
    <row r="482" spans="1:14">
      <c r="A482" s="113" t="s">
        <v>2213</v>
      </c>
      <c r="B482" s="113" t="s">
        <v>383</v>
      </c>
      <c r="C482" s="113">
        <v>236.2</v>
      </c>
      <c r="D482" s="113">
        <v>241.95</v>
      </c>
      <c r="E482" s="113">
        <v>233</v>
      </c>
      <c r="F482" s="113">
        <v>234.45</v>
      </c>
      <c r="G482" s="113">
        <v>233.6</v>
      </c>
      <c r="H482" s="113">
        <v>235.05</v>
      </c>
      <c r="I482" s="113">
        <v>64279</v>
      </c>
      <c r="J482" s="113">
        <v>15218311.449999999</v>
      </c>
      <c r="K482" s="115">
        <v>43595</v>
      </c>
      <c r="L482" s="113">
        <v>2001</v>
      </c>
      <c r="M482" s="113" t="s">
        <v>2214</v>
      </c>
      <c r="N482" s="349"/>
    </row>
    <row r="483" spans="1:14">
      <c r="A483" s="113" t="s">
        <v>2372</v>
      </c>
      <c r="B483" s="113" t="s">
        <v>383</v>
      </c>
      <c r="C483" s="113">
        <v>46</v>
      </c>
      <c r="D483" s="113">
        <v>46.5</v>
      </c>
      <c r="E483" s="113">
        <v>46</v>
      </c>
      <c r="F483" s="113">
        <v>46.5</v>
      </c>
      <c r="G483" s="113">
        <v>46.5</v>
      </c>
      <c r="H483" s="113">
        <v>46.65</v>
      </c>
      <c r="I483" s="113">
        <v>337</v>
      </c>
      <c r="J483" s="113">
        <v>15520</v>
      </c>
      <c r="K483" s="115">
        <v>43595</v>
      </c>
      <c r="L483" s="113">
        <v>5</v>
      </c>
      <c r="M483" s="113" t="s">
        <v>2373</v>
      </c>
      <c r="N483" s="349"/>
    </row>
    <row r="484" spans="1:14">
      <c r="A484" s="113" t="s">
        <v>774</v>
      </c>
      <c r="B484" s="113" t="s">
        <v>383</v>
      </c>
      <c r="C484" s="113">
        <v>7010</v>
      </c>
      <c r="D484" s="113">
        <v>7035</v>
      </c>
      <c r="E484" s="113">
        <v>6822</v>
      </c>
      <c r="F484" s="113">
        <v>6922</v>
      </c>
      <c r="G484" s="113">
        <v>6949.95</v>
      </c>
      <c r="H484" s="113">
        <v>7007.05</v>
      </c>
      <c r="I484" s="113">
        <v>8754</v>
      </c>
      <c r="J484" s="113">
        <v>60539616.350000001</v>
      </c>
      <c r="K484" s="115">
        <v>43595</v>
      </c>
      <c r="L484" s="113">
        <v>2634</v>
      </c>
      <c r="M484" s="113" t="s">
        <v>775</v>
      </c>
      <c r="N484" s="349"/>
    </row>
    <row r="485" spans="1:14">
      <c r="A485" s="113" t="s">
        <v>776</v>
      </c>
      <c r="B485" s="113" t="s">
        <v>383</v>
      </c>
      <c r="C485" s="113">
        <v>12.7</v>
      </c>
      <c r="D485" s="113">
        <v>13.05</v>
      </c>
      <c r="E485" s="113">
        <v>12.35</v>
      </c>
      <c r="F485" s="113">
        <v>12.8</v>
      </c>
      <c r="G485" s="113">
        <v>13</v>
      </c>
      <c r="H485" s="113">
        <v>12.85</v>
      </c>
      <c r="I485" s="113">
        <v>36302</v>
      </c>
      <c r="J485" s="113">
        <v>462373.45</v>
      </c>
      <c r="K485" s="115">
        <v>43595</v>
      </c>
      <c r="L485" s="113">
        <v>154</v>
      </c>
      <c r="M485" s="113" t="s">
        <v>777</v>
      </c>
      <c r="N485" s="349"/>
    </row>
    <row r="486" spans="1:14">
      <c r="A486" s="113" t="s">
        <v>778</v>
      </c>
      <c r="B486" s="113" t="s">
        <v>383</v>
      </c>
      <c r="C486" s="113">
        <v>69.349999999999994</v>
      </c>
      <c r="D486" s="113">
        <v>70.2</v>
      </c>
      <c r="E486" s="113">
        <v>69.3</v>
      </c>
      <c r="F486" s="113">
        <v>69.400000000000006</v>
      </c>
      <c r="G486" s="113">
        <v>69.3</v>
      </c>
      <c r="H486" s="113">
        <v>69.55</v>
      </c>
      <c r="I486" s="113">
        <v>32487</v>
      </c>
      <c r="J486" s="113">
        <v>2261161.65</v>
      </c>
      <c r="K486" s="115">
        <v>43595</v>
      </c>
      <c r="L486" s="113">
        <v>190</v>
      </c>
      <c r="M486" s="113" t="s">
        <v>779</v>
      </c>
      <c r="N486" s="349"/>
    </row>
    <row r="487" spans="1:14">
      <c r="A487" s="113" t="s">
        <v>2623</v>
      </c>
      <c r="B487" s="113" t="s">
        <v>383</v>
      </c>
      <c r="C487" s="113">
        <v>703.25</v>
      </c>
      <c r="D487" s="113">
        <v>704</v>
      </c>
      <c r="E487" s="113">
        <v>703</v>
      </c>
      <c r="F487" s="113">
        <v>703.65</v>
      </c>
      <c r="G487" s="113">
        <v>703</v>
      </c>
      <c r="H487" s="113">
        <v>735.85</v>
      </c>
      <c r="I487" s="113">
        <v>6</v>
      </c>
      <c r="J487" s="113">
        <v>4220.75</v>
      </c>
      <c r="K487" s="115">
        <v>43595</v>
      </c>
      <c r="L487" s="113">
        <v>5</v>
      </c>
      <c r="M487" s="113" t="s">
        <v>2624</v>
      </c>
      <c r="N487" s="349"/>
    </row>
    <row r="488" spans="1:14">
      <c r="A488" s="113" t="s">
        <v>780</v>
      </c>
      <c r="B488" s="113" t="s">
        <v>383</v>
      </c>
      <c r="C488" s="113">
        <v>1259</v>
      </c>
      <c r="D488" s="113">
        <v>1280</v>
      </c>
      <c r="E488" s="113">
        <v>1250</v>
      </c>
      <c r="F488" s="113">
        <v>1274.8499999999999</v>
      </c>
      <c r="G488" s="113">
        <v>1280</v>
      </c>
      <c r="H488" s="113">
        <v>1259.3499999999999</v>
      </c>
      <c r="I488" s="113">
        <v>10870</v>
      </c>
      <c r="J488" s="113">
        <v>13751274.4</v>
      </c>
      <c r="K488" s="115">
        <v>43595</v>
      </c>
      <c r="L488" s="113">
        <v>1123</v>
      </c>
      <c r="M488" s="113" t="s">
        <v>781</v>
      </c>
      <c r="N488" s="349"/>
    </row>
    <row r="489" spans="1:14">
      <c r="A489" s="113" t="s">
        <v>70</v>
      </c>
      <c r="B489" s="113" t="s">
        <v>383</v>
      </c>
      <c r="C489" s="113">
        <v>614.9</v>
      </c>
      <c r="D489" s="113">
        <v>627</v>
      </c>
      <c r="E489" s="113">
        <v>607.25</v>
      </c>
      <c r="F489" s="113">
        <v>617.25</v>
      </c>
      <c r="G489" s="113">
        <v>616.4</v>
      </c>
      <c r="H489" s="113">
        <v>610.29999999999995</v>
      </c>
      <c r="I489" s="113">
        <v>524495</v>
      </c>
      <c r="J489" s="113">
        <v>324349901.64999998</v>
      </c>
      <c r="K489" s="115">
        <v>43595</v>
      </c>
      <c r="L489" s="113">
        <v>20053</v>
      </c>
      <c r="M489" s="113" t="s">
        <v>782</v>
      </c>
      <c r="N489" s="349"/>
    </row>
    <row r="490" spans="1:14">
      <c r="A490" s="113" t="s">
        <v>783</v>
      </c>
      <c r="B490" s="113" t="s">
        <v>3120</v>
      </c>
      <c r="C490" s="113">
        <v>73.349999999999994</v>
      </c>
      <c r="D490" s="113">
        <v>73.349999999999994</v>
      </c>
      <c r="E490" s="113">
        <v>73.349999999999994</v>
      </c>
      <c r="F490" s="113">
        <v>73.349999999999994</v>
      </c>
      <c r="G490" s="113">
        <v>73.349999999999994</v>
      </c>
      <c r="H490" s="113">
        <v>77.2</v>
      </c>
      <c r="I490" s="113">
        <v>2250</v>
      </c>
      <c r="J490" s="113">
        <v>165037.5</v>
      </c>
      <c r="K490" s="115">
        <v>43595</v>
      </c>
      <c r="L490" s="113">
        <v>29</v>
      </c>
      <c r="M490" s="113" t="s">
        <v>784</v>
      </c>
      <c r="N490" s="349"/>
    </row>
    <row r="491" spans="1:14">
      <c r="A491" s="113" t="s">
        <v>3157</v>
      </c>
      <c r="B491" s="113" t="s">
        <v>383</v>
      </c>
      <c r="C491" s="113">
        <v>10.5</v>
      </c>
      <c r="D491" s="113">
        <v>10.5</v>
      </c>
      <c r="E491" s="113">
        <v>10.1</v>
      </c>
      <c r="F491" s="113">
        <v>10.199999999999999</v>
      </c>
      <c r="G491" s="113">
        <v>10.1</v>
      </c>
      <c r="H491" s="113">
        <v>10.4</v>
      </c>
      <c r="I491" s="113">
        <v>6687</v>
      </c>
      <c r="J491" s="113">
        <v>68820.649999999994</v>
      </c>
      <c r="K491" s="115">
        <v>43595</v>
      </c>
      <c r="L491" s="113">
        <v>64</v>
      </c>
      <c r="M491" s="113" t="s">
        <v>3158</v>
      </c>
      <c r="N491" s="349"/>
    </row>
    <row r="492" spans="1:14">
      <c r="A492" s="113" t="s">
        <v>2374</v>
      </c>
      <c r="B492" s="113" t="s">
        <v>383</v>
      </c>
      <c r="C492" s="113">
        <v>136.19999999999999</v>
      </c>
      <c r="D492" s="113">
        <v>139.80000000000001</v>
      </c>
      <c r="E492" s="113">
        <v>136.19999999999999</v>
      </c>
      <c r="F492" s="113">
        <v>138.35</v>
      </c>
      <c r="G492" s="113">
        <v>138.1</v>
      </c>
      <c r="H492" s="113">
        <v>136.94999999999999</v>
      </c>
      <c r="I492" s="113">
        <v>46459</v>
      </c>
      <c r="J492" s="113">
        <v>6420023.6500000004</v>
      </c>
      <c r="K492" s="115">
        <v>43595</v>
      </c>
      <c r="L492" s="113">
        <v>866</v>
      </c>
      <c r="M492" s="113" t="s">
        <v>2375</v>
      </c>
      <c r="N492" s="349"/>
    </row>
    <row r="493" spans="1:14">
      <c r="A493" s="113" t="s">
        <v>785</v>
      </c>
      <c r="B493" s="113" t="s">
        <v>383</v>
      </c>
      <c r="C493" s="113">
        <v>530.5</v>
      </c>
      <c r="D493" s="113">
        <v>537.95000000000005</v>
      </c>
      <c r="E493" s="113">
        <v>529.25</v>
      </c>
      <c r="F493" s="113">
        <v>534.65</v>
      </c>
      <c r="G493" s="113">
        <v>536.04999999999995</v>
      </c>
      <c r="H493" s="113">
        <v>526.75</v>
      </c>
      <c r="I493" s="113">
        <v>8741</v>
      </c>
      <c r="J493" s="113">
        <v>4659599.9000000004</v>
      </c>
      <c r="K493" s="115">
        <v>43595</v>
      </c>
      <c r="L493" s="113">
        <v>925</v>
      </c>
      <c r="M493" s="113" t="s">
        <v>786</v>
      </c>
      <c r="N493" s="349"/>
    </row>
    <row r="494" spans="1:14">
      <c r="A494" s="113" t="s">
        <v>787</v>
      </c>
      <c r="B494" s="113" t="s">
        <v>383</v>
      </c>
      <c r="C494" s="113">
        <v>74.150000000000006</v>
      </c>
      <c r="D494" s="113">
        <v>74.75</v>
      </c>
      <c r="E494" s="113">
        <v>72.900000000000006</v>
      </c>
      <c r="F494" s="113">
        <v>73.75</v>
      </c>
      <c r="G494" s="113">
        <v>73.55</v>
      </c>
      <c r="H494" s="113">
        <v>72.150000000000006</v>
      </c>
      <c r="I494" s="113">
        <v>376667</v>
      </c>
      <c r="J494" s="113">
        <v>27730374.949999999</v>
      </c>
      <c r="K494" s="115">
        <v>43595</v>
      </c>
      <c r="L494" s="113">
        <v>6498</v>
      </c>
      <c r="M494" s="113" t="s">
        <v>788</v>
      </c>
      <c r="N494" s="349"/>
    </row>
    <row r="495" spans="1:14">
      <c r="A495" s="113" t="s">
        <v>2492</v>
      </c>
      <c r="B495" s="113" t="s">
        <v>383</v>
      </c>
      <c r="C495" s="113">
        <v>1160</v>
      </c>
      <c r="D495" s="113">
        <v>1160</v>
      </c>
      <c r="E495" s="113">
        <v>1141</v>
      </c>
      <c r="F495" s="113">
        <v>1145.4000000000001</v>
      </c>
      <c r="G495" s="113">
        <v>1141</v>
      </c>
      <c r="H495" s="113">
        <v>1162.1500000000001</v>
      </c>
      <c r="I495" s="113">
        <v>1539</v>
      </c>
      <c r="J495" s="113">
        <v>1767285.35</v>
      </c>
      <c r="K495" s="115">
        <v>43595</v>
      </c>
      <c r="L495" s="113">
        <v>236</v>
      </c>
      <c r="M495" s="113" t="s">
        <v>2493</v>
      </c>
      <c r="N495" s="349"/>
    </row>
    <row r="496" spans="1:14">
      <c r="A496" s="113" t="s">
        <v>71</v>
      </c>
      <c r="B496" s="113" t="s">
        <v>383</v>
      </c>
      <c r="C496" s="113">
        <v>16</v>
      </c>
      <c r="D496" s="113">
        <v>16.3</v>
      </c>
      <c r="E496" s="113">
        <v>15.85</v>
      </c>
      <c r="F496" s="113">
        <v>16.100000000000001</v>
      </c>
      <c r="G496" s="113">
        <v>16</v>
      </c>
      <c r="H496" s="113">
        <v>16.05</v>
      </c>
      <c r="I496" s="113">
        <v>7705137</v>
      </c>
      <c r="J496" s="113">
        <v>124014438.59999999</v>
      </c>
      <c r="K496" s="115">
        <v>43595</v>
      </c>
      <c r="L496" s="113">
        <v>3967</v>
      </c>
      <c r="M496" s="113" t="s">
        <v>789</v>
      </c>
      <c r="N496" s="349"/>
    </row>
    <row r="497" spans="1:14">
      <c r="A497" s="113" t="s">
        <v>1898</v>
      </c>
      <c r="B497" s="113" t="s">
        <v>383</v>
      </c>
      <c r="C497" s="113">
        <v>269</v>
      </c>
      <c r="D497" s="113">
        <v>273.89999999999998</v>
      </c>
      <c r="E497" s="113">
        <v>265</v>
      </c>
      <c r="F497" s="113">
        <v>271.2</v>
      </c>
      <c r="G497" s="113">
        <v>272.89999999999998</v>
      </c>
      <c r="H497" s="113">
        <v>264.35000000000002</v>
      </c>
      <c r="I497" s="113">
        <v>25558</v>
      </c>
      <c r="J497" s="113">
        <v>6904615.25</v>
      </c>
      <c r="K497" s="115">
        <v>43595</v>
      </c>
      <c r="L497" s="113">
        <v>1115</v>
      </c>
      <c r="M497" s="113" t="s">
        <v>1899</v>
      </c>
      <c r="N497" s="349"/>
    </row>
    <row r="498" spans="1:14">
      <c r="A498" s="113" t="s">
        <v>790</v>
      </c>
      <c r="B498" s="113" t="s">
        <v>383</v>
      </c>
      <c r="C498" s="113">
        <v>292.5</v>
      </c>
      <c r="D498" s="113">
        <v>295.89999999999998</v>
      </c>
      <c r="E498" s="113">
        <v>291</v>
      </c>
      <c r="F498" s="113">
        <v>292.7</v>
      </c>
      <c r="G498" s="113">
        <v>292.95</v>
      </c>
      <c r="H498" s="113">
        <v>291.35000000000002</v>
      </c>
      <c r="I498" s="113">
        <v>130673</v>
      </c>
      <c r="J498" s="113">
        <v>38265152.450000003</v>
      </c>
      <c r="K498" s="115">
        <v>43595</v>
      </c>
      <c r="L498" s="113">
        <v>3463</v>
      </c>
      <c r="M498" s="113" t="s">
        <v>791</v>
      </c>
      <c r="N498" s="349"/>
    </row>
    <row r="499" spans="1:14">
      <c r="A499" s="113" t="s">
        <v>2142</v>
      </c>
      <c r="B499" s="113" t="s">
        <v>383</v>
      </c>
      <c r="C499" s="113">
        <v>384.2</v>
      </c>
      <c r="D499" s="113">
        <v>389</v>
      </c>
      <c r="E499" s="113">
        <v>379</v>
      </c>
      <c r="F499" s="113">
        <v>381.65</v>
      </c>
      <c r="G499" s="113">
        <v>379</v>
      </c>
      <c r="H499" s="113">
        <v>383.4</v>
      </c>
      <c r="I499" s="113">
        <v>50204</v>
      </c>
      <c r="J499" s="113">
        <v>19255794.5</v>
      </c>
      <c r="K499" s="115">
        <v>43595</v>
      </c>
      <c r="L499" s="113">
        <v>2258</v>
      </c>
      <c r="M499" s="113" t="s">
        <v>2143</v>
      </c>
      <c r="N499" s="349"/>
    </row>
    <row r="500" spans="1:14">
      <c r="A500" s="113" t="s">
        <v>792</v>
      </c>
      <c r="B500" s="113" t="s">
        <v>383</v>
      </c>
      <c r="C500" s="113">
        <v>280.5</v>
      </c>
      <c r="D500" s="113">
        <v>284.89999999999998</v>
      </c>
      <c r="E500" s="113">
        <v>280.5</v>
      </c>
      <c r="F500" s="113">
        <v>280.89999999999998</v>
      </c>
      <c r="G500" s="113">
        <v>280.60000000000002</v>
      </c>
      <c r="H500" s="113">
        <v>279.85000000000002</v>
      </c>
      <c r="I500" s="113">
        <v>581</v>
      </c>
      <c r="J500" s="113">
        <v>163750.15</v>
      </c>
      <c r="K500" s="115">
        <v>43595</v>
      </c>
      <c r="L500" s="113">
        <v>59</v>
      </c>
      <c r="M500" s="113" t="s">
        <v>793</v>
      </c>
      <c r="N500" s="349"/>
    </row>
    <row r="501" spans="1:14">
      <c r="A501" s="113" t="s">
        <v>794</v>
      </c>
      <c r="B501" s="113" t="s">
        <v>383</v>
      </c>
      <c r="C501" s="113">
        <v>1023</v>
      </c>
      <c r="D501" s="113">
        <v>1039.9000000000001</v>
      </c>
      <c r="E501" s="113">
        <v>1010.95</v>
      </c>
      <c r="F501" s="113">
        <v>1031.8</v>
      </c>
      <c r="G501" s="113">
        <v>1033</v>
      </c>
      <c r="H501" s="113">
        <v>1020</v>
      </c>
      <c r="I501" s="113">
        <v>89097</v>
      </c>
      <c r="J501" s="113">
        <v>91201428.5</v>
      </c>
      <c r="K501" s="115">
        <v>43595</v>
      </c>
      <c r="L501" s="113">
        <v>3219</v>
      </c>
      <c r="M501" s="113" t="s">
        <v>795</v>
      </c>
      <c r="N501" s="349"/>
    </row>
    <row r="502" spans="1:14">
      <c r="A502" s="113" t="s">
        <v>2203</v>
      </c>
      <c r="B502" s="113" t="s">
        <v>383</v>
      </c>
      <c r="C502" s="113">
        <v>505</v>
      </c>
      <c r="D502" s="113">
        <v>506.7</v>
      </c>
      <c r="E502" s="113">
        <v>496.2</v>
      </c>
      <c r="F502" s="113">
        <v>498.5</v>
      </c>
      <c r="G502" s="113">
        <v>497</v>
      </c>
      <c r="H502" s="113">
        <v>501.7</v>
      </c>
      <c r="I502" s="113">
        <v>28538</v>
      </c>
      <c r="J502" s="113">
        <v>14268875.300000001</v>
      </c>
      <c r="K502" s="115">
        <v>43595</v>
      </c>
      <c r="L502" s="113">
        <v>3583</v>
      </c>
      <c r="M502" s="113" t="s">
        <v>2204</v>
      </c>
      <c r="N502" s="349"/>
    </row>
    <row r="503" spans="1:14">
      <c r="A503" s="113" t="s">
        <v>340</v>
      </c>
      <c r="B503" s="113" t="s">
        <v>383</v>
      </c>
      <c r="C503" s="113">
        <v>639.79999999999995</v>
      </c>
      <c r="D503" s="113">
        <v>646.70000000000005</v>
      </c>
      <c r="E503" s="113">
        <v>634.04999999999995</v>
      </c>
      <c r="F503" s="113">
        <v>644.54999999999995</v>
      </c>
      <c r="G503" s="113">
        <v>644.5</v>
      </c>
      <c r="H503" s="113">
        <v>641.1</v>
      </c>
      <c r="I503" s="113">
        <v>1963889</v>
      </c>
      <c r="J503" s="113">
        <v>1259290012.75</v>
      </c>
      <c r="K503" s="115">
        <v>43595</v>
      </c>
      <c r="L503" s="113">
        <v>29985</v>
      </c>
      <c r="M503" s="113" t="s">
        <v>796</v>
      </c>
      <c r="N503" s="349"/>
    </row>
    <row r="504" spans="1:14">
      <c r="A504" s="113" t="s">
        <v>72</v>
      </c>
      <c r="B504" s="113" t="s">
        <v>383</v>
      </c>
      <c r="C504" s="113">
        <v>468.95</v>
      </c>
      <c r="D504" s="113">
        <v>478.5</v>
      </c>
      <c r="E504" s="113">
        <v>467.9</v>
      </c>
      <c r="F504" s="113">
        <v>471.2</v>
      </c>
      <c r="G504" s="113">
        <v>473.1</v>
      </c>
      <c r="H504" s="113">
        <v>471.3</v>
      </c>
      <c r="I504" s="113">
        <v>162925</v>
      </c>
      <c r="J504" s="113">
        <v>77051291.450000003</v>
      </c>
      <c r="K504" s="115">
        <v>43595</v>
      </c>
      <c r="L504" s="113">
        <v>8691</v>
      </c>
      <c r="M504" s="113" t="s">
        <v>797</v>
      </c>
      <c r="N504" s="349"/>
    </row>
    <row r="505" spans="1:14">
      <c r="A505" s="113" t="s">
        <v>798</v>
      </c>
      <c r="B505" s="113" t="s">
        <v>383</v>
      </c>
      <c r="C505" s="113">
        <v>799.3</v>
      </c>
      <c r="D505" s="113">
        <v>813.7</v>
      </c>
      <c r="E505" s="113">
        <v>783</v>
      </c>
      <c r="F505" s="113">
        <v>789.2</v>
      </c>
      <c r="G505" s="113">
        <v>792</v>
      </c>
      <c r="H505" s="113">
        <v>794.35</v>
      </c>
      <c r="I505" s="113">
        <v>228184</v>
      </c>
      <c r="J505" s="113">
        <v>182494388</v>
      </c>
      <c r="K505" s="115">
        <v>43595</v>
      </c>
      <c r="L505" s="113">
        <v>6825</v>
      </c>
      <c r="M505" s="113" t="s">
        <v>2749</v>
      </c>
      <c r="N505" s="349"/>
    </row>
    <row r="506" spans="1:14">
      <c r="A506" s="113" t="s">
        <v>2894</v>
      </c>
      <c r="B506" s="113" t="s">
        <v>383</v>
      </c>
      <c r="C506" s="113">
        <v>75.349999999999994</v>
      </c>
      <c r="D506" s="113">
        <v>77.5</v>
      </c>
      <c r="E506" s="113">
        <v>75.3</v>
      </c>
      <c r="F506" s="113">
        <v>76.599999999999994</v>
      </c>
      <c r="G506" s="113">
        <v>76.45</v>
      </c>
      <c r="H506" s="113">
        <v>75.400000000000006</v>
      </c>
      <c r="I506" s="113">
        <v>19282</v>
      </c>
      <c r="J506" s="113">
        <v>1473910.25</v>
      </c>
      <c r="K506" s="115">
        <v>43595</v>
      </c>
      <c r="L506" s="113">
        <v>219</v>
      </c>
      <c r="M506" s="113" t="s">
        <v>2895</v>
      </c>
      <c r="N506" s="349"/>
    </row>
    <row r="507" spans="1:14">
      <c r="A507" s="113" t="s">
        <v>2376</v>
      </c>
      <c r="B507" s="113" t="s">
        <v>383</v>
      </c>
      <c r="C507" s="113">
        <v>8.5500000000000007</v>
      </c>
      <c r="D507" s="113">
        <v>8.9499999999999993</v>
      </c>
      <c r="E507" s="113">
        <v>8.4</v>
      </c>
      <c r="F507" s="113">
        <v>8.65</v>
      </c>
      <c r="G507" s="113">
        <v>8.8000000000000007</v>
      </c>
      <c r="H507" s="113">
        <v>8.4</v>
      </c>
      <c r="I507" s="113">
        <v>69947</v>
      </c>
      <c r="J507" s="113">
        <v>599374.4</v>
      </c>
      <c r="K507" s="115">
        <v>43595</v>
      </c>
      <c r="L507" s="113">
        <v>672</v>
      </c>
      <c r="M507" s="113" t="s">
        <v>2377</v>
      </c>
      <c r="N507" s="349"/>
    </row>
    <row r="508" spans="1:14">
      <c r="A508" s="113" t="s">
        <v>2378</v>
      </c>
      <c r="B508" s="113" t="s">
        <v>383</v>
      </c>
      <c r="C508" s="113">
        <v>10.65</v>
      </c>
      <c r="D508" s="113">
        <v>10.95</v>
      </c>
      <c r="E508" s="113">
        <v>10.1</v>
      </c>
      <c r="F508" s="113">
        <v>10.65</v>
      </c>
      <c r="G508" s="113">
        <v>10.35</v>
      </c>
      <c r="H508" s="113">
        <v>10.7</v>
      </c>
      <c r="I508" s="113">
        <v>9858</v>
      </c>
      <c r="J508" s="113">
        <v>102481.75</v>
      </c>
      <c r="K508" s="115">
        <v>43595</v>
      </c>
      <c r="L508" s="113">
        <v>71</v>
      </c>
      <c r="M508" s="113" t="s">
        <v>2379</v>
      </c>
      <c r="N508" s="349"/>
    </row>
    <row r="509" spans="1:14">
      <c r="A509" s="113" t="s">
        <v>3589</v>
      </c>
      <c r="B509" s="113" t="s">
        <v>383</v>
      </c>
      <c r="C509" s="113">
        <v>2815</v>
      </c>
      <c r="D509" s="113">
        <v>2822.9</v>
      </c>
      <c r="E509" s="113">
        <v>2808.05</v>
      </c>
      <c r="F509" s="113">
        <v>2810.95</v>
      </c>
      <c r="G509" s="113">
        <v>2810.15</v>
      </c>
      <c r="H509" s="113">
        <v>2811.5</v>
      </c>
      <c r="I509" s="113">
        <v>6835</v>
      </c>
      <c r="J509" s="113">
        <v>19241704.5</v>
      </c>
      <c r="K509" s="115">
        <v>43595</v>
      </c>
      <c r="L509" s="113">
        <v>871</v>
      </c>
      <c r="M509" s="113" t="s">
        <v>3590</v>
      </c>
      <c r="N509" s="349"/>
    </row>
    <row r="510" spans="1:14">
      <c r="A510" s="113" t="s">
        <v>3159</v>
      </c>
      <c r="B510" s="113" t="s">
        <v>383</v>
      </c>
      <c r="C510" s="113">
        <v>38</v>
      </c>
      <c r="D510" s="113">
        <v>38</v>
      </c>
      <c r="E510" s="113">
        <v>38</v>
      </c>
      <c r="F510" s="113">
        <v>38</v>
      </c>
      <c r="G510" s="113">
        <v>38</v>
      </c>
      <c r="H510" s="113">
        <v>38</v>
      </c>
      <c r="I510" s="113">
        <v>72</v>
      </c>
      <c r="J510" s="113">
        <v>2736</v>
      </c>
      <c r="K510" s="115">
        <v>43595</v>
      </c>
      <c r="L510" s="113">
        <v>6</v>
      </c>
      <c r="M510" s="113" t="s">
        <v>3160</v>
      </c>
      <c r="N510" s="349"/>
    </row>
    <row r="511" spans="1:14">
      <c r="A511" s="113" t="s">
        <v>2896</v>
      </c>
      <c r="B511" s="113" t="s">
        <v>383</v>
      </c>
      <c r="C511" s="113">
        <v>103.65</v>
      </c>
      <c r="D511" s="113">
        <v>104.75</v>
      </c>
      <c r="E511" s="113">
        <v>98.25</v>
      </c>
      <c r="F511" s="113">
        <v>99.65</v>
      </c>
      <c r="G511" s="113">
        <v>99.05</v>
      </c>
      <c r="H511" s="113">
        <v>103.3</v>
      </c>
      <c r="I511" s="113">
        <v>134610</v>
      </c>
      <c r="J511" s="113">
        <v>13653290.300000001</v>
      </c>
      <c r="K511" s="115">
        <v>43595</v>
      </c>
      <c r="L511" s="113">
        <v>1969</v>
      </c>
      <c r="M511" s="113" t="s">
        <v>2897</v>
      </c>
      <c r="N511" s="349"/>
    </row>
    <row r="512" spans="1:14">
      <c r="A512" s="113" t="s">
        <v>3591</v>
      </c>
      <c r="B512" s="113" t="s">
        <v>383</v>
      </c>
      <c r="C512" s="113">
        <v>2824.5</v>
      </c>
      <c r="D512" s="113">
        <v>2849.95</v>
      </c>
      <c r="E512" s="113">
        <v>2821</v>
      </c>
      <c r="F512" s="113">
        <v>2824</v>
      </c>
      <c r="G512" s="113">
        <v>2829.5</v>
      </c>
      <c r="H512" s="113">
        <v>2824.05</v>
      </c>
      <c r="I512" s="113">
        <v>398</v>
      </c>
      <c r="J512" s="113">
        <v>1125879.6000000001</v>
      </c>
      <c r="K512" s="115">
        <v>43595</v>
      </c>
      <c r="L512" s="113">
        <v>65</v>
      </c>
      <c r="M512" s="113" t="s">
        <v>3592</v>
      </c>
      <c r="N512" s="349"/>
    </row>
    <row r="513" spans="1:14">
      <c r="A513" s="113" t="s">
        <v>2802</v>
      </c>
      <c r="B513" s="113" t="s">
        <v>383</v>
      </c>
      <c r="C513" s="113">
        <v>12.4</v>
      </c>
      <c r="D513" s="113">
        <v>13</v>
      </c>
      <c r="E513" s="113">
        <v>12.25</v>
      </c>
      <c r="F513" s="113">
        <v>12.45</v>
      </c>
      <c r="G513" s="113">
        <v>12.4</v>
      </c>
      <c r="H513" s="113">
        <v>12.7</v>
      </c>
      <c r="I513" s="113">
        <v>2883</v>
      </c>
      <c r="J513" s="113">
        <v>36166.6</v>
      </c>
      <c r="K513" s="115">
        <v>43595</v>
      </c>
      <c r="L513" s="113">
        <v>56</v>
      </c>
      <c r="M513" s="113" t="s">
        <v>2803</v>
      </c>
      <c r="N513" s="349"/>
    </row>
    <row r="514" spans="1:14">
      <c r="A514" s="113" t="s">
        <v>2898</v>
      </c>
      <c r="B514" s="113" t="s">
        <v>383</v>
      </c>
      <c r="C514" s="113">
        <v>61.3</v>
      </c>
      <c r="D514" s="113">
        <v>61.3</v>
      </c>
      <c r="E514" s="113">
        <v>59.5</v>
      </c>
      <c r="F514" s="113">
        <v>59.7</v>
      </c>
      <c r="G514" s="113">
        <v>59.55</v>
      </c>
      <c r="H514" s="113">
        <v>60.05</v>
      </c>
      <c r="I514" s="113">
        <v>5774</v>
      </c>
      <c r="J514" s="113">
        <v>346581.7</v>
      </c>
      <c r="K514" s="115">
        <v>43595</v>
      </c>
      <c r="L514" s="113">
        <v>128</v>
      </c>
      <c r="M514" s="113" t="s">
        <v>2899</v>
      </c>
      <c r="N514" s="349"/>
    </row>
    <row r="515" spans="1:14">
      <c r="A515" s="113" t="s">
        <v>2254</v>
      </c>
      <c r="B515" s="113" t="s">
        <v>383</v>
      </c>
      <c r="C515" s="113">
        <v>205</v>
      </c>
      <c r="D515" s="113">
        <v>207.8</v>
      </c>
      <c r="E515" s="113">
        <v>201.6</v>
      </c>
      <c r="F515" s="113">
        <v>203.7</v>
      </c>
      <c r="G515" s="113">
        <v>203</v>
      </c>
      <c r="H515" s="113">
        <v>202.85</v>
      </c>
      <c r="I515" s="113">
        <v>25449</v>
      </c>
      <c r="J515" s="113">
        <v>5180366.3499999996</v>
      </c>
      <c r="K515" s="115">
        <v>43595</v>
      </c>
      <c r="L515" s="113">
        <v>642</v>
      </c>
      <c r="M515" s="113" t="s">
        <v>2255</v>
      </c>
      <c r="N515" s="349"/>
    </row>
    <row r="516" spans="1:14">
      <c r="A516" s="113" t="s">
        <v>310</v>
      </c>
      <c r="B516" s="113" t="s">
        <v>383</v>
      </c>
      <c r="C516" s="113">
        <v>85.3</v>
      </c>
      <c r="D516" s="113">
        <v>85.4</v>
      </c>
      <c r="E516" s="113">
        <v>84.05</v>
      </c>
      <c r="F516" s="113">
        <v>85</v>
      </c>
      <c r="G516" s="113">
        <v>85</v>
      </c>
      <c r="H516" s="113">
        <v>84.05</v>
      </c>
      <c r="I516" s="113">
        <v>525446</v>
      </c>
      <c r="J516" s="113">
        <v>44628664.799999997</v>
      </c>
      <c r="K516" s="115">
        <v>43595</v>
      </c>
      <c r="L516" s="113">
        <v>1868</v>
      </c>
      <c r="M516" s="113" t="s">
        <v>799</v>
      </c>
      <c r="N516" s="349"/>
    </row>
    <row r="517" spans="1:14">
      <c r="A517" s="113" t="s">
        <v>1837</v>
      </c>
      <c r="B517" s="113" t="s">
        <v>383</v>
      </c>
      <c r="C517" s="113">
        <v>44.95</v>
      </c>
      <c r="D517" s="113">
        <v>46.5</v>
      </c>
      <c r="E517" s="113">
        <v>43.2</v>
      </c>
      <c r="F517" s="113">
        <v>45</v>
      </c>
      <c r="G517" s="113">
        <v>45</v>
      </c>
      <c r="H517" s="113">
        <v>44.95</v>
      </c>
      <c r="I517" s="113">
        <v>2912</v>
      </c>
      <c r="J517" s="113">
        <v>130574.6</v>
      </c>
      <c r="K517" s="115">
        <v>43595</v>
      </c>
      <c r="L517" s="113">
        <v>18</v>
      </c>
      <c r="M517" s="113" t="s">
        <v>1838</v>
      </c>
      <c r="N517" s="349"/>
    </row>
    <row r="518" spans="1:14">
      <c r="A518" s="113" t="s">
        <v>345</v>
      </c>
      <c r="B518" s="113" t="s">
        <v>383</v>
      </c>
      <c r="C518" s="113">
        <v>113.9</v>
      </c>
      <c r="D518" s="113">
        <v>115.1</v>
      </c>
      <c r="E518" s="113">
        <v>108.55</v>
      </c>
      <c r="F518" s="113">
        <v>110.15</v>
      </c>
      <c r="G518" s="113">
        <v>110.2</v>
      </c>
      <c r="H518" s="113">
        <v>113.6</v>
      </c>
      <c r="I518" s="113">
        <v>1935987</v>
      </c>
      <c r="J518" s="113">
        <v>216772251.05000001</v>
      </c>
      <c r="K518" s="115">
        <v>43595</v>
      </c>
      <c r="L518" s="113">
        <v>17481</v>
      </c>
      <c r="M518" s="113" t="s">
        <v>800</v>
      </c>
      <c r="N518" s="349"/>
    </row>
    <row r="519" spans="1:14">
      <c r="A519" s="113" t="s">
        <v>801</v>
      </c>
      <c r="B519" s="113" t="s">
        <v>383</v>
      </c>
      <c r="C519" s="113">
        <v>371</v>
      </c>
      <c r="D519" s="113">
        <v>377.55</v>
      </c>
      <c r="E519" s="113">
        <v>361</v>
      </c>
      <c r="F519" s="113">
        <v>364.85</v>
      </c>
      <c r="G519" s="113">
        <v>363.6</v>
      </c>
      <c r="H519" s="113">
        <v>370.9</v>
      </c>
      <c r="I519" s="113">
        <v>1069042</v>
      </c>
      <c r="J519" s="113">
        <v>393360979.35000002</v>
      </c>
      <c r="K519" s="115">
        <v>43595</v>
      </c>
      <c r="L519" s="113">
        <v>24284</v>
      </c>
      <c r="M519" s="113" t="s">
        <v>802</v>
      </c>
      <c r="N519" s="349"/>
    </row>
    <row r="520" spans="1:14">
      <c r="A520" s="113" t="s">
        <v>73</v>
      </c>
      <c r="B520" s="113" t="s">
        <v>383</v>
      </c>
      <c r="C520" s="113">
        <v>874.95</v>
      </c>
      <c r="D520" s="113">
        <v>875</v>
      </c>
      <c r="E520" s="113">
        <v>853.3</v>
      </c>
      <c r="F520" s="113">
        <v>857.6</v>
      </c>
      <c r="G520" s="113">
        <v>853.5</v>
      </c>
      <c r="H520" s="113">
        <v>869</v>
      </c>
      <c r="I520" s="113">
        <v>633012</v>
      </c>
      <c r="J520" s="113">
        <v>545079144.20000005</v>
      </c>
      <c r="K520" s="115">
        <v>43595</v>
      </c>
      <c r="L520" s="113">
        <v>24234</v>
      </c>
      <c r="M520" s="113" t="s">
        <v>1897</v>
      </c>
      <c r="N520" s="349"/>
    </row>
    <row r="521" spans="1:14">
      <c r="A521" s="113" t="s">
        <v>379</v>
      </c>
      <c r="B521" s="113" t="s">
        <v>383</v>
      </c>
      <c r="C521" s="113">
        <v>66.55</v>
      </c>
      <c r="D521" s="113">
        <v>73.05</v>
      </c>
      <c r="E521" s="113">
        <v>66.55</v>
      </c>
      <c r="F521" s="113">
        <v>69.7</v>
      </c>
      <c r="G521" s="113">
        <v>69.099999999999994</v>
      </c>
      <c r="H521" s="113">
        <v>66.45</v>
      </c>
      <c r="I521" s="113">
        <v>284091</v>
      </c>
      <c r="J521" s="113">
        <v>20147577.800000001</v>
      </c>
      <c r="K521" s="115">
        <v>43595</v>
      </c>
      <c r="L521" s="113">
        <v>3263</v>
      </c>
      <c r="M521" s="113" t="s">
        <v>803</v>
      </c>
      <c r="N521" s="349"/>
    </row>
    <row r="522" spans="1:14">
      <c r="A522" s="113" t="s">
        <v>804</v>
      </c>
      <c r="B522" s="113" t="s">
        <v>383</v>
      </c>
      <c r="C522" s="113">
        <v>140.1</v>
      </c>
      <c r="D522" s="113">
        <v>142.44999999999999</v>
      </c>
      <c r="E522" s="113">
        <v>139.05000000000001</v>
      </c>
      <c r="F522" s="113">
        <v>141.5</v>
      </c>
      <c r="G522" s="113">
        <v>141.5</v>
      </c>
      <c r="H522" s="113">
        <v>140.94999999999999</v>
      </c>
      <c r="I522" s="113">
        <v>170588</v>
      </c>
      <c r="J522" s="113">
        <v>24051112.800000001</v>
      </c>
      <c r="K522" s="115">
        <v>43595</v>
      </c>
      <c r="L522" s="113">
        <v>2056</v>
      </c>
      <c r="M522" s="113" t="s">
        <v>805</v>
      </c>
      <c r="N522" s="349"/>
    </row>
    <row r="523" spans="1:14">
      <c r="A523" s="113" t="s">
        <v>806</v>
      </c>
      <c r="B523" s="113" t="s">
        <v>383</v>
      </c>
      <c r="C523" s="113">
        <v>844.7</v>
      </c>
      <c r="D523" s="113">
        <v>852.95</v>
      </c>
      <c r="E523" s="113">
        <v>829.1</v>
      </c>
      <c r="F523" s="113">
        <v>829.1</v>
      </c>
      <c r="G523" s="113">
        <v>829.15</v>
      </c>
      <c r="H523" s="113">
        <v>844.6</v>
      </c>
      <c r="I523" s="113">
        <v>698</v>
      </c>
      <c r="J523" s="113">
        <v>580029.94999999995</v>
      </c>
      <c r="K523" s="115">
        <v>43595</v>
      </c>
      <c r="L523" s="113">
        <v>91</v>
      </c>
      <c r="M523" s="113" t="s">
        <v>807</v>
      </c>
      <c r="N523" s="349"/>
    </row>
    <row r="524" spans="1:14">
      <c r="A524" s="113" t="s">
        <v>808</v>
      </c>
      <c r="B524" s="113" t="s">
        <v>383</v>
      </c>
      <c r="C524" s="113">
        <v>147</v>
      </c>
      <c r="D524" s="113">
        <v>148.85</v>
      </c>
      <c r="E524" s="113">
        <v>141.5</v>
      </c>
      <c r="F524" s="113">
        <v>144.6</v>
      </c>
      <c r="G524" s="113">
        <v>144.1</v>
      </c>
      <c r="H524" s="113">
        <v>147</v>
      </c>
      <c r="I524" s="113">
        <v>45922</v>
      </c>
      <c r="J524" s="113">
        <v>6632120.7999999998</v>
      </c>
      <c r="K524" s="115">
        <v>43595</v>
      </c>
      <c r="L524" s="113">
        <v>4076</v>
      </c>
      <c r="M524" s="113" t="s">
        <v>809</v>
      </c>
      <c r="N524" s="349"/>
    </row>
    <row r="525" spans="1:14">
      <c r="A525" s="113" t="s">
        <v>810</v>
      </c>
      <c r="B525" s="113" t="s">
        <v>3120</v>
      </c>
      <c r="C525" s="113">
        <v>3.9</v>
      </c>
      <c r="D525" s="113">
        <v>3.95</v>
      </c>
      <c r="E525" s="113">
        <v>3.75</v>
      </c>
      <c r="F525" s="113">
        <v>3.9</v>
      </c>
      <c r="G525" s="113">
        <v>3.85</v>
      </c>
      <c r="H525" s="113">
        <v>3.8</v>
      </c>
      <c r="I525" s="113">
        <v>37303</v>
      </c>
      <c r="J525" s="113">
        <v>145041.79999999999</v>
      </c>
      <c r="K525" s="115">
        <v>43595</v>
      </c>
      <c r="L525" s="113">
        <v>108</v>
      </c>
      <c r="M525" s="113" t="s">
        <v>811</v>
      </c>
      <c r="N525" s="349"/>
    </row>
    <row r="526" spans="1:14">
      <c r="A526" s="113" t="s">
        <v>812</v>
      </c>
      <c r="B526" s="113" t="s">
        <v>383</v>
      </c>
      <c r="C526" s="113">
        <v>594.95000000000005</v>
      </c>
      <c r="D526" s="113">
        <v>595.5</v>
      </c>
      <c r="E526" s="113">
        <v>586.04999999999995</v>
      </c>
      <c r="F526" s="113">
        <v>593.1</v>
      </c>
      <c r="G526" s="113">
        <v>594.65</v>
      </c>
      <c r="H526" s="113">
        <v>586.70000000000005</v>
      </c>
      <c r="I526" s="113">
        <v>26020</v>
      </c>
      <c r="J526" s="113">
        <v>15353993.15</v>
      </c>
      <c r="K526" s="115">
        <v>43595</v>
      </c>
      <c r="L526" s="113">
        <v>1534</v>
      </c>
      <c r="M526" s="113" t="s">
        <v>813</v>
      </c>
      <c r="N526" s="349"/>
    </row>
    <row r="527" spans="1:14">
      <c r="A527" s="113" t="s">
        <v>3254</v>
      </c>
      <c r="B527" s="113" t="s">
        <v>383</v>
      </c>
      <c r="C527" s="113">
        <v>396.1</v>
      </c>
      <c r="D527" s="113">
        <v>415</v>
      </c>
      <c r="E527" s="113">
        <v>375.7</v>
      </c>
      <c r="F527" s="113">
        <v>387.3</v>
      </c>
      <c r="G527" s="113">
        <v>381</v>
      </c>
      <c r="H527" s="113">
        <v>396.1</v>
      </c>
      <c r="I527" s="113">
        <v>89</v>
      </c>
      <c r="J527" s="113">
        <v>34548.65</v>
      </c>
      <c r="K527" s="115">
        <v>43595</v>
      </c>
      <c r="L527" s="113">
        <v>30</v>
      </c>
      <c r="M527" s="113" t="s">
        <v>3255</v>
      </c>
      <c r="N527" s="349"/>
    </row>
    <row r="528" spans="1:14">
      <c r="A528" s="113" t="s">
        <v>3256</v>
      </c>
      <c r="B528" s="113" t="s">
        <v>383</v>
      </c>
      <c r="C528" s="113">
        <v>1050</v>
      </c>
      <c r="D528" s="113">
        <v>1050.05</v>
      </c>
      <c r="E528" s="113">
        <v>1006</v>
      </c>
      <c r="F528" s="113">
        <v>1020.75</v>
      </c>
      <c r="G528" s="113">
        <v>1050</v>
      </c>
      <c r="H528" s="113">
        <v>1049.4000000000001</v>
      </c>
      <c r="I528" s="113">
        <v>64</v>
      </c>
      <c r="J528" s="113">
        <v>65493.5</v>
      </c>
      <c r="K528" s="115">
        <v>43595</v>
      </c>
      <c r="L528" s="113">
        <v>39</v>
      </c>
      <c r="M528" s="113" t="s">
        <v>3278</v>
      </c>
      <c r="N528" s="349"/>
    </row>
    <row r="529" spans="1:14">
      <c r="A529" s="113" t="s">
        <v>3075</v>
      </c>
      <c r="B529" s="113" t="s">
        <v>383</v>
      </c>
      <c r="C529" s="113">
        <v>113.35</v>
      </c>
      <c r="D529" s="113">
        <v>117</v>
      </c>
      <c r="E529" s="113">
        <v>113</v>
      </c>
      <c r="F529" s="113">
        <v>114</v>
      </c>
      <c r="G529" s="113">
        <v>115</v>
      </c>
      <c r="H529" s="113">
        <v>112.6</v>
      </c>
      <c r="I529" s="113">
        <v>44037</v>
      </c>
      <c r="J529" s="113">
        <v>5085448.95</v>
      </c>
      <c r="K529" s="115">
        <v>43595</v>
      </c>
      <c r="L529" s="113">
        <v>1046</v>
      </c>
      <c r="M529" s="113" t="s">
        <v>3076</v>
      </c>
      <c r="N529" s="349"/>
    </row>
    <row r="530" spans="1:14">
      <c r="A530" s="113" t="s">
        <v>814</v>
      </c>
      <c r="B530" s="113" t="s">
        <v>383</v>
      </c>
      <c r="C530" s="113">
        <v>304.8</v>
      </c>
      <c r="D530" s="113">
        <v>309.55</v>
      </c>
      <c r="E530" s="113">
        <v>302.75</v>
      </c>
      <c r="F530" s="113">
        <v>306.2</v>
      </c>
      <c r="G530" s="113">
        <v>306.14999999999998</v>
      </c>
      <c r="H530" s="113">
        <v>302.10000000000002</v>
      </c>
      <c r="I530" s="113">
        <v>319006</v>
      </c>
      <c r="J530" s="113">
        <v>97778270.5</v>
      </c>
      <c r="K530" s="115">
        <v>43595</v>
      </c>
      <c r="L530" s="113">
        <v>9071</v>
      </c>
      <c r="M530" s="113" t="s">
        <v>2750</v>
      </c>
      <c r="N530" s="349"/>
    </row>
    <row r="531" spans="1:14">
      <c r="A531" s="113" t="s">
        <v>2900</v>
      </c>
      <c r="B531" s="113" t="s">
        <v>383</v>
      </c>
      <c r="C531" s="113">
        <v>21.15</v>
      </c>
      <c r="D531" s="113">
        <v>21.35</v>
      </c>
      <c r="E531" s="113">
        <v>20.45</v>
      </c>
      <c r="F531" s="113">
        <v>20.6</v>
      </c>
      <c r="G531" s="113">
        <v>20.65</v>
      </c>
      <c r="H531" s="113">
        <v>20.75</v>
      </c>
      <c r="I531" s="113">
        <v>12390</v>
      </c>
      <c r="J531" s="113">
        <v>256219.55</v>
      </c>
      <c r="K531" s="115">
        <v>43595</v>
      </c>
      <c r="L531" s="113">
        <v>126</v>
      </c>
      <c r="M531" s="113" t="s">
        <v>2901</v>
      </c>
      <c r="N531" s="349"/>
    </row>
    <row r="532" spans="1:14">
      <c r="A532" s="113" t="s">
        <v>308</v>
      </c>
      <c r="B532" s="113" t="s">
        <v>383</v>
      </c>
      <c r="C532" s="113">
        <v>93.45</v>
      </c>
      <c r="D532" s="113">
        <v>97.45</v>
      </c>
      <c r="E532" s="113">
        <v>93.45</v>
      </c>
      <c r="F532" s="113">
        <v>96.8</v>
      </c>
      <c r="G532" s="113">
        <v>96.5</v>
      </c>
      <c r="H532" s="113">
        <v>93.65</v>
      </c>
      <c r="I532" s="113">
        <v>926054</v>
      </c>
      <c r="J532" s="113">
        <v>89011119.299999997</v>
      </c>
      <c r="K532" s="115">
        <v>43595</v>
      </c>
      <c r="L532" s="113">
        <v>7088</v>
      </c>
      <c r="M532" s="113" t="s">
        <v>815</v>
      </c>
      <c r="N532" s="349"/>
    </row>
    <row r="533" spans="1:14">
      <c r="A533" s="113" t="s">
        <v>181</v>
      </c>
      <c r="B533" s="113" t="s">
        <v>383</v>
      </c>
      <c r="C533" s="113">
        <v>7050</v>
      </c>
      <c r="D533" s="113">
        <v>7118.9</v>
      </c>
      <c r="E533" s="113">
        <v>7003</v>
      </c>
      <c r="F533" s="113">
        <v>7049.25</v>
      </c>
      <c r="G533" s="113">
        <v>7050</v>
      </c>
      <c r="H533" s="113">
        <v>7095.05</v>
      </c>
      <c r="I533" s="113">
        <v>9222</v>
      </c>
      <c r="J533" s="113">
        <v>65020798.700000003</v>
      </c>
      <c r="K533" s="115">
        <v>43595</v>
      </c>
      <c r="L533" s="113">
        <v>1913</v>
      </c>
      <c r="M533" s="113" t="s">
        <v>816</v>
      </c>
      <c r="N533" s="349"/>
    </row>
    <row r="534" spans="1:14">
      <c r="A534" s="113" t="s">
        <v>197</v>
      </c>
      <c r="B534" s="113" t="s">
        <v>383</v>
      </c>
      <c r="C534" s="113">
        <v>172.2</v>
      </c>
      <c r="D534" s="113">
        <v>180.9</v>
      </c>
      <c r="E534" s="113">
        <v>172.2</v>
      </c>
      <c r="F534" s="113">
        <v>175.15</v>
      </c>
      <c r="G534" s="113">
        <v>174.65</v>
      </c>
      <c r="H534" s="113">
        <v>174.8</v>
      </c>
      <c r="I534" s="113">
        <v>1344462</v>
      </c>
      <c r="J534" s="113">
        <v>237278716.25</v>
      </c>
      <c r="K534" s="115">
        <v>43595</v>
      </c>
      <c r="L534" s="113">
        <v>16655</v>
      </c>
      <c r="M534" s="113" t="s">
        <v>817</v>
      </c>
      <c r="N534" s="349"/>
    </row>
    <row r="535" spans="1:14">
      <c r="A535" s="113" t="s">
        <v>2144</v>
      </c>
      <c r="B535" s="113" t="s">
        <v>383</v>
      </c>
      <c r="C535" s="113">
        <v>121</v>
      </c>
      <c r="D535" s="113">
        <v>121.25</v>
      </c>
      <c r="E535" s="113">
        <v>118</v>
      </c>
      <c r="F535" s="113">
        <v>118.3</v>
      </c>
      <c r="G535" s="113">
        <v>118.5</v>
      </c>
      <c r="H535" s="113">
        <v>120.05</v>
      </c>
      <c r="I535" s="113">
        <v>144921</v>
      </c>
      <c r="J535" s="113">
        <v>17245714.149999999</v>
      </c>
      <c r="K535" s="115">
        <v>43595</v>
      </c>
      <c r="L535" s="113">
        <v>1931</v>
      </c>
      <c r="M535" s="113" t="s">
        <v>2145</v>
      </c>
      <c r="N535" s="349"/>
    </row>
    <row r="536" spans="1:14">
      <c r="A536" s="113" t="s">
        <v>818</v>
      </c>
      <c r="B536" s="113" t="s">
        <v>383</v>
      </c>
      <c r="C536" s="113">
        <v>4.05</v>
      </c>
      <c r="D536" s="113">
        <v>4.0999999999999996</v>
      </c>
      <c r="E536" s="113">
        <v>3.95</v>
      </c>
      <c r="F536" s="113">
        <v>4.05</v>
      </c>
      <c r="G536" s="113">
        <v>4.05</v>
      </c>
      <c r="H536" s="113">
        <v>4.05</v>
      </c>
      <c r="I536" s="113">
        <v>28846</v>
      </c>
      <c r="J536" s="113">
        <v>115759.7</v>
      </c>
      <c r="K536" s="115">
        <v>43595</v>
      </c>
      <c r="L536" s="113">
        <v>79</v>
      </c>
      <c r="M536" s="113" t="s">
        <v>819</v>
      </c>
      <c r="N536" s="349"/>
    </row>
    <row r="537" spans="1:14">
      <c r="A537" s="113" t="s">
        <v>2625</v>
      </c>
      <c r="B537" s="113" t="s">
        <v>383</v>
      </c>
      <c r="C537" s="113">
        <v>0.85</v>
      </c>
      <c r="D537" s="113">
        <v>0.9</v>
      </c>
      <c r="E537" s="113">
        <v>0.8</v>
      </c>
      <c r="F537" s="113">
        <v>0.85</v>
      </c>
      <c r="G537" s="113">
        <v>0.9</v>
      </c>
      <c r="H537" s="113">
        <v>0.85</v>
      </c>
      <c r="I537" s="113">
        <v>3698482</v>
      </c>
      <c r="J537" s="113">
        <v>3154067.05</v>
      </c>
      <c r="K537" s="115">
        <v>43595</v>
      </c>
      <c r="L537" s="113">
        <v>714</v>
      </c>
      <c r="M537" s="113" t="s">
        <v>2626</v>
      </c>
      <c r="N537" s="349"/>
    </row>
    <row r="538" spans="1:14">
      <c r="A538" s="113" t="s">
        <v>2751</v>
      </c>
      <c r="B538" s="113" t="s">
        <v>383</v>
      </c>
      <c r="C538" s="113">
        <v>9</v>
      </c>
      <c r="D538" s="113">
        <v>10.4</v>
      </c>
      <c r="E538" s="113">
        <v>8.6</v>
      </c>
      <c r="F538" s="113">
        <v>9.35</v>
      </c>
      <c r="G538" s="113">
        <v>9.3000000000000007</v>
      </c>
      <c r="H538" s="113">
        <v>9.25</v>
      </c>
      <c r="I538" s="113">
        <v>3019</v>
      </c>
      <c r="J538" s="113">
        <v>27881.9</v>
      </c>
      <c r="K538" s="115">
        <v>43595</v>
      </c>
      <c r="L538" s="113">
        <v>67</v>
      </c>
      <c r="M538" s="113" t="s">
        <v>2752</v>
      </c>
      <c r="N538" s="349"/>
    </row>
    <row r="539" spans="1:14">
      <c r="A539" s="113" t="s">
        <v>2087</v>
      </c>
      <c r="B539" s="113" t="s">
        <v>383</v>
      </c>
      <c r="C539" s="113">
        <v>62.05</v>
      </c>
      <c r="D539" s="113">
        <v>63.5</v>
      </c>
      <c r="E539" s="113">
        <v>61.25</v>
      </c>
      <c r="F539" s="113">
        <v>62.6</v>
      </c>
      <c r="G539" s="113">
        <v>63.4</v>
      </c>
      <c r="H539" s="113">
        <v>61.5</v>
      </c>
      <c r="I539" s="113">
        <v>7115</v>
      </c>
      <c r="J539" s="113">
        <v>445248.3</v>
      </c>
      <c r="K539" s="115">
        <v>43595</v>
      </c>
      <c r="L539" s="113">
        <v>117</v>
      </c>
      <c r="M539" s="113" t="s">
        <v>2088</v>
      </c>
      <c r="N539" s="349"/>
    </row>
    <row r="540" spans="1:14">
      <c r="A540" s="113" t="s">
        <v>820</v>
      </c>
      <c r="B540" s="113" t="s">
        <v>383</v>
      </c>
      <c r="C540" s="113">
        <v>81.3</v>
      </c>
      <c r="D540" s="113">
        <v>84.95</v>
      </c>
      <c r="E540" s="113">
        <v>80.55</v>
      </c>
      <c r="F540" s="113">
        <v>81.849999999999994</v>
      </c>
      <c r="G540" s="113">
        <v>81.150000000000006</v>
      </c>
      <c r="H540" s="113">
        <v>81.400000000000006</v>
      </c>
      <c r="I540" s="113">
        <v>40083</v>
      </c>
      <c r="J540" s="113">
        <v>3307380.7</v>
      </c>
      <c r="K540" s="115">
        <v>43595</v>
      </c>
      <c r="L540" s="113">
        <v>974</v>
      </c>
      <c r="M540" s="113" t="s">
        <v>821</v>
      </c>
      <c r="N540" s="349"/>
    </row>
    <row r="541" spans="1:14">
      <c r="A541" s="113" t="s">
        <v>822</v>
      </c>
      <c r="B541" s="113" t="s">
        <v>383</v>
      </c>
      <c r="C541" s="113">
        <v>516.79999999999995</v>
      </c>
      <c r="D541" s="113">
        <v>519</v>
      </c>
      <c r="E541" s="113">
        <v>503</v>
      </c>
      <c r="F541" s="113">
        <v>505.05</v>
      </c>
      <c r="G541" s="113">
        <v>503</v>
      </c>
      <c r="H541" s="113">
        <v>510.1</v>
      </c>
      <c r="I541" s="113">
        <v>30721</v>
      </c>
      <c r="J541" s="113">
        <v>15642952.199999999</v>
      </c>
      <c r="K541" s="115">
        <v>43595</v>
      </c>
      <c r="L541" s="113">
        <v>2727</v>
      </c>
      <c r="M541" s="113" t="s">
        <v>823</v>
      </c>
      <c r="N541" s="349"/>
    </row>
    <row r="542" spans="1:14">
      <c r="A542" s="113" t="s">
        <v>1840</v>
      </c>
      <c r="B542" s="113" t="s">
        <v>383</v>
      </c>
      <c r="C542" s="113">
        <v>143.65</v>
      </c>
      <c r="D542" s="113">
        <v>143.69999999999999</v>
      </c>
      <c r="E542" s="113">
        <v>141.19999999999999</v>
      </c>
      <c r="F542" s="113">
        <v>141.65</v>
      </c>
      <c r="G542" s="113">
        <v>141.4</v>
      </c>
      <c r="H542" s="113">
        <v>141</v>
      </c>
      <c r="I542" s="113">
        <v>428</v>
      </c>
      <c r="J542" s="113">
        <v>60727.9</v>
      </c>
      <c r="K542" s="115">
        <v>43595</v>
      </c>
      <c r="L542" s="113">
        <v>20</v>
      </c>
      <c r="M542" s="113" t="s">
        <v>1841</v>
      </c>
      <c r="N542" s="349"/>
    </row>
    <row r="543" spans="1:14">
      <c r="A543" s="113" t="s">
        <v>824</v>
      </c>
      <c r="B543" s="113" t="s">
        <v>383</v>
      </c>
      <c r="C543" s="113">
        <v>953</v>
      </c>
      <c r="D543" s="113">
        <v>959.95</v>
      </c>
      <c r="E543" s="113">
        <v>913</v>
      </c>
      <c r="F543" s="113">
        <v>946.4</v>
      </c>
      <c r="G543" s="113">
        <v>947</v>
      </c>
      <c r="H543" s="113">
        <v>947.7</v>
      </c>
      <c r="I543" s="113">
        <v>81667</v>
      </c>
      <c r="J543" s="113">
        <v>77077889.950000003</v>
      </c>
      <c r="K543" s="115">
        <v>43595</v>
      </c>
      <c r="L543" s="113">
        <v>4803</v>
      </c>
      <c r="M543" s="113" t="s">
        <v>825</v>
      </c>
      <c r="N543" s="349"/>
    </row>
    <row r="544" spans="1:14">
      <c r="A544" s="113" t="s">
        <v>826</v>
      </c>
      <c r="B544" s="113" t="s">
        <v>383</v>
      </c>
      <c r="C544" s="113">
        <v>164.7</v>
      </c>
      <c r="D544" s="113">
        <v>166.8</v>
      </c>
      <c r="E544" s="113">
        <v>162.75</v>
      </c>
      <c r="F544" s="113">
        <v>163.9</v>
      </c>
      <c r="G544" s="113">
        <v>162.80000000000001</v>
      </c>
      <c r="H544" s="113">
        <v>164.2</v>
      </c>
      <c r="I544" s="113">
        <v>1253086</v>
      </c>
      <c r="J544" s="113">
        <v>206472947.40000001</v>
      </c>
      <c r="K544" s="115">
        <v>43595</v>
      </c>
      <c r="L544" s="113">
        <v>6467</v>
      </c>
      <c r="M544" s="113" t="s">
        <v>3283</v>
      </c>
      <c r="N544" s="349"/>
    </row>
    <row r="545" spans="1:14">
      <c r="A545" s="113" t="s">
        <v>3652</v>
      </c>
      <c r="B545" s="113" t="s">
        <v>3120</v>
      </c>
      <c r="C545" s="113">
        <v>17.5</v>
      </c>
      <c r="D545" s="113">
        <v>17.5</v>
      </c>
      <c r="E545" s="113">
        <v>17.5</v>
      </c>
      <c r="F545" s="113">
        <v>17.5</v>
      </c>
      <c r="G545" s="113">
        <v>17.5</v>
      </c>
      <c r="H545" s="113">
        <v>17.95</v>
      </c>
      <c r="I545" s="113">
        <v>6</v>
      </c>
      <c r="J545" s="113">
        <v>105</v>
      </c>
      <c r="K545" s="115">
        <v>43595</v>
      </c>
      <c r="L545" s="113">
        <v>1</v>
      </c>
      <c r="M545" s="113" t="s">
        <v>3653</v>
      </c>
      <c r="N545" s="349"/>
    </row>
    <row r="546" spans="1:14">
      <c r="A546" s="113" t="s">
        <v>827</v>
      </c>
      <c r="B546" s="113" t="s">
        <v>383</v>
      </c>
      <c r="C546" s="113">
        <v>846.5</v>
      </c>
      <c r="D546" s="113">
        <v>852</v>
      </c>
      <c r="E546" s="113">
        <v>824</v>
      </c>
      <c r="F546" s="113">
        <v>829.95</v>
      </c>
      <c r="G546" s="113">
        <v>833</v>
      </c>
      <c r="H546" s="113">
        <v>826.3</v>
      </c>
      <c r="I546" s="113">
        <v>2985</v>
      </c>
      <c r="J546" s="113">
        <v>2483952</v>
      </c>
      <c r="K546" s="115">
        <v>43595</v>
      </c>
      <c r="L546" s="113">
        <v>527</v>
      </c>
      <c r="M546" s="113" t="s">
        <v>828</v>
      </c>
      <c r="N546" s="349"/>
    </row>
    <row r="547" spans="1:14">
      <c r="A547" s="113" t="s">
        <v>829</v>
      </c>
      <c r="B547" s="113" t="s">
        <v>383</v>
      </c>
      <c r="C547" s="113">
        <v>63.45</v>
      </c>
      <c r="D547" s="113">
        <v>68.7</v>
      </c>
      <c r="E547" s="113">
        <v>63.45</v>
      </c>
      <c r="F547" s="113">
        <v>65.849999999999994</v>
      </c>
      <c r="G547" s="113">
        <v>65.5</v>
      </c>
      <c r="H547" s="113">
        <v>62.55</v>
      </c>
      <c r="I547" s="113">
        <v>19063</v>
      </c>
      <c r="J547" s="113">
        <v>1254817.1499999999</v>
      </c>
      <c r="K547" s="115">
        <v>43595</v>
      </c>
      <c r="L547" s="113">
        <v>299</v>
      </c>
      <c r="M547" s="113" t="s">
        <v>830</v>
      </c>
      <c r="N547" s="349"/>
    </row>
    <row r="548" spans="1:14">
      <c r="A548" s="113" t="s">
        <v>831</v>
      </c>
      <c r="B548" s="113" t="s">
        <v>383</v>
      </c>
      <c r="C548" s="113">
        <v>50.35</v>
      </c>
      <c r="D548" s="113">
        <v>51.65</v>
      </c>
      <c r="E548" s="113">
        <v>49</v>
      </c>
      <c r="F548" s="113">
        <v>49.6</v>
      </c>
      <c r="G548" s="113">
        <v>49.25</v>
      </c>
      <c r="H548" s="113">
        <v>51.6</v>
      </c>
      <c r="I548" s="113">
        <v>9432</v>
      </c>
      <c r="J548" s="113">
        <v>471902.5</v>
      </c>
      <c r="K548" s="115">
        <v>43595</v>
      </c>
      <c r="L548" s="113">
        <v>313</v>
      </c>
      <c r="M548" s="113" t="s">
        <v>1962</v>
      </c>
      <c r="N548" s="349"/>
    </row>
    <row r="549" spans="1:14">
      <c r="A549" s="113" t="s">
        <v>2380</v>
      </c>
      <c r="B549" s="113" t="s">
        <v>383</v>
      </c>
      <c r="C549" s="113">
        <v>6.45</v>
      </c>
      <c r="D549" s="113">
        <v>6.6</v>
      </c>
      <c r="E549" s="113">
        <v>6.45</v>
      </c>
      <c r="F549" s="113">
        <v>6.55</v>
      </c>
      <c r="G549" s="113">
        <v>6.55</v>
      </c>
      <c r="H549" s="113">
        <v>6.45</v>
      </c>
      <c r="I549" s="113">
        <v>929191</v>
      </c>
      <c r="J549" s="113">
        <v>6053693.5</v>
      </c>
      <c r="K549" s="115">
        <v>43595</v>
      </c>
      <c r="L549" s="113">
        <v>822</v>
      </c>
      <c r="M549" s="113" t="s">
        <v>2381</v>
      </c>
      <c r="N549" s="349"/>
    </row>
    <row r="550" spans="1:14">
      <c r="A550" s="113" t="s">
        <v>2501</v>
      </c>
      <c r="B550" s="113" t="s">
        <v>383</v>
      </c>
      <c r="C550" s="113">
        <v>646.95000000000005</v>
      </c>
      <c r="D550" s="113">
        <v>646.95000000000005</v>
      </c>
      <c r="E550" s="113">
        <v>635</v>
      </c>
      <c r="F550" s="113">
        <v>640.5</v>
      </c>
      <c r="G550" s="113">
        <v>641.45000000000005</v>
      </c>
      <c r="H550" s="113">
        <v>640.6</v>
      </c>
      <c r="I550" s="113">
        <v>5015</v>
      </c>
      <c r="J550" s="113">
        <v>3209433.55</v>
      </c>
      <c r="K550" s="115">
        <v>43595</v>
      </c>
      <c r="L550" s="113">
        <v>678</v>
      </c>
      <c r="M550" s="113" t="s">
        <v>2502</v>
      </c>
      <c r="N550" s="349"/>
    </row>
    <row r="551" spans="1:14">
      <c r="A551" s="113" t="s">
        <v>2753</v>
      </c>
      <c r="B551" s="113" t="s">
        <v>383</v>
      </c>
      <c r="C551" s="113">
        <v>451.25</v>
      </c>
      <c r="D551" s="113">
        <v>472</v>
      </c>
      <c r="E551" s="113">
        <v>448.1</v>
      </c>
      <c r="F551" s="113">
        <v>452.55</v>
      </c>
      <c r="G551" s="113">
        <v>466.7</v>
      </c>
      <c r="H551" s="113">
        <v>451.2</v>
      </c>
      <c r="I551" s="113">
        <v>8557</v>
      </c>
      <c r="J551" s="113">
        <v>3862307</v>
      </c>
      <c r="K551" s="115">
        <v>43595</v>
      </c>
      <c r="L551" s="113">
        <v>130</v>
      </c>
      <c r="M551" s="113" t="s">
        <v>2754</v>
      </c>
      <c r="N551" s="349"/>
    </row>
    <row r="552" spans="1:14">
      <c r="A552" s="113" t="s">
        <v>2902</v>
      </c>
      <c r="B552" s="113" t="s">
        <v>383</v>
      </c>
      <c r="C552" s="113">
        <v>67.95</v>
      </c>
      <c r="D552" s="113">
        <v>68</v>
      </c>
      <c r="E552" s="113">
        <v>65.5</v>
      </c>
      <c r="F552" s="113">
        <v>66.05</v>
      </c>
      <c r="G552" s="113">
        <v>65.599999999999994</v>
      </c>
      <c r="H552" s="113">
        <v>67.5</v>
      </c>
      <c r="I552" s="113">
        <v>6156</v>
      </c>
      <c r="J552" s="113">
        <v>412950.55</v>
      </c>
      <c r="K552" s="115">
        <v>43595</v>
      </c>
      <c r="L552" s="113">
        <v>138</v>
      </c>
      <c r="M552" s="113" t="s">
        <v>2903</v>
      </c>
      <c r="N552" s="349"/>
    </row>
    <row r="553" spans="1:14">
      <c r="A553" s="113" t="s">
        <v>832</v>
      </c>
      <c r="B553" s="113" t="s">
        <v>383</v>
      </c>
      <c r="C553" s="113">
        <v>29.25</v>
      </c>
      <c r="D553" s="113">
        <v>29.6</v>
      </c>
      <c r="E553" s="113">
        <v>28.5</v>
      </c>
      <c r="F553" s="113">
        <v>29</v>
      </c>
      <c r="G553" s="113">
        <v>28.95</v>
      </c>
      <c r="H553" s="113">
        <v>28.9</v>
      </c>
      <c r="I553" s="113">
        <v>189925</v>
      </c>
      <c r="J553" s="113">
        <v>5512516</v>
      </c>
      <c r="K553" s="115">
        <v>43595</v>
      </c>
      <c r="L553" s="113">
        <v>1687</v>
      </c>
      <c r="M553" s="113" t="s">
        <v>833</v>
      </c>
      <c r="N553" s="349"/>
    </row>
    <row r="554" spans="1:14">
      <c r="A554" s="113" t="s">
        <v>834</v>
      </c>
      <c r="B554" s="113" t="s">
        <v>383</v>
      </c>
      <c r="C554" s="113">
        <v>726.5</v>
      </c>
      <c r="D554" s="113">
        <v>730</v>
      </c>
      <c r="E554" s="113">
        <v>721.25</v>
      </c>
      <c r="F554" s="113">
        <v>728.7</v>
      </c>
      <c r="G554" s="113">
        <v>729.95</v>
      </c>
      <c r="H554" s="113">
        <v>724</v>
      </c>
      <c r="I554" s="113">
        <v>2846</v>
      </c>
      <c r="J554" s="113">
        <v>2070322.1</v>
      </c>
      <c r="K554" s="115">
        <v>43595</v>
      </c>
      <c r="L554" s="113">
        <v>304</v>
      </c>
      <c r="M554" s="113" t="s">
        <v>835</v>
      </c>
      <c r="N554" s="349"/>
    </row>
    <row r="555" spans="1:14">
      <c r="A555" s="113" t="s">
        <v>74</v>
      </c>
      <c r="B555" s="113" t="s">
        <v>383</v>
      </c>
      <c r="C555" s="113">
        <v>735</v>
      </c>
      <c r="D555" s="113">
        <v>742.55</v>
      </c>
      <c r="E555" s="113">
        <v>725.25</v>
      </c>
      <c r="F555" s="113">
        <v>739</v>
      </c>
      <c r="G555" s="113">
        <v>734.1</v>
      </c>
      <c r="H555" s="113">
        <v>741.7</v>
      </c>
      <c r="I555" s="113">
        <v>1193585</v>
      </c>
      <c r="J555" s="113">
        <v>876017152.54999995</v>
      </c>
      <c r="K555" s="115">
        <v>43595</v>
      </c>
      <c r="L555" s="113">
        <v>35843</v>
      </c>
      <c r="M555" s="113" t="s">
        <v>836</v>
      </c>
      <c r="N555" s="349"/>
    </row>
    <row r="556" spans="1:14">
      <c r="A556" s="113" t="s">
        <v>3328</v>
      </c>
      <c r="B556" s="113" t="s">
        <v>3120</v>
      </c>
      <c r="C556" s="113">
        <v>0.9</v>
      </c>
      <c r="D556" s="113">
        <v>1</v>
      </c>
      <c r="E556" s="113">
        <v>0.9</v>
      </c>
      <c r="F556" s="113">
        <v>1</v>
      </c>
      <c r="G556" s="113">
        <v>1</v>
      </c>
      <c r="H556" s="113">
        <v>0.95</v>
      </c>
      <c r="I556" s="113">
        <v>8708</v>
      </c>
      <c r="J556" s="113">
        <v>8398</v>
      </c>
      <c r="K556" s="115">
        <v>43595</v>
      </c>
      <c r="L556" s="113">
        <v>13</v>
      </c>
      <c r="M556" s="113" t="s">
        <v>3329</v>
      </c>
      <c r="N556" s="349"/>
    </row>
    <row r="557" spans="1:14">
      <c r="A557" s="113" t="s">
        <v>837</v>
      </c>
      <c r="B557" s="113" t="s">
        <v>383</v>
      </c>
      <c r="C557" s="113">
        <v>24.1</v>
      </c>
      <c r="D557" s="113">
        <v>24.65</v>
      </c>
      <c r="E557" s="113">
        <v>24</v>
      </c>
      <c r="F557" s="113">
        <v>24.5</v>
      </c>
      <c r="G557" s="113">
        <v>24.65</v>
      </c>
      <c r="H557" s="113">
        <v>24.5</v>
      </c>
      <c r="I557" s="113">
        <v>33927</v>
      </c>
      <c r="J557" s="113">
        <v>825615.7</v>
      </c>
      <c r="K557" s="115">
        <v>43595</v>
      </c>
      <c r="L557" s="113">
        <v>323</v>
      </c>
      <c r="M557" s="113" t="s">
        <v>838</v>
      </c>
      <c r="N557" s="349"/>
    </row>
    <row r="558" spans="1:14">
      <c r="A558" s="113" t="s">
        <v>2712</v>
      </c>
      <c r="B558" s="113" t="s">
        <v>383</v>
      </c>
      <c r="C558" s="113">
        <v>7.45</v>
      </c>
      <c r="D558" s="113">
        <v>7.45</v>
      </c>
      <c r="E558" s="113">
        <v>7.45</v>
      </c>
      <c r="F558" s="113">
        <v>7.45</v>
      </c>
      <c r="G558" s="113">
        <v>7.45</v>
      </c>
      <c r="H558" s="113">
        <v>7.5</v>
      </c>
      <c r="I558" s="113">
        <v>397</v>
      </c>
      <c r="J558" s="113">
        <v>2957.65</v>
      </c>
      <c r="K558" s="115">
        <v>43595</v>
      </c>
      <c r="L558" s="113">
        <v>5</v>
      </c>
      <c r="M558" s="113" t="s">
        <v>2713</v>
      </c>
      <c r="N558" s="349"/>
    </row>
    <row r="559" spans="1:14">
      <c r="A559" s="113" t="s">
        <v>839</v>
      </c>
      <c r="B559" s="113" t="s">
        <v>383</v>
      </c>
      <c r="C559" s="113">
        <v>12.6</v>
      </c>
      <c r="D559" s="113">
        <v>12.6</v>
      </c>
      <c r="E559" s="113">
        <v>11.65</v>
      </c>
      <c r="F559" s="113">
        <v>12.05</v>
      </c>
      <c r="G559" s="113">
        <v>12</v>
      </c>
      <c r="H559" s="113">
        <v>12.65</v>
      </c>
      <c r="I559" s="113">
        <v>4267466</v>
      </c>
      <c r="J559" s="113">
        <v>51703573.799999997</v>
      </c>
      <c r="K559" s="115">
        <v>43595</v>
      </c>
      <c r="L559" s="113">
        <v>6993</v>
      </c>
      <c r="M559" s="113" t="s">
        <v>840</v>
      </c>
      <c r="N559" s="349"/>
    </row>
    <row r="560" spans="1:14">
      <c r="A560" s="113" t="s">
        <v>841</v>
      </c>
      <c r="B560" s="113" t="s">
        <v>383</v>
      </c>
      <c r="C560" s="113">
        <v>197.65</v>
      </c>
      <c r="D560" s="113">
        <v>197.7</v>
      </c>
      <c r="E560" s="113">
        <v>191.7</v>
      </c>
      <c r="F560" s="113">
        <v>192.05</v>
      </c>
      <c r="G560" s="113">
        <v>191.7</v>
      </c>
      <c r="H560" s="113">
        <v>195.65</v>
      </c>
      <c r="I560" s="113">
        <v>1400</v>
      </c>
      <c r="J560" s="113">
        <v>269752.95</v>
      </c>
      <c r="K560" s="115">
        <v>43595</v>
      </c>
      <c r="L560" s="113">
        <v>72</v>
      </c>
      <c r="M560" s="113" t="s">
        <v>842</v>
      </c>
      <c r="N560" s="349"/>
    </row>
    <row r="561" spans="1:14">
      <c r="A561" s="113" t="s">
        <v>844</v>
      </c>
      <c r="B561" s="113" t="s">
        <v>383</v>
      </c>
      <c r="C561" s="113">
        <v>15.6</v>
      </c>
      <c r="D561" s="113">
        <v>15.6</v>
      </c>
      <c r="E561" s="113">
        <v>15.15</v>
      </c>
      <c r="F561" s="113">
        <v>15.25</v>
      </c>
      <c r="G561" s="113">
        <v>15.25</v>
      </c>
      <c r="H561" s="113">
        <v>15.4</v>
      </c>
      <c r="I561" s="113">
        <v>491822</v>
      </c>
      <c r="J561" s="113">
        <v>7540974.1500000004</v>
      </c>
      <c r="K561" s="115">
        <v>43595</v>
      </c>
      <c r="L561" s="113">
        <v>1266</v>
      </c>
      <c r="M561" s="113" t="s">
        <v>845</v>
      </c>
      <c r="N561" s="349"/>
    </row>
    <row r="562" spans="1:14">
      <c r="A562" s="113" t="s">
        <v>75</v>
      </c>
      <c r="B562" s="113" t="s">
        <v>383</v>
      </c>
      <c r="C562" s="113">
        <v>1111</v>
      </c>
      <c r="D562" s="113">
        <v>1111</v>
      </c>
      <c r="E562" s="113">
        <v>1072.8</v>
      </c>
      <c r="F562" s="113">
        <v>1086.6500000000001</v>
      </c>
      <c r="G562" s="113">
        <v>1085.05</v>
      </c>
      <c r="H562" s="113">
        <v>1136.5999999999999</v>
      </c>
      <c r="I562" s="113">
        <v>7767725</v>
      </c>
      <c r="J562" s="113">
        <v>8439893837.75</v>
      </c>
      <c r="K562" s="115">
        <v>43595</v>
      </c>
      <c r="L562" s="113">
        <v>254056</v>
      </c>
      <c r="M562" s="113" t="s">
        <v>846</v>
      </c>
      <c r="N562" s="349"/>
    </row>
    <row r="563" spans="1:14">
      <c r="A563" s="113" t="s">
        <v>76</v>
      </c>
      <c r="B563" s="113" t="s">
        <v>383</v>
      </c>
      <c r="C563" s="113">
        <v>1915.25</v>
      </c>
      <c r="D563" s="113">
        <v>1956</v>
      </c>
      <c r="E563" s="113">
        <v>1910.75</v>
      </c>
      <c r="F563" s="113">
        <v>1931.7</v>
      </c>
      <c r="G563" s="113">
        <v>1926.8</v>
      </c>
      <c r="H563" s="113">
        <v>1914.6</v>
      </c>
      <c r="I563" s="113">
        <v>1628923</v>
      </c>
      <c r="J563" s="113">
        <v>3153681605.5999999</v>
      </c>
      <c r="K563" s="115">
        <v>43595</v>
      </c>
      <c r="L563" s="113">
        <v>97684</v>
      </c>
      <c r="M563" s="113" t="s">
        <v>847</v>
      </c>
      <c r="N563" s="349"/>
    </row>
    <row r="564" spans="1:14">
      <c r="A564" s="113" t="s">
        <v>2723</v>
      </c>
      <c r="B564" s="113" t="s">
        <v>383</v>
      </c>
      <c r="C564" s="113">
        <v>1634</v>
      </c>
      <c r="D564" s="113">
        <v>1646.95</v>
      </c>
      <c r="E564" s="113">
        <v>1625.55</v>
      </c>
      <c r="F564" s="113">
        <v>1643.55</v>
      </c>
      <c r="G564" s="113">
        <v>1639.1</v>
      </c>
      <c r="H564" s="113">
        <v>1632.75</v>
      </c>
      <c r="I564" s="113">
        <v>83604</v>
      </c>
      <c r="J564" s="113">
        <v>137186545.30000001</v>
      </c>
      <c r="K564" s="115">
        <v>43595</v>
      </c>
      <c r="L564" s="113">
        <v>5222</v>
      </c>
      <c r="M564" s="113" t="s">
        <v>2724</v>
      </c>
      <c r="N564" s="349"/>
    </row>
    <row r="565" spans="1:14">
      <c r="A565" s="113" t="s">
        <v>77</v>
      </c>
      <c r="B565" s="113" t="s">
        <v>383</v>
      </c>
      <c r="C565" s="113">
        <v>2291.35</v>
      </c>
      <c r="D565" s="113">
        <v>2324.9</v>
      </c>
      <c r="E565" s="113">
        <v>2291.35</v>
      </c>
      <c r="F565" s="113">
        <v>2296.5</v>
      </c>
      <c r="G565" s="113">
        <v>2296.5</v>
      </c>
      <c r="H565" s="113">
        <v>2290.9</v>
      </c>
      <c r="I565" s="113">
        <v>2648550</v>
      </c>
      <c r="J565" s="113">
        <v>6110007945.3000002</v>
      </c>
      <c r="K565" s="115">
        <v>43595</v>
      </c>
      <c r="L565" s="113">
        <v>79307</v>
      </c>
      <c r="M565" s="113" t="s">
        <v>848</v>
      </c>
      <c r="N565" s="349"/>
    </row>
    <row r="566" spans="1:14">
      <c r="A566" s="113" t="s">
        <v>2275</v>
      </c>
      <c r="B566" s="113" t="s">
        <v>383</v>
      </c>
      <c r="C566" s="113">
        <v>410.4</v>
      </c>
      <c r="D566" s="113">
        <v>411.95</v>
      </c>
      <c r="E566" s="113">
        <v>408.95</v>
      </c>
      <c r="F566" s="113">
        <v>410.05</v>
      </c>
      <c r="G566" s="113">
        <v>410</v>
      </c>
      <c r="H566" s="113">
        <v>409.55</v>
      </c>
      <c r="I566" s="113">
        <v>2393114</v>
      </c>
      <c r="J566" s="113">
        <v>981755703</v>
      </c>
      <c r="K566" s="115">
        <v>43595</v>
      </c>
      <c r="L566" s="113">
        <v>30821</v>
      </c>
      <c r="M566" s="113" t="s">
        <v>2276</v>
      </c>
      <c r="N566" s="349"/>
    </row>
    <row r="567" spans="1:14">
      <c r="A567" s="113" t="s">
        <v>3593</v>
      </c>
      <c r="B567" s="113" t="s">
        <v>383</v>
      </c>
      <c r="C567" s="113">
        <v>2904.95</v>
      </c>
      <c r="D567" s="113">
        <v>2918.95</v>
      </c>
      <c r="E567" s="113">
        <v>2891</v>
      </c>
      <c r="F567" s="113">
        <v>2897.65</v>
      </c>
      <c r="G567" s="113">
        <v>2901</v>
      </c>
      <c r="H567" s="113">
        <v>2900.15</v>
      </c>
      <c r="I567" s="113">
        <v>518</v>
      </c>
      <c r="J567" s="113">
        <v>1504361.1</v>
      </c>
      <c r="K567" s="115">
        <v>43595</v>
      </c>
      <c r="L567" s="113">
        <v>152</v>
      </c>
      <c r="M567" s="113" t="s">
        <v>3594</v>
      </c>
      <c r="N567" s="349"/>
    </row>
    <row r="568" spans="1:14">
      <c r="A568" s="113" t="s">
        <v>849</v>
      </c>
      <c r="B568" s="113" t="s">
        <v>383</v>
      </c>
      <c r="C568" s="113">
        <v>1182.3800000000001</v>
      </c>
      <c r="D568" s="113">
        <v>1184.4000000000001</v>
      </c>
      <c r="E568" s="113">
        <v>1174</v>
      </c>
      <c r="F568" s="113">
        <v>1175.08</v>
      </c>
      <c r="G568" s="113">
        <v>1174</v>
      </c>
      <c r="H568" s="113">
        <v>1181.29</v>
      </c>
      <c r="I568" s="113">
        <v>776</v>
      </c>
      <c r="J568" s="113">
        <v>916050.96</v>
      </c>
      <c r="K568" s="115">
        <v>43595</v>
      </c>
      <c r="L568" s="113">
        <v>58</v>
      </c>
      <c r="M568" s="113" t="s">
        <v>850</v>
      </c>
      <c r="N568" s="349"/>
    </row>
    <row r="569" spans="1:14">
      <c r="A569" s="113" t="s">
        <v>3302</v>
      </c>
      <c r="B569" s="113" t="s">
        <v>383</v>
      </c>
      <c r="C569" s="113">
        <v>4015</v>
      </c>
      <c r="D569" s="113">
        <v>4194</v>
      </c>
      <c r="E569" s="113">
        <v>3950.01</v>
      </c>
      <c r="F569" s="113">
        <v>4094.11</v>
      </c>
      <c r="G569" s="113">
        <v>4000</v>
      </c>
      <c r="H569" s="113">
        <v>3943.45</v>
      </c>
      <c r="I569" s="113">
        <v>123</v>
      </c>
      <c r="J569" s="113">
        <v>501108.53</v>
      </c>
      <c r="K569" s="115">
        <v>43595</v>
      </c>
      <c r="L569" s="113">
        <v>14</v>
      </c>
      <c r="M569" s="113" t="s">
        <v>3303</v>
      </c>
      <c r="N569" s="349"/>
    </row>
    <row r="570" spans="1:14">
      <c r="A570" s="113" t="s">
        <v>78</v>
      </c>
      <c r="B570" s="113" t="s">
        <v>383</v>
      </c>
      <c r="C570" s="113">
        <v>21.6</v>
      </c>
      <c r="D570" s="113">
        <v>22</v>
      </c>
      <c r="E570" s="113">
        <v>21.5</v>
      </c>
      <c r="F570" s="113">
        <v>21.6</v>
      </c>
      <c r="G570" s="113">
        <v>21.65</v>
      </c>
      <c r="H570" s="113">
        <v>21.6</v>
      </c>
      <c r="I570" s="113">
        <v>935007</v>
      </c>
      <c r="J570" s="113">
        <v>20304053.050000001</v>
      </c>
      <c r="K570" s="115">
        <v>43595</v>
      </c>
      <c r="L570" s="113">
        <v>2634</v>
      </c>
      <c r="M570" s="113" t="s">
        <v>851</v>
      </c>
      <c r="N570" s="349"/>
    </row>
    <row r="571" spans="1:14">
      <c r="A571" s="113" t="s">
        <v>852</v>
      </c>
      <c r="B571" s="113" t="s">
        <v>383</v>
      </c>
      <c r="C571" s="113">
        <v>1657</v>
      </c>
      <c r="D571" s="113">
        <v>1690</v>
      </c>
      <c r="E571" s="113">
        <v>1643.05</v>
      </c>
      <c r="F571" s="113">
        <v>1662.4</v>
      </c>
      <c r="G571" s="113">
        <v>1658</v>
      </c>
      <c r="H571" s="113">
        <v>1656.15</v>
      </c>
      <c r="I571" s="113">
        <v>233789</v>
      </c>
      <c r="J571" s="113">
        <v>388175329.44999999</v>
      </c>
      <c r="K571" s="115">
        <v>43595</v>
      </c>
      <c r="L571" s="113">
        <v>19944</v>
      </c>
      <c r="M571" s="113" t="s">
        <v>2755</v>
      </c>
      <c r="N571" s="349"/>
    </row>
    <row r="572" spans="1:14">
      <c r="A572" s="113" t="s">
        <v>853</v>
      </c>
      <c r="B572" s="113" t="s">
        <v>383</v>
      </c>
      <c r="C572" s="113">
        <v>175.5</v>
      </c>
      <c r="D572" s="113">
        <v>180.7</v>
      </c>
      <c r="E572" s="113">
        <v>175</v>
      </c>
      <c r="F572" s="113">
        <v>180.1</v>
      </c>
      <c r="G572" s="113">
        <v>180.5</v>
      </c>
      <c r="H572" s="113">
        <v>175.85</v>
      </c>
      <c r="I572" s="113">
        <v>162298</v>
      </c>
      <c r="J572" s="113">
        <v>28814544.949999999</v>
      </c>
      <c r="K572" s="115">
        <v>43595</v>
      </c>
      <c r="L572" s="113">
        <v>2638</v>
      </c>
      <c r="M572" s="113" t="s">
        <v>2904</v>
      </c>
      <c r="N572" s="349"/>
    </row>
    <row r="573" spans="1:14">
      <c r="A573" s="113" t="s">
        <v>854</v>
      </c>
      <c r="B573" s="113" t="s">
        <v>383</v>
      </c>
      <c r="C573" s="113">
        <v>103</v>
      </c>
      <c r="D573" s="113">
        <v>104.7</v>
      </c>
      <c r="E573" s="113">
        <v>102.3</v>
      </c>
      <c r="F573" s="113">
        <v>102.85</v>
      </c>
      <c r="G573" s="113">
        <v>102.5</v>
      </c>
      <c r="H573" s="113">
        <v>103.2</v>
      </c>
      <c r="I573" s="113">
        <v>20305</v>
      </c>
      <c r="J573" s="113">
        <v>2106023.25</v>
      </c>
      <c r="K573" s="115">
        <v>43595</v>
      </c>
      <c r="L573" s="113">
        <v>281</v>
      </c>
      <c r="M573" s="113" t="s">
        <v>855</v>
      </c>
      <c r="N573" s="349"/>
    </row>
    <row r="574" spans="1:14">
      <c r="A574" s="113" t="s">
        <v>856</v>
      </c>
      <c r="B574" s="113" t="s">
        <v>383</v>
      </c>
      <c r="C574" s="113">
        <v>449.35</v>
      </c>
      <c r="D574" s="113">
        <v>449.35</v>
      </c>
      <c r="E574" s="113">
        <v>431</v>
      </c>
      <c r="F574" s="113">
        <v>438.1</v>
      </c>
      <c r="G574" s="113">
        <v>438</v>
      </c>
      <c r="H574" s="113">
        <v>441.55</v>
      </c>
      <c r="I574" s="113">
        <v>24376</v>
      </c>
      <c r="J574" s="113">
        <v>10667635.4</v>
      </c>
      <c r="K574" s="115">
        <v>43595</v>
      </c>
      <c r="L574" s="113">
        <v>1515</v>
      </c>
      <c r="M574" s="113" t="s">
        <v>2199</v>
      </c>
      <c r="N574" s="349"/>
    </row>
    <row r="575" spans="1:14">
      <c r="A575" s="113" t="s">
        <v>79</v>
      </c>
      <c r="B575" s="113" t="s">
        <v>383</v>
      </c>
      <c r="C575" s="113">
        <v>2535</v>
      </c>
      <c r="D575" s="113">
        <v>2560</v>
      </c>
      <c r="E575" s="113">
        <v>2500.0500000000002</v>
      </c>
      <c r="F575" s="113">
        <v>2507.3000000000002</v>
      </c>
      <c r="G575" s="113">
        <v>2506.0500000000002</v>
      </c>
      <c r="H575" s="113">
        <v>2537.75</v>
      </c>
      <c r="I575" s="113">
        <v>332771</v>
      </c>
      <c r="J575" s="113">
        <v>841608628.14999998</v>
      </c>
      <c r="K575" s="115">
        <v>43595</v>
      </c>
      <c r="L575" s="113">
        <v>23272</v>
      </c>
      <c r="M575" s="113" t="s">
        <v>857</v>
      </c>
      <c r="N575" s="349"/>
    </row>
    <row r="576" spans="1:14">
      <c r="A576" s="113" t="s">
        <v>858</v>
      </c>
      <c r="B576" s="113" t="s">
        <v>383</v>
      </c>
      <c r="C576" s="113">
        <v>1589.8</v>
      </c>
      <c r="D576" s="113">
        <v>1589.8</v>
      </c>
      <c r="E576" s="113">
        <v>1569.8</v>
      </c>
      <c r="F576" s="113">
        <v>1571.3</v>
      </c>
      <c r="G576" s="113">
        <v>1570</v>
      </c>
      <c r="H576" s="113">
        <v>1573.55</v>
      </c>
      <c r="I576" s="113">
        <v>2156</v>
      </c>
      <c r="J576" s="113">
        <v>3393830.65</v>
      </c>
      <c r="K576" s="115">
        <v>43595</v>
      </c>
      <c r="L576" s="113">
        <v>237</v>
      </c>
      <c r="M576" s="113" t="s">
        <v>859</v>
      </c>
      <c r="N576" s="349"/>
    </row>
    <row r="577" spans="1:14">
      <c r="A577" s="113" t="s">
        <v>3161</v>
      </c>
      <c r="B577" s="113" t="s">
        <v>3120</v>
      </c>
      <c r="C577" s="113">
        <v>17.2</v>
      </c>
      <c r="D577" s="113">
        <v>17.2</v>
      </c>
      <c r="E577" s="113">
        <v>16</v>
      </c>
      <c r="F577" s="113">
        <v>16</v>
      </c>
      <c r="G577" s="113">
        <v>16.100000000000001</v>
      </c>
      <c r="H577" s="113">
        <v>16.399999999999999</v>
      </c>
      <c r="I577" s="113">
        <v>13032</v>
      </c>
      <c r="J577" s="113">
        <v>209177</v>
      </c>
      <c r="K577" s="115">
        <v>43595</v>
      </c>
      <c r="L577" s="113">
        <v>49</v>
      </c>
      <c r="M577" s="113" t="s">
        <v>3162</v>
      </c>
      <c r="N577" s="349"/>
    </row>
    <row r="578" spans="1:14">
      <c r="A578" s="113" t="s">
        <v>80</v>
      </c>
      <c r="B578" s="113" t="s">
        <v>383</v>
      </c>
      <c r="C578" s="113">
        <v>345.3</v>
      </c>
      <c r="D578" s="113">
        <v>349.6</v>
      </c>
      <c r="E578" s="113">
        <v>343.5</v>
      </c>
      <c r="F578" s="113">
        <v>346.65</v>
      </c>
      <c r="G578" s="113">
        <v>347</v>
      </c>
      <c r="H578" s="113">
        <v>345.7</v>
      </c>
      <c r="I578" s="113">
        <v>511654</v>
      </c>
      <c r="J578" s="113">
        <v>177318225.90000001</v>
      </c>
      <c r="K578" s="115">
        <v>43595</v>
      </c>
      <c r="L578" s="113">
        <v>7876</v>
      </c>
      <c r="M578" s="113" t="s">
        <v>860</v>
      </c>
      <c r="N578" s="349"/>
    </row>
    <row r="579" spans="1:14">
      <c r="A579" s="113" t="s">
        <v>861</v>
      </c>
      <c r="B579" s="113" t="s">
        <v>383</v>
      </c>
      <c r="C579" s="113">
        <v>21.8</v>
      </c>
      <c r="D579" s="113">
        <v>22.15</v>
      </c>
      <c r="E579" s="113">
        <v>21.65</v>
      </c>
      <c r="F579" s="113">
        <v>21.8</v>
      </c>
      <c r="G579" s="113">
        <v>22</v>
      </c>
      <c r="H579" s="113">
        <v>21.85</v>
      </c>
      <c r="I579" s="113">
        <v>977721</v>
      </c>
      <c r="J579" s="113">
        <v>21375832.300000001</v>
      </c>
      <c r="K579" s="115">
        <v>43595</v>
      </c>
      <c r="L579" s="113">
        <v>1631</v>
      </c>
      <c r="M579" s="113" t="s">
        <v>2756</v>
      </c>
      <c r="N579" s="349"/>
    </row>
    <row r="580" spans="1:14">
      <c r="A580" s="113" t="s">
        <v>2905</v>
      </c>
      <c r="B580" s="113" t="s">
        <v>383</v>
      </c>
      <c r="C580" s="113">
        <v>246.5</v>
      </c>
      <c r="D580" s="113">
        <v>250.4</v>
      </c>
      <c r="E580" s="113">
        <v>235.25</v>
      </c>
      <c r="F580" s="113">
        <v>238.15</v>
      </c>
      <c r="G580" s="113">
        <v>237</v>
      </c>
      <c r="H580" s="113">
        <v>245.3</v>
      </c>
      <c r="I580" s="113">
        <v>15628</v>
      </c>
      <c r="J580" s="113">
        <v>3789720.6</v>
      </c>
      <c r="K580" s="115">
        <v>43595</v>
      </c>
      <c r="L580" s="113">
        <v>863</v>
      </c>
      <c r="M580" s="113" t="s">
        <v>2906</v>
      </c>
      <c r="N580" s="349"/>
    </row>
    <row r="581" spans="1:14">
      <c r="A581" s="113" t="s">
        <v>862</v>
      </c>
      <c r="B581" s="113" t="s">
        <v>383</v>
      </c>
      <c r="C581" s="113">
        <v>625.04999999999995</v>
      </c>
      <c r="D581" s="113">
        <v>643.95000000000005</v>
      </c>
      <c r="E581" s="113">
        <v>617.29999999999995</v>
      </c>
      <c r="F581" s="113">
        <v>625.79999999999995</v>
      </c>
      <c r="G581" s="113">
        <v>618.4</v>
      </c>
      <c r="H581" s="113">
        <v>629.9</v>
      </c>
      <c r="I581" s="113">
        <v>7341</v>
      </c>
      <c r="J581" s="113">
        <v>4595592.45</v>
      </c>
      <c r="K581" s="115">
        <v>43595</v>
      </c>
      <c r="L581" s="113">
        <v>739</v>
      </c>
      <c r="M581" s="113" t="s">
        <v>863</v>
      </c>
      <c r="N581" s="349"/>
    </row>
    <row r="582" spans="1:14">
      <c r="A582" s="113" t="s">
        <v>1919</v>
      </c>
      <c r="B582" s="113" t="s">
        <v>383</v>
      </c>
      <c r="C582" s="113">
        <v>6.05</v>
      </c>
      <c r="D582" s="113">
        <v>6.05</v>
      </c>
      <c r="E582" s="113">
        <v>5.8</v>
      </c>
      <c r="F582" s="113">
        <v>5.9</v>
      </c>
      <c r="G582" s="113">
        <v>5.95</v>
      </c>
      <c r="H582" s="113">
        <v>5.9</v>
      </c>
      <c r="I582" s="113">
        <v>24581</v>
      </c>
      <c r="J582" s="113">
        <v>144955.85</v>
      </c>
      <c r="K582" s="115">
        <v>43595</v>
      </c>
      <c r="L582" s="113">
        <v>93</v>
      </c>
      <c r="M582" s="113" t="s">
        <v>1920</v>
      </c>
      <c r="N582" s="349"/>
    </row>
    <row r="583" spans="1:14">
      <c r="A583" s="113" t="s">
        <v>864</v>
      </c>
      <c r="B583" s="113" t="s">
        <v>383</v>
      </c>
      <c r="C583" s="113">
        <v>173.4</v>
      </c>
      <c r="D583" s="113">
        <v>177</v>
      </c>
      <c r="E583" s="113">
        <v>171.75</v>
      </c>
      <c r="F583" s="113">
        <v>175.55</v>
      </c>
      <c r="G583" s="113">
        <v>174.95</v>
      </c>
      <c r="H583" s="113">
        <v>170</v>
      </c>
      <c r="I583" s="113">
        <v>309212</v>
      </c>
      <c r="J583" s="113">
        <v>53856731.049999997</v>
      </c>
      <c r="K583" s="115">
        <v>43595</v>
      </c>
      <c r="L583" s="113">
        <v>5699</v>
      </c>
      <c r="M583" s="113" t="s">
        <v>865</v>
      </c>
      <c r="N583" s="349"/>
    </row>
    <row r="584" spans="1:14">
      <c r="A584" s="113" t="s">
        <v>866</v>
      </c>
      <c r="B584" s="113" t="s">
        <v>383</v>
      </c>
      <c r="C584" s="113">
        <v>1828.35</v>
      </c>
      <c r="D584" s="113">
        <v>1830.05</v>
      </c>
      <c r="E584" s="113">
        <v>1804.05</v>
      </c>
      <c r="F584" s="113">
        <v>1816.1</v>
      </c>
      <c r="G584" s="113">
        <v>1820</v>
      </c>
      <c r="H584" s="113">
        <v>1813.25</v>
      </c>
      <c r="I584" s="113">
        <v>2688</v>
      </c>
      <c r="J584" s="113">
        <v>4885764.4000000004</v>
      </c>
      <c r="K584" s="115">
        <v>43595</v>
      </c>
      <c r="L584" s="113">
        <v>530</v>
      </c>
      <c r="M584" s="113" t="s">
        <v>867</v>
      </c>
      <c r="N584" s="349"/>
    </row>
    <row r="585" spans="1:14">
      <c r="A585" s="113" t="s">
        <v>2627</v>
      </c>
      <c r="B585" s="113" t="s">
        <v>3120</v>
      </c>
      <c r="C585" s="113">
        <v>16.05</v>
      </c>
      <c r="D585" s="113">
        <v>16.600000000000001</v>
      </c>
      <c r="E585" s="113">
        <v>15.8</v>
      </c>
      <c r="F585" s="113">
        <v>16.5</v>
      </c>
      <c r="G585" s="113">
        <v>16.5</v>
      </c>
      <c r="H585" s="113">
        <v>16.5</v>
      </c>
      <c r="I585" s="113">
        <v>1820</v>
      </c>
      <c r="J585" s="113">
        <v>29253.55</v>
      </c>
      <c r="K585" s="115">
        <v>43595</v>
      </c>
      <c r="L585" s="113">
        <v>17</v>
      </c>
      <c r="M585" s="113" t="s">
        <v>2628</v>
      </c>
      <c r="N585" s="349"/>
    </row>
    <row r="586" spans="1:14">
      <c r="A586" s="113" t="s">
        <v>868</v>
      </c>
      <c r="B586" s="113" t="s">
        <v>383</v>
      </c>
      <c r="C586" s="113">
        <v>204</v>
      </c>
      <c r="D586" s="113">
        <v>206.65</v>
      </c>
      <c r="E586" s="113">
        <v>200</v>
      </c>
      <c r="F586" s="113">
        <v>200.9</v>
      </c>
      <c r="G586" s="113">
        <v>201.25</v>
      </c>
      <c r="H586" s="113">
        <v>205.1</v>
      </c>
      <c r="I586" s="113">
        <v>24380</v>
      </c>
      <c r="J586" s="113">
        <v>4940803.3499999996</v>
      </c>
      <c r="K586" s="115">
        <v>43595</v>
      </c>
      <c r="L586" s="113">
        <v>1280</v>
      </c>
      <c r="M586" s="113" t="s">
        <v>869</v>
      </c>
      <c r="N586" s="349"/>
    </row>
    <row r="587" spans="1:14">
      <c r="A587" s="113" t="s">
        <v>81</v>
      </c>
      <c r="B587" s="113" t="s">
        <v>383</v>
      </c>
      <c r="C587" s="113">
        <v>199.1</v>
      </c>
      <c r="D587" s="113">
        <v>201.05</v>
      </c>
      <c r="E587" s="113">
        <v>193.6</v>
      </c>
      <c r="F587" s="113">
        <v>195.8</v>
      </c>
      <c r="G587" s="113">
        <v>195.05</v>
      </c>
      <c r="H587" s="113">
        <v>198.15</v>
      </c>
      <c r="I587" s="113">
        <v>8821650</v>
      </c>
      <c r="J587" s="113">
        <v>1740047833.05</v>
      </c>
      <c r="K587" s="115">
        <v>43595</v>
      </c>
      <c r="L587" s="113">
        <v>96698</v>
      </c>
      <c r="M587" s="113" t="s">
        <v>870</v>
      </c>
      <c r="N587" s="349"/>
    </row>
    <row r="588" spans="1:14">
      <c r="A588" s="113" t="s">
        <v>871</v>
      </c>
      <c r="B588" s="113" t="s">
        <v>383</v>
      </c>
      <c r="C588" s="113">
        <v>210.05</v>
      </c>
      <c r="D588" s="113">
        <v>216</v>
      </c>
      <c r="E588" s="113">
        <v>210</v>
      </c>
      <c r="F588" s="113">
        <v>214</v>
      </c>
      <c r="G588" s="113">
        <v>214.95</v>
      </c>
      <c r="H588" s="113">
        <v>215.2</v>
      </c>
      <c r="I588" s="113">
        <v>3072</v>
      </c>
      <c r="J588" s="113">
        <v>662122.5</v>
      </c>
      <c r="K588" s="115">
        <v>43595</v>
      </c>
      <c r="L588" s="113">
        <v>75</v>
      </c>
      <c r="M588" s="113" t="s">
        <v>2041</v>
      </c>
      <c r="N588" s="349"/>
    </row>
    <row r="589" spans="1:14">
      <c r="A589" s="113" t="s">
        <v>872</v>
      </c>
      <c r="B589" s="113" t="s">
        <v>383</v>
      </c>
      <c r="C589" s="113">
        <v>43.35</v>
      </c>
      <c r="D589" s="113">
        <v>43.7</v>
      </c>
      <c r="E589" s="113">
        <v>42.8</v>
      </c>
      <c r="F589" s="113">
        <v>42.9</v>
      </c>
      <c r="G589" s="113">
        <v>42.9</v>
      </c>
      <c r="H589" s="113">
        <v>43.2</v>
      </c>
      <c r="I589" s="113">
        <v>504873</v>
      </c>
      <c r="J589" s="113">
        <v>21796607.699999999</v>
      </c>
      <c r="K589" s="115">
        <v>43595</v>
      </c>
      <c r="L589" s="113">
        <v>2677</v>
      </c>
      <c r="M589" s="113" t="s">
        <v>873</v>
      </c>
      <c r="N589" s="349"/>
    </row>
    <row r="590" spans="1:14">
      <c r="A590" s="113" t="s">
        <v>2547</v>
      </c>
      <c r="B590" s="113" t="s">
        <v>3120</v>
      </c>
      <c r="C590" s="113">
        <v>7.1</v>
      </c>
      <c r="D590" s="113">
        <v>7.35</v>
      </c>
      <c r="E590" s="113">
        <v>7.05</v>
      </c>
      <c r="F590" s="113">
        <v>7.25</v>
      </c>
      <c r="G590" s="113">
        <v>7.2</v>
      </c>
      <c r="H590" s="113">
        <v>7.2</v>
      </c>
      <c r="I590" s="113">
        <v>25961</v>
      </c>
      <c r="J590" s="113">
        <v>187011.05</v>
      </c>
      <c r="K590" s="115">
        <v>43595</v>
      </c>
      <c r="L590" s="113">
        <v>59</v>
      </c>
      <c r="M590" s="113" t="s">
        <v>2548</v>
      </c>
      <c r="N590" s="349"/>
    </row>
    <row r="591" spans="1:14">
      <c r="A591" s="113" t="s">
        <v>2316</v>
      </c>
      <c r="B591" s="113" t="s">
        <v>383</v>
      </c>
      <c r="C591" s="113">
        <v>72.3</v>
      </c>
      <c r="D591" s="113">
        <v>74.3</v>
      </c>
      <c r="E591" s="113">
        <v>72</v>
      </c>
      <c r="F591" s="113">
        <v>73.099999999999994</v>
      </c>
      <c r="G591" s="113">
        <v>74</v>
      </c>
      <c r="H591" s="113">
        <v>73.099999999999994</v>
      </c>
      <c r="I591" s="113">
        <v>681</v>
      </c>
      <c r="J591" s="113">
        <v>49620.65</v>
      </c>
      <c r="K591" s="115">
        <v>43595</v>
      </c>
      <c r="L591" s="113">
        <v>25</v>
      </c>
      <c r="M591" s="113" t="s">
        <v>2317</v>
      </c>
      <c r="N591" s="349"/>
    </row>
    <row r="592" spans="1:14">
      <c r="A592" s="113" t="s">
        <v>874</v>
      </c>
      <c r="B592" s="113" t="s">
        <v>383</v>
      </c>
      <c r="C592" s="113">
        <v>123.85</v>
      </c>
      <c r="D592" s="113">
        <v>125</v>
      </c>
      <c r="E592" s="113">
        <v>122.75</v>
      </c>
      <c r="F592" s="113">
        <v>123.95</v>
      </c>
      <c r="G592" s="113">
        <v>124</v>
      </c>
      <c r="H592" s="113">
        <v>123.55</v>
      </c>
      <c r="I592" s="113">
        <v>165834</v>
      </c>
      <c r="J592" s="113">
        <v>20504027.649999999</v>
      </c>
      <c r="K592" s="115">
        <v>43595</v>
      </c>
      <c r="L592" s="113">
        <v>2900</v>
      </c>
      <c r="M592" s="113" t="s">
        <v>875</v>
      </c>
      <c r="N592" s="349"/>
    </row>
    <row r="593" spans="1:14">
      <c r="A593" s="113" t="s">
        <v>82</v>
      </c>
      <c r="B593" s="113" t="s">
        <v>383</v>
      </c>
      <c r="C593" s="113">
        <v>275</v>
      </c>
      <c r="D593" s="113">
        <v>275</v>
      </c>
      <c r="E593" s="113">
        <v>269.8</v>
      </c>
      <c r="F593" s="113">
        <v>272.14999999999998</v>
      </c>
      <c r="G593" s="113">
        <v>271.89999999999998</v>
      </c>
      <c r="H593" s="113">
        <v>276.7</v>
      </c>
      <c r="I593" s="113">
        <v>4947130</v>
      </c>
      <c r="J593" s="113">
        <v>1345037976.3</v>
      </c>
      <c r="K593" s="115">
        <v>43595</v>
      </c>
      <c r="L593" s="113">
        <v>73586</v>
      </c>
      <c r="M593" s="113" t="s">
        <v>876</v>
      </c>
      <c r="N593" s="349"/>
    </row>
    <row r="594" spans="1:14">
      <c r="A594" s="113" t="s">
        <v>3555</v>
      </c>
      <c r="B594" s="113" t="s">
        <v>383</v>
      </c>
      <c r="C594" s="113">
        <v>3</v>
      </c>
      <c r="D594" s="113">
        <v>3.3</v>
      </c>
      <c r="E594" s="113">
        <v>3</v>
      </c>
      <c r="F594" s="113">
        <v>3.3</v>
      </c>
      <c r="G594" s="113">
        <v>3.3</v>
      </c>
      <c r="H594" s="113">
        <v>3.15</v>
      </c>
      <c r="I594" s="113">
        <v>1389</v>
      </c>
      <c r="J594" s="113">
        <v>4197</v>
      </c>
      <c r="K594" s="115">
        <v>43595</v>
      </c>
      <c r="L594" s="113">
        <v>8</v>
      </c>
      <c r="M594" s="113" t="s">
        <v>3556</v>
      </c>
      <c r="N594" s="349"/>
    </row>
    <row r="595" spans="1:14">
      <c r="A595" s="113" t="s">
        <v>877</v>
      </c>
      <c r="B595" s="113" t="s">
        <v>383</v>
      </c>
      <c r="C595" s="113">
        <v>401.65</v>
      </c>
      <c r="D595" s="113">
        <v>411</v>
      </c>
      <c r="E595" s="113">
        <v>393</v>
      </c>
      <c r="F595" s="113">
        <v>401.15</v>
      </c>
      <c r="G595" s="113">
        <v>400.95</v>
      </c>
      <c r="H595" s="113">
        <v>395.8</v>
      </c>
      <c r="I595" s="113">
        <v>8083</v>
      </c>
      <c r="J595" s="113">
        <v>3240955.25</v>
      </c>
      <c r="K595" s="115">
        <v>43595</v>
      </c>
      <c r="L595" s="113">
        <v>393</v>
      </c>
      <c r="M595" s="113" t="s">
        <v>878</v>
      </c>
      <c r="N595" s="349"/>
    </row>
    <row r="596" spans="1:14">
      <c r="A596" s="113" t="s">
        <v>83</v>
      </c>
      <c r="B596" s="113" t="s">
        <v>383</v>
      </c>
      <c r="C596" s="113">
        <v>1708.95</v>
      </c>
      <c r="D596" s="113">
        <v>1709</v>
      </c>
      <c r="E596" s="113">
        <v>1678.5</v>
      </c>
      <c r="F596" s="113">
        <v>1687.45</v>
      </c>
      <c r="G596" s="113">
        <v>1686</v>
      </c>
      <c r="H596" s="113">
        <v>1703.75</v>
      </c>
      <c r="I596" s="113">
        <v>1000696</v>
      </c>
      <c r="J596" s="113">
        <v>1695567197.2</v>
      </c>
      <c r="K596" s="115">
        <v>43595</v>
      </c>
      <c r="L596" s="113">
        <v>98364</v>
      </c>
      <c r="M596" s="113" t="s">
        <v>879</v>
      </c>
      <c r="N596" s="349"/>
    </row>
    <row r="597" spans="1:14">
      <c r="A597" s="113" t="s">
        <v>84</v>
      </c>
      <c r="B597" s="113" t="s">
        <v>383</v>
      </c>
      <c r="C597" s="113">
        <v>263</v>
      </c>
      <c r="D597" s="113">
        <v>264.60000000000002</v>
      </c>
      <c r="E597" s="113">
        <v>259</v>
      </c>
      <c r="F597" s="113">
        <v>260.39999999999998</v>
      </c>
      <c r="G597" s="113">
        <v>259.10000000000002</v>
      </c>
      <c r="H597" s="113">
        <v>262.14999999999998</v>
      </c>
      <c r="I597" s="113">
        <v>335568</v>
      </c>
      <c r="J597" s="113">
        <v>87740369.349999994</v>
      </c>
      <c r="K597" s="115">
        <v>43595</v>
      </c>
      <c r="L597" s="113">
        <v>5433</v>
      </c>
      <c r="M597" s="113" t="s">
        <v>880</v>
      </c>
      <c r="N597" s="349"/>
    </row>
    <row r="598" spans="1:14">
      <c r="A598" s="113" t="s">
        <v>2256</v>
      </c>
      <c r="B598" s="113" t="s">
        <v>383</v>
      </c>
      <c r="C598" s="113">
        <v>117.15</v>
      </c>
      <c r="D598" s="113">
        <v>119.85</v>
      </c>
      <c r="E598" s="113">
        <v>117.15</v>
      </c>
      <c r="F598" s="113">
        <v>118.45</v>
      </c>
      <c r="G598" s="113">
        <v>119.5</v>
      </c>
      <c r="H598" s="113">
        <v>117.65</v>
      </c>
      <c r="I598" s="113">
        <v>2424</v>
      </c>
      <c r="J598" s="113">
        <v>287316.45</v>
      </c>
      <c r="K598" s="115">
        <v>43595</v>
      </c>
      <c r="L598" s="113">
        <v>53</v>
      </c>
      <c r="M598" s="113" t="s">
        <v>2257</v>
      </c>
      <c r="N598" s="349"/>
    </row>
    <row r="599" spans="1:14">
      <c r="A599" s="113" t="s">
        <v>2680</v>
      </c>
      <c r="B599" s="113" t="s">
        <v>383</v>
      </c>
      <c r="C599" s="113">
        <v>52.55</v>
      </c>
      <c r="D599" s="113">
        <v>61.9</v>
      </c>
      <c r="E599" s="113">
        <v>52.05</v>
      </c>
      <c r="F599" s="113">
        <v>57.95</v>
      </c>
      <c r="G599" s="113">
        <v>60.9</v>
      </c>
      <c r="H599" s="113">
        <v>52.55</v>
      </c>
      <c r="I599" s="113">
        <v>18976</v>
      </c>
      <c r="J599" s="113">
        <v>1073582.6499999999</v>
      </c>
      <c r="K599" s="115">
        <v>43595</v>
      </c>
      <c r="L599" s="113">
        <v>189</v>
      </c>
      <c r="M599" s="113" t="s">
        <v>2681</v>
      </c>
      <c r="N599" s="349"/>
    </row>
    <row r="600" spans="1:14">
      <c r="A600" s="113" t="s">
        <v>2577</v>
      </c>
      <c r="B600" s="113" t="s">
        <v>383</v>
      </c>
      <c r="C600" s="113">
        <v>275</v>
      </c>
      <c r="D600" s="113">
        <v>288.89999999999998</v>
      </c>
      <c r="E600" s="113">
        <v>266.35000000000002</v>
      </c>
      <c r="F600" s="113">
        <v>282.95</v>
      </c>
      <c r="G600" s="113">
        <v>286.5</v>
      </c>
      <c r="H600" s="113">
        <v>274.8</v>
      </c>
      <c r="I600" s="113">
        <v>55992</v>
      </c>
      <c r="J600" s="113">
        <v>15355295.15</v>
      </c>
      <c r="K600" s="115">
        <v>43595</v>
      </c>
      <c r="L600" s="113">
        <v>274</v>
      </c>
      <c r="M600" s="113" t="s">
        <v>2578</v>
      </c>
      <c r="N600" s="349"/>
    </row>
    <row r="601" spans="1:14">
      <c r="A601" s="113" t="s">
        <v>3464</v>
      </c>
      <c r="B601" s="113" t="s">
        <v>383</v>
      </c>
      <c r="C601" s="113">
        <v>99.5</v>
      </c>
      <c r="D601" s="113">
        <v>100</v>
      </c>
      <c r="E601" s="113">
        <v>98.05</v>
      </c>
      <c r="F601" s="113">
        <v>99.6</v>
      </c>
      <c r="G601" s="113">
        <v>100</v>
      </c>
      <c r="H601" s="113">
        <v>96.5</v>
      </c>
      <c r="I601" s="113">
        <v>578</v>
      </c>
      <c r="J601" s="113">
        <v>57681</v>
      </c>
      <c r="K601" s="115">
        <v>43595</v>
      </c>
      <c r="L601" s="113">
        <v>9</v>
      </c>
      <c r="M601" s="113" t="s">
        <v>3465</v>
      </c>
      <c r="N601" s="349"/>
    </row>
    <row r="602" spans="1:14">
      <c r="A602" s="113" t="s">
        <v>882</v>
      </c>
      <c r="B602" s="113" t="s">
        <v>383</v>
      </c>
      <c r="C602" s="113">
        <v>260</v>
      </c>
      <c r="D602" s="113">
        <v>267.3</v>
      </c>
      <c r="E602" s="113">
        <v>260</v>
      </c>
      <c r="F602" s="113">
        <v>264.2</v>
      </c>
      <c r="G602" s="113">
        <v>260</v>
      </c>
      <c r="H602" s="113">
        <v>260.95</v>
      </c>
      <c r="I602" s="113">
        <v>1371</v>
      </c>
      <c r="J602" s="113">
        <v>360830.6</v>
      </c>
      <c r="K602" s="115">
        <v>43595</v>
      </c>
      <c r="L602" s="113">
        <v>119</v>
      </c>
      <c r="M602" s="113" t="s">
        <v>883</v>
      </c>
      <c r="N602" s="349"/>
    </row>
    <row r="603" spans="1:14">
      <c r="A603" s="113" t="s">
        <v>884</v>
      </c>
      <c r="B603" s="113" t="s">
        <v>383</v>
      </c>
      <c r="C603" s="113">
        <v>116.3</v>
      </c>
      <c r="D603" s="113">
        <v>116.3</v>
      </c>
      <c r="E603" s="113">
        <v>111.15</v>
      </c>
      <c r="F603" s="113">
        <v>112.85</v>
      </c>
      <c r="G603" s="113">
        <v>111.15</v>
      </c>
      <c r="H603" s="113">
        <v>119.25</v>
      </c>
      <c r="I603" s="113">
        <v>8276</v>
      </c>
      <c r="J603" s="113">
        <v>939129.55</v>
      </c>
      <c r="K603" s="115">
        <v>43595</v>
      </c>
      <c r="L603" s="113">
        <v>437</v>
      </c>
      <c r="M603" s="113" t="s">
        <v>885</v>
      </c>
      <c r="N603" s="349"/>
    </row>
    <row r="604" spans="1:14">
      <c r="A604" s="113" t="s">
        <v>3298</v>
      </c>
      <c r="B604" s="113" t="s">
        <v>383</v>
      </c>
      <c r="C604" s="113">
        <v>3079.99</v>
      </c>
      <c r="D604" s="113">
        <v>3160</v>
      </c>
      <c r="E604" s="113">
        <v>3079.99</v>
      </c>
      <c r="F604" s="113">
        <v>3133.01</v>
      </c>
      <c r="G604" s="113">
        <v>3102</v>
      </c>
      <c r="H604" s="113">
        <v>3095</v>
      </c>
      <c r="I604" s="113">
        <v>19</v>
      </c>
      <c r="J604" s="113">
        <v>59785.08</v>
      </c>
      <c r="K604" s="115">
        <v>43595</v>
      </c>
      <c r="L604" s="113">
        <v>19</v>
      </c>
      <c r="M604" s="113" t="s">
        <v>3299</v>
      </c>
      <c r="N604" s="349"/>
    </row>
    <row r="605" spans="1:14">
      <c r="A605" s="113" t="s">
        <v>886</v>
      </c>
      <c r="B605" s="113" t="s">
        <v>383</v>
      </c>
      <c r="C605" s="113">
        <v>23910.45</v>
      </c>
      <c r="D605" s="113">
        <v>24050</v>
      </c>
      <c r="E605" s="113">
        <v>23801</v>
      </c>
      <c r="F605" s="113">
        <v>24006.9</v>
      </c>
      <c r="G605" s="113">
        <v>24015</v>
      </c>
      <c r="H605" s="113">
        <v>23793.9</v>
      </c>
      <c r="I605" s="113">
        <v>452</v>
      </c>
      <c r="J605" s="113">
        <v>10820561.75</v>
      </c>
      <c r="K605" s="115">
        <v>43595</v>
      </c>
      <c r="L605" s="113">
        <v>227</v>
      </c>
      <c r="M605" s="113" t="s">
        <v>887</v>
      </c>
      <c r="N605" s="349"/>
    </row>
    <row r="606" spans="1:14">
      <c r="A606" s="113" t="s">
        <v>888</v>
      </c>
      <c r="B606" s="113" t="s">
        <v>383</v>
      </c>
      <c r="C606" s="113">
        <v>1033.95</v>
      </c>
      <c r="D606" s="113">
        <v>1042.0999999999999</v>
      </c>
      <c r="E606" s="113">
        <v>1020</v>
      </c>
      <c r="F606" s="113">
        <v>1021.8</v>
      </c>
      <c r="G606" s="113">
        <v>1020</v>
      </c>
      <c r="H606" s="113">
        <v>1033.0999999999999</v>
      </c>
      <c r="I606" s="113">
        <v>1256</v>
      </c>
      <c r="J606" s="113">
        <v>1293649.45</v>
      </c>
      <c r="K606" s="115">
        <v>43595</v>
      </c>
      <c r="L606" s="113">
        <v>229</v>
      </c>
      <c r="M606" s="113" t="s">
        <v>889</v>
      </c>
      <c r="N606" s="349"/>
    </row>
    <row r="607" spans="1:14">
      <c r="A607" s="113" t="s">
        <v>890</v>
      </c>
      <c r="B607" s="113" t="s">
        <v>383</v>
      </c>
      <c r="C607" s="113">
        <v>9.1</v>
      </c>
      <c r="D607" s="113">
        <v>9.1</v>
      </c>
      <c r="E607" s="113">
        <v>8.4</v>
      </c>
      <c r="F607" s="113">
        <v>8.85</v>
      </c>
      <c r="G607" s="113">
        <v>8.85</v>
      </c>
      <c r="H607" s="113">
        <v>9.1</v>
      </c>
      <c r="I607" s="113">
        <v>353937</v>
      </c>
      <c r="J607" s="113">
        <v>3111219.1</v>
      </c>
      <c r="K607" s="115">
        <v>43595</v>
      </c>
      <c r="L607" s="113">
        <v>756</v>
      </c>
      <c r="M607" s="113" t="s">
        <v>891</v>
      </c>
      <c r="N607" s="349"/>
    </row>
    <row r="608" spans="1:14">
      <c r="A608" s="113" t="s">
        <v>2382</v>
      </c>
      <c r="B608" s="113" t="s">
        <v>383</v>
      </c>
      <c r="C608" s="113">
        <v>126.65</v>
      </c>
      <c r="D608" s="113">
        <v>137.5</v>
      </c>
      <c r="E608" s="113">
        <v>126.65</v>
      </c>
      <c r="F608" s="113">
        <v>130.9</v>
      </c>
      <c r="G608" s="113">
        <v>130.1</v>
      </c>
      <c r="H608" s="113">
        <v>125.2</v>
      </c>
      <c r="I608" s="113">
        <v>40337</v>
      </c>
      <c r="J608" s="113">
        <v>5362294.75</v>
      </c>
      <c r="K608" s="115">
        <v>43595</v>
      </c>
      <c r="L608" s="113">
        <v>943</v>
      </c>
      <c r="M608" s="113" t="s">
        <v>2383</v>
      </c>
      <c r="N608" s="349"/>
    </row>
    <row r="609" spans="1:14">
      <c r="A609" s="113" t="s">
        <v>1894</v>
      </c>
      <c r="B609" s="113" t="s">
        <v>383</v>
      </c>
      <c r="C609" s="113">
        <v>53.4</v>
      </c>
      <c r="D609" s="113">
        <v>54.4</v>
      </c>
      <c r="E609" s="113">
        <v>52.55</v>
      </c>
      <c r="F609" s="113">
        <v>53.35</v>
      </c>
      <c r="G609" s="113">
        <v>53</v>
      </c>
      <c r="H609" s="113">
        <v>53.7</v>
      </c>
      <c r="I609" s="113">
        <v>31377</v>
      </c>
      <c r="J609" s="113">
        <v>1683567</v>
      </c>
      <c r="K609" s="115">
        <v>43595</v>
      </c>
      <c r="L609" s="113">
        <v>395</v>
      </c>
      <c r="M609" s="113" t="s">
        <v>1895</v>
      </c>
      <c r="N609" s="349"/>
    </row>
    <row r="610" spans="1:14">
      <c r="A610" s="113" t="s">
        <v>1857</v>
      </c>
      <c r="B610" s="113" t="s">
        <v>383</v>
      </c>
      <c r="C610" s="113">
        <v>102.35</v>
      </c>
      <c r="D610" s="113">
        <v>103.9</v>
      </c>
      <c r="E610" s="113">
        <v>100</v>
      </c>
      <c r="F610" s="113">
        <v>100.2</v>
      </c>
      <c r="G610" s="113">
        <v>100.2</v>
      </c>
      <c r="H610" s="113">
        <v>102.35</v>
      </c>
      <c r="I610" s="113">
        <v>234553</v>
      </c>
      <c r="J610" s="113">
        <v>23775731.949999999</v>
      </c>
      <c r="K610" s="115">
        <v>43595</v>
      </c>
      <c r="L610" s="113">
        <v>5385</v>
      </c>
      <c r="M610" s="113" t="s">
        <v>843</v>
      </c>
      <c r="N610" s="349"/>
    </row>
    <row r="611" spans="1:14">
      <c r="A611" s="113" t="s">
        <v>295</v>
      </c>
      <c r="B611" s="113" t="s">
        <v>383</v>
      </c>
      <c r="C611" s="113">
        <v>275.55</v>
      </c>
      <c r="D611" s="113">
        <v>279.10000000000002</v>
      </c>
      <c r="E611" s="113">
        <v>273.55</v>
      </c>
      <c r="F611" s="113">
        <v>276.45</v>
      </c>
      <c r="G611" s="113">
        <v>276.10000000000002</v>
      </c>
      <c r="H611" s="113">
        <v>273.35000000000002</v>
      </c>
      <c r="I611" s="113">
        <v>65734</v>
      </c>
      <c r="J611" s="113">
        <v>18173369</v>
      </c>
      <c r="K611" s="115">
        <v>43595</v>
      </c>
      <c r="L611" s="113">
        <v>4542</v>
      </c>
      <c r="M611" s="113" t="s">
        <v>892</v>
      </c>
      <c r="N611" s="349"/>
    </row>
    <row r="612" spans="1:14">
      <c r="A612" s="113" t="s">
        <v>893</v>
      </c>
      <c r="B612" s="113" t="s">
        <v>383</v>
      </c>
      <c r="C612" s="113">
        <v>38.1</v>
      </c>
      <c r="D612" s="113">
        <v>38.6</v>
      </c>
      <c r="E612" s="113">
        <v>35.6</v>
      </c>
      <c r="F612" s="113">
        <v>37.5</v>
      </c>
      <c r="G612" s="113">
        <v>37.25</v>
      </c>
      <c r="H612" s="113">
        <v>38.1</v>
      </c>
      <c r="I612" s="113">
        <v>175770</v>
      </c>
      <c r="J612" s="113">
        <v>6489451.5</v>
      </c>
      <c r="K612" s="115">
        <v>43595</v>
      </c>
      <c r="L612" s="113">
        <v>1216</v>
      </c>
      <c r="M612" s="113" t="s">
        <v>894</v>
      </c>
      <c r="N612" s="349"/>
    </row>
    <row r="613" spans="1:14">
      <c r="A613" s="113" t="s">
        <v>895</v>
      </c>
      <c r="B613" s="113" t="s">
        <v>383</v>
      </c>
      <c r="C613" s="113">
        <v>29.45</v>
      </c>
      <c r="D613" s="113">
        <v>29.45</v>
      </c>
      <c r="E613" s="113">
        <v>28.2</v>
      </c>
      <c r="F613" s="113">
        <v>28.6</v>
      </c>
      <c r="G613" s="113">
        <v>28.5</v>
      </c>
      <c r="H613" s="113">
        <v>29.05</v>
      </c>
      <c r="I613" s="113">
        <v>18153</v>
      </c>
      <c r="J613" s="113">
        <v>523872.7</v>
      </c>
      <c r="K613" s="115">
        <v>43595</v>
      </c>
      <c r="L613" s="113">
        <v>821</v>
      </c>
      <c r="M613" s="113" t="s">
        <v>896</v>
      </c>
      <c r="N613" s="349"/>
    </row>
    <row r="614" spans="1:14">
      <c r="A614" s="113" t="s">
        <v>2035</v>
      </c>
      <c r="B614" s="113" t="s">
        <v>383</v>
      </c>
      <c r="C614" s="113">
        <v>39.049999999999997</v>
      </c>
      <c r="D614" s="113">
        <v>39.15</v>
      </c>
      <c r="E614" s="113">
        <v>38.75</v>
      </c>
      <c r="F614" s="113">
        <v>39.049999999999997</v>
      </c>
      <c r="G614" s="113">
        <v>39.049999999999997</v>
      </c>
      <c r="H614" s="113">
        <v>38.700000000000003</v>
      </c>
      <c r="I614" s="113">
        <v>496202</v>
      </c>
      <c r="J614" s="113">
        <v>19349535.649999999</v>
      </c>
      <c r="K614" s="115">
        <v>43595</v>
      </c>
      <c r="L614" s="113">
        <v>3812</v>
      </c>
      <c r="M614" s="113" t="s">
        <v>2036</v>
      </c>
      <c r="N614" s="349"/>
    </row>
    <row r="615" spans="1:14">
      <c r="A615" s="113" t="s">
        <v>3595</v>
      </c>
      <c r="B615" s="113" t="s">
        <v>383</v>
      </c>
      <c r="C615" s="113">
        <v>112.8</v>
      </c>
      <c r="D615" s="113">
        <v>113.85</v>
      </c>
      <c r="E615" s="113">
        <v>100.58</v>
      </c>
      <c r="F615" s="113">
        <v>107.25</v>
      </c>
      <c r="G615" s="113">
        <v>107.25</v>
      </c>
      <c r="H615" s="113">
        <v>112</v>
      </c>
      <c r="I615" s="113">
        <v>597</v>
      </c>
      <c r="J615" s="113">
        <v>64606.69</v>
      </c>
      <c r="K615" s="115">
        <v>43595</v>
      </c>
      <c r="L615" s="113">
        <v>20</v>
      </c>
      <c r="M615" s="113" t="s">
        <v>3596</v>
      </c>
      <c r="N615" s="349"/>
    </row>
    <row r="616" spans="1:14">
      <c r="A616" s="113" t="s">
        <v>85</v>
      </c>
      <c r="B616" s="113" t="s">
        <v>383</v>
      </c>
      <c r="C616" s="113">
        <v>102.3</v>
      </c>
      <c r="D616" s="113">
        <v>104.75</v>
      </c>
      <c r="E616" s="113">
        <v>100</v>
      </c>
      <c r="F616" s="113">
        <v>101.15</v>
      </c>
      <c r="G616" s="113">
        <v>100.3</v>
      </c>
      <c r="H616" s="113">
        <v>101.85</v>
      </c>
      <c r="I616" s="113">
        <v>3968757</v>
      </c>
      <c r="J616" s="113">
        <v>408529690.35000002</v>
      </c>
      <c r="K616" s="115">
        <v>43595</v>
      </c>
      <c r="L616" s="113">
        <v>32007</v>
      </c>
      <c r="M616" s="113" t="s">
        <v>897</v>
      </c>
      <c r="N616" s="349"/>
    </row>
    <row r="617" spans="1:14">
      <c r="A617" s="113" t="s">
        <v>86</v>
      </c>
      <c r="B617" s="113" t="s">
        <v>383</v>
      </c>
      <c r="C617" s="113">
        <v>688</v>
      </c>
      <c r="D617" s="113">
        <v>708.45</v>
      </c>
      <c r="E617" s="113">
        <v>686</v>
      </c>
      <c r="F617" s="113">
        <v>698.05</v>
      </c>
      <c r="G617" s="113">
        <v>694.3</v>
      </c>
      <c r="H617" s="113">
        <v>681.6</v>
      </c>
      <c r="I617" s="113">
        <v>9052790</v>
      </c>
      <c r="J617" s="113">
        <v>6328245318.5500002</v>
      </c>
      <c r="K617" s="115">
        <v>43595</v>
      </c>
      <c r="L617" s="113">
        <v>158886</v>
      </c>
      <c r="M617" s="113" t="s">
        <v>898</v>
      </c>
      <c r="N617" s="349"/>
    </row>
    <row r="618" spans="1:14">
      <c r="A618" s="113" t="s">
        <v>2677</v>
      </c>
      <c r="B618" s="113" t="s">
        <v>383</v>
      </c>
      <c r="C618" s="113">
        <v>266</v>
      </c>
      <c r="D618" s="113">
        <v>269.39999999999998</v>
      </c>
      <c r="E618" s="113">
        <v>258.3</v>
      </c>
      <c r="F618" s="113">
        <v>260.35000000000002</v>
      </c>
      <c r="G618" s="113">
        <v>259</v>
      </c>
      <c r="H618" s="113">
        <v>262.7</v>
      </c>
      <c r="I618" s="113">
        <v>39341</v>
      </c>
      <c r="J618" s="113">
        <v>10372474</v>
      </c>
      <c r="K618" s="115">
        <v>43595</v>
      </c>
      <c r="L618" s="113">
        <v>1077</v>
      </c>
      <c r="M618" s="113" t="s">
        <v>2648</v>
      </c>
      <c r="N618" s="349"/>
    </row>
    <row r="619" spans="1:14">
      <c r="A619" s="113" t="s">
        <v>899</v>
      </c>
      <c r="B619" s="113" t="s">
        <v>383</v>
      </c>
      <c r="C619" s="113">
        <v>262.5</v>
      </c>
      <c r="D619" s="113">
        <v>268</v>
      </c>
      <c r="E619" s="113">
        <v>261.89999999999998</v>
      </c>
      <c r="F619" s="113">
        <v>263.75</v>
      </c>
      <c r="G619" s="113">
        <v>263.8</v>
      </c>
      <c r="H619" s="113">
        <v>261</v>
      </c>
      <c r="I619" s="113">
        <v>538191</v>
      </c>
      <c r="J619" s="113">
        <v>142488567.69999999</v>
      </c>
      <c r="K619" s="115">
        <v>43595</v>
      </c>
      <c r="L619" s="113">
        <v>7909</v>
      </c>
      <c r="M619" s="113" t="s">
        <v>900</v>
      </c>
      <c r="N619" s="349"/>
    </row>
    <row r="620" spans="1:14">
      <c r="A620" s="113" t="s">
        <v>2685</v>
      </c>
      <c r="B620" s="113" t="s">
        <v>383</v>
      </c>
      <c r="C620" s="113">
        <v>149.41999999999999</v>
      </c>
      <c r="D620" s="113">
        <v>149.52000000000001</v>
      </c>
      <c r="E620" s="113">
        <v>148.44999999999999</v>
      </c>
      <c r="F620" s="113">
        <v>148.79</v>
      </c>
      <c r="G620" s="113">
        <v>148.80000000000001</v>
      </c>
      <c r="H620" s="113">
        <v>148.9</v>
      </c>
      <c r="I620" s="113">
        <v>88</v>
      </c>
      <c r="J620" s="113">
        <v>13102.49</v>
      </c>
      <c r="K620" s="115">
        <v>43595</v>
      </c>
      <c r="L620" s="113">
        <v>23</v>
      </c>
      <c r="M620" s="113" t="s">
        <v>2686</v>
      </c>
      <c r="N620" s="349"/>
    </row>
    <row r="621" spans="1:14">
      <c r="A621" s="113" t="s">
        <v>2525</v>
      </c>
      <c r="B621" s="113" t="s">
        <v>383</v>
      </c>
      <c r="C621" s="113">
        <v>36.409999999999997</v>
      </c>
      <c r="D621" s="113">
        <v>36.880000000000003</v>
      </c>
      <c r="E621" s="113">
        <v>36.409999999999997</v>
      </c>
      <c r="F621" s="113">
        <v>36.53</v>
      </c>
      <c r="G621" s="113">
        <v>36.46</v>
      </c>
      <c r="H621" s="113">
        <v>36.58</v>
      </c>
      <c r="I621" s="113">
        <v>161583</v>
      </c>
      <c r="J621" s="113">
        <v>5907590.5899999999</v>
      </c>
      <c r="K621" s="115">
        <v>43595</v>
      </c>
      <c r="L621" s="113">
        <v>2877</v>
      </c>
      <c r="M621" s="113" t="s">
        <v>2280</v>
      </c>
      <c r="N621" s="349"/>
    </row>
    <row r="622" spans="1:14">
      <c r="A622" s="113" t="s">
        <v>87</v>
      </c>
      <c r="B622" s="113" t="s">
        <v>383</v>
      </c>
      <c r="C622" s="113">
        <v>383.5</v>
      </c>
      <c r="D622" s="113">
        <v>389.2</v>
      </c>
      <c r="E622" s="113">
        <v>382.25</v>
      </c>
      <c r="F622" s="113">
        <v>385.1</v>
      </c>
      <c r="G622" s="113">
        <v>383.65</v>
      </c>
      <c r="H622" s="113">
        <v>381.4</v>
      </c>
      <c r="I622" s="113">
        <v>18361701</v>
      </c>
      <c r="J622" s="113">
        <v>7087276209.6000004</v>
      </c>
      <c r="K622" s="115">
        <v>43595</v>
      </c>
      <c r="L622" s="113">
        <v>147926</v>
      </c>
      <c r="M622" s="113" t="s">
        <v>901</v>
      </c>
      <c r="N622" s="349"/>
    </row>
    <row r="623" spans="1:14">
      <c r="A623" s="113" t="s">
        <v>2182</v>
      </c>
      <c r="B623" s="113" t="s">
        <v>383</v>
      </c>
      <c r="C623" s="113">
        <v>1090</v>
      </c>
      <c r="D623" s="113">
        <v>1099</v>
      </c>
      <c r="E623" s="113">
        <v>1070</v>
      </c>
      <c r="F623" s="113">
        <v>1085.2</v>
      </c>
      <c r="G623" s="113">
        <v>1089</v>
      </c>
      <c r="H623" s="113">
        <v>1090.8499999999999</v>
      </c>
      <c r="I623" s="113">
        <v>264743</v>
      </c>
      <c r="J623" s="113">
        <v>288564547.14999998</v>
      </c>
      <c r="K623" s="115">
        <v>43595</v>
      </c>
      <c r="L623" s="113">
        <v>23812</v>
      </c>
      <c r="M623" s="113" t="s">
        <v>2183</v>
      </c>
      <c r="N623" s="349"/>
    </row>
    <row r="624" spans="1:14">
      <c r="A624" s="113" t="s">
        <v>3597</v>
      </c>
      <c r="B624" s="113" t="s">
        <v>383</v>
      </c>
      <c r="C624" s="113">
        <v>29</v>
      </c>
      <c r="D624" s="113">
        <v>29.1</v>
      </c>
      <c r="E624" s="113">
        <v>28.75</v>
      </c>
      <c r="F624" s="113">
        <v>28.85</v>
      </c>
      <c r="G624" s="113">
        <v>28.85</v>
      </c>
      <c r="H624" s="113">
        <v>29</v>
      </c>
      <c r="I624" s="113">
        <v>12763</v>
      </c>
      <c r="J624" s="113">
        <v>368395.85</v>
      </c>
      <c r="K624" s="115">
        <v>43595</v>
      </c>
      <c r="L624" s="113">
        <v>71</v>
      </c>
      <c r="M624" s="113" t="s">
        <v>3598</v>
      </c>
      <c r="N624" s="349"/>
    </row>
    <row r="625" spans="1:14">
      <c r="A625" s="113" t="s">
        <v>3276</v>
      </c>
      <c r="B625" s="113" t="s">
        <v>383</v>
      </c>
      <c r="C625" s="113">
        <v>1000</v>
      </c>
      <c r="D625" s="113">
        <v>1000.01</v>
      </c>
      <c r="E625" s="113">
        <v>999.97</v>
      </c>
      <c r="F625" s="113">
        <v>999.99</v>
      </c>
      <c r="G625" s="113">
        <v>1000</v>
      </c>
      <c r="H625" s="113">
        <v>999.99</v>
      </c>
      <c r="I625" s="113">
        <v>204341</v>
      </c>
      <c r="J625" s="113">
        <v>204340167.03</v>
      </c>
      <c r="K625" s="115">
        <v>43595</v>
      </c>
      <c r="L625" s="113">
        <v>329</v>
      </c>
      <c r="M625" s="113" t="s">
        <v>3277</v>
      </c>
      <c r="N625" s="349"/>
    </row>
    <row r="626" spans="1:14">
      <c r="A626" s="113" t="s">
        <v>2907</v>
      </c>
      <c r="B626" s="113" t="s">
        <v>383</v>
      </c>
      <c r="C626" s="113">
        <v>88</v>
      </c>
      <c r="D626" s="113">
        <v>88.02</v>
      </c>
      <c r="E626" s="113">
        <v>87.51</v>
      </c>
      <c r="F626" s="113">
        <v>87.63</v>
      </c>
      <c r="G626" s="113">
        <v>87.51</v>
      </c>
      <c r="H626" s="113">
        <v>88.2</v>
      </c>
      <c r="I626" s="113">
        <v>1321</v>
      </c>
      <c r="J626" s="113">
        <v>116037.32</v>
      </c>
      <c r="K626" s="115">
        <v>43595</v>
      </c>
      <c r="L626" s="113">
        <v>26</v>
      </c>
      <c r="M626" s="113" t="s">
        <v>2908</v>
      </c>
      <c r="N626" s="349"/>
    </row>
    <row r="627" spans="1:14">
      <c r="A627" s="113" t="s">
        <v>2517</v>
      </c>
      <c r="B627" s="113" t="s">
        <v>383</v>
      </c>
      <c r="C627" s="113">
        <v>67</v>
      </c>
      <c r="D627" s="113">
        <v>67</v>
      </c>
      <c r="E627" s="113">
        <v>63.16</v>
      </c>
      <c r="F627" s="113">
        <v>63.45</v>
      </c>
      <c r="G627" s="113">
        <v>63.54</v>
      </c>
      <c r="H627" s="113">
        <v>63.51</v>
      </c>
      <c r="I627" s="113">
        <v>4355</v>
      </c>
      <c r="J627" s="113">
        <v>277079.2</v>
      </c>
      <c r="K627" s="115">
        <v>43595</v>
      </c>
      <c r="L627" s="113">
        <v>72</v>
      </c>
      <c r="M627" s="113" t="s">
        <v>2089</v>
      </c>
      <c r="N627" s="349"/>
    </row>
    <row r="628" spans="1:14">
      <c r="A628" s="113" t="s">
        <v>2518</v>
      </c>
      <c r="B628" s="113" t="s">
        <v>383</v>
      </c>
      <c r="C628" s="113">
        <v>121.7</v>
      </c>
      <c r="D628" s="113">
        <v>121.7</v>
      </c>
      <c r="E628" s="113">
        <v>121.01</v>
      </c>
      <c r="F628" s="113">
        <v>121.01</v>
      </c>
      <c r="G628" s="113">
        <v>121.01</v>
      </c>
      <c r="H628" s="113">
        <v>121.31</v>
      </c>
      <c r="I628" s="113">
        <v>424</v>
      </c>
      <c r="J628" s="113">
        <v>51466.43</v>
      </c>
      <c r="K628" s="115">
        <v>43595</v>
      </c>
      <c r="L628" s="113">
        <v>26</v>
      </c>
      <c r="M628" s="113" t="s">
        <v>902</v>
      </c>
      <c r="N628" s="349"/>
    </row>
    <row r="629" spans="1:14">
      <c r="A629" s="113" t="s">
        <v>2519</v>
      </c>
      <c r="B629" s="113" t="s">
        <v>383</v>
      </c>
      <c r="C629" s="113">
        <v>118.28</v>
      </c>
      <c r="D629" s="113">
        <v>118.43</v>
      </c>
      <c r="E629" s="113">
        <v>117.36</v>
      </c>
      <c r="F629" s="113">
        <v>117.65</v>
      </c>
      <c r="G629" s="113">
        <v>117.66</v>
      </c>
      <c r="H629" s="113">
        <v>118.06</v>
      </c>
      <c r="I629" s="113">
        <v>54666</v>
      </c>
      <c r="J629" s="113">
        <v>6454307.0899999999</v>
      </c>
      <c r="K629" s="115">
        <v>43595</v>
      </c>
      <c r="L629" s="113">
        <v>3689</v>
      </c>
      <c r="M629" s="113" t="s">
        <v>941</v>
      </c>
      <c r="N629" s="349"/>
    </row>
    <row r="630" spans="1:14">
      <c r="A630" s="113" t="s">
        <v>2520</v>
      </c>
      <c r="B630" s="113" t="s">
        <v>383</v>
      </c>
      <c r="C630" s="113">
        <v>58</v>
      </c>
      <c r="D630" s="113">
        <v>58</v>
      </c>
      <c r="E630" s="113">
        <v>55.31</v>
      </c>
      <c r="F630" s="113">
        <v>55.63</v>
      </c>
      <c r="G630" s="113">
        <v>55.55</v>
      </c>
      <c r="H630" s="113">
        <v>56.28</v>
      </c>
      <c r="I630" s="113">
        <v>78158</v>
      </c>
      <c r="J630" s="113">
        <v>4355591.76</v>
      </c>
      <c r="K630" s="115">
        <v>43595</v>
      </c>
      <c r="L630" s="113">
        <v>144</v>
      </c>
      <c r="M630" s="113" t="s">
        <v>2163</v>
      </c>
      <c r="N630" s="349"/>
    </row>
    <row r="631" spans="1:14">
      <c r="A631" s="113" t="s">
        <v>3096</v>
      </c>
      <c r="B631" s="113" t="s">
        <v>383</v>
      </c>
      <c r="C631" s="113">
        <v>27.5</v>
      </c>
      <c r="D631" s="113">
        <v>27.5</v>
      </c>
      <c r="E631" s="113">
        <v>26.57</v>
      </c>
      <c r="F631" s="113">
        <v>26.66</v>
      </c>
      <c r="G631" s="113">
        <v>26.65</v>
      </c>
      <c r="H631" s="113">
        <v>26.73</v>
      </c>
      <c r="I631" s="113">
        <v>23352</v>
      </c>
      <c r="J631" s="113">
        <v>624460.78</v>
      </c>
      <c r="K631" s="115">
        <v>43595</v>
      </c>
      <c r="L631" s="113">
        <v>298</v>
      </c>
      <c r="M631" s="113" t="s">
        <v>3097</v>
      </c>
      <c r="N631" s="349"/>
    </row>
    <row r="632" spans="1:14">
      <c r="A632" s="113" t="s">
        <v>1890</v>
      </c>
      <c r="B632" s="113" t="s">
        <v>383</v>
      </c>
      <c r="C632" s="113">
        <v>361.65</v>
      </c>
      <c r="D632" s="113">
        <v>361.7</v>
      </c>
      <c r="E632" s="113">
        <v>351</v>
      </c>
      <c r="F632" s="113">
        <v>352.1</v>
      </c>
      <c r="G632" s="113">
        <v>351.1</v>
      </c>
      <c r="H632" s="113">
        <v>359.5</v>
      </c>
      <c r="I632" s="113">
        <v>1281570</v>
      </c>
      <c r="J632" s="113">
        <v>453281919.5</v>
      </c>
      <c r="K632" s="115">
        <v>43595</v>
      </c>
      <c r="L632" s="113">
        <v>36009</v>
      </c>
      <c r="M632" s="113" t="s">
        <v>1891</v>
      </c>
      <c r="N632" s="349"/>
    </row>
    <row r="633" spans="1:14">
      <c r="A633" s="113" t="s">
        <v>2521</v>
      </c>
      <c r="B633" s="113" t="s">
        <v>383</v>
      </c>
      <c r="C633" s="113">
        <v>396.74</v>
      </c>
      <c r="D633" s="113">
        <v>397.95</v>
      </c>
      <c r="E633" s="113">
        <v>395.7</v>
      </c>
      <c r="F633" s="113">
        <v>396</v>
      </c>
      <c r="G633" s="113">
        <v>395.7</v>
      </c>
      <c r="H633" s="113">
        <v>396</v>
      </c>
      <c r="I633" s="113">
        <v>112</v>
      </c>
      <c r="J633" s="113">
        <v>44398.080000000002</v>
      </c>
      <c r="K633" s="115">
        <v>43595</v>
      </c>
      <c r="L633" s="113">
        <v>10</v>
      </c>
      <c r="M633" s="113" t="s">
        <v>2309</v>
      </c>
      <c r="N633" s="349"/>
    </row>
    <row r="634" spans="1:14">
      <c r="A634" s="113" t="s">
        <v>346</v>
      </c>
      <c r="B634" s="113" t="s">
        <v>383</v>
      </c>
      <c r="C634" s="113">
        <v>37.950000000000003</v>
      </c>
      <c r="D634" s="113">
        <v>38.299999999999997</v>
      </c>
      <c r="E634" s="113">
        <v>37.299999999999997</v>
      </c>
      <c r="F634" s="113">
        <v>37.9</v>
      </c>
      <c r="G634" s="113">
        <v>38</v>
      </c>
      <c r="H634" s="113">
        <v>37.6</v>
      </c>
      <c r="I634" s="113">
        <v>81155</v>
      </c>
      <c r="J634" s="113">
        <v>3060759.45</v>
      </c>
      <c r="K634" s="115">
        <v>43595</v>
      </c>
      <c r="L634" s="113">
        <v>639</v>
      </c>
      <c r="M634" s="113" t="s">
        <v>1911</v>
      </c>
      <c r="N634" s="349"/>
    </row>
    <row r="635" spans="1:14">
      <c r="A635" s="113" t="s">
        <v>903</v>
      </c>
      <c r="B635" s="113" t="s">
        <v>383</v>
      </c>
      <c r="C635" s="113">
        <v>2955</v>
      </c>
      <c r="D635" s="113">
        <v>2974</v>
      </c>
      <c r="E635" s="113">
        <v>2850</v>
      </c>
      <c r="F635" s="113">
        <v>2949.7</v>
      </c>
      <c r="G635" s="113">
        <v>2932</v>
      </c>
      <c r="H635" s="113">
        <v>3015</v>
      </c>
      <c r="I635" s="113">
        <v>1568</v>
      </c>
      <c r="J635" s="113">
        <v>4600426.7</v>
      </c>
      <c r="K635" s="115">
        <v>43595</v>
      </c>
      <c r="L635" s="113">
        <v>390</v>
      </c>
      <c r="M635" s="113" t="s">
        <v>904</v>
      </c>
      <c r="N635" s="349"/>
    </row>
    <row r="636" spans="1:14">
      <c r="A636" s="113" t="s">
        <v>88</v>
      </c>
      <c r="B636" s="113" t="s">
        <v>383</v>
      </c>
      <c r="C636" s="113">
        <v>37.6</v>
      </c>
      <c r="D636" s="113">
        <v>38.4</v>
      </c>
      <c r="E636" s="113">
        <v>36.75</v>
      </c>
      <c r="F636" s="113">
        <v>37.25</v>
      </c>
      <c r="G636" s="113">
        <v>36.85</v>
      </c>
      <c r="H636" s="113">
        <v>37.450000000000003</v>
      </c>
      <c r="I636" s="113">
        <v>5233900</v>
      </c>
      <c r="J636" s="113">
        <v>196898425.09999999</v>
      </c>
      <c r="K636" s="115">
        <v>43595</v>
      </c>
      <c r="L636" s="113">
        <v>9514</v>
      </c>
      <c r="M636" s="113" t="s">
        <v>2909</v>
      </c>
      <c r="N636" s="349"/>
    </row>
    <row r="637" spans="1:14">
      <c r="A637" s="113" t="s">
        <v>3599</v>
      </c>
      <c r="B637" s="113" t="s">
        <v>383</v>
      </c>
      <c r="C637" s="113">
        <v>2984</v>
      </c>
      <c r="D637" s="113">
        <v>2984</v>
      </c>
      <c r="E637" s="113">
        <v>2934</v>
      </c>
      <c r="F637" s="113">
        <v>2940.35</v>
      </c>
      <c r="G637" s="113">
        <v>2941</v>
      </c>
      <c r="H637" s="113">
        <v>2947.2</v>
      </c>
      <c r="I637" s="113">
        <v>56</v>
      </c>
      <c r="J637" s="113">
        <v>164832.25</v>
      </c>
      <c r="K637" s="115">
        <v>43595</v>
      </c>
      <c r="L637" s="113">
        <v>30</v>
      </c>
      <c r="M637" s="113" t="s">
        <v>3600</v>
      </c>
      <c r="N637" s="349"/>
    </row>
    <row r="638" spans="1:14">
      <c r="A638" s="113" t="s">
        <v>89</v>
      </c>
      <c r="B638" s="113" t="s">
        <v>383</v>
      </c>
      <c r="C638" s="113">
        <v>14.3</v>
      </c>
      <c r="D638" s="113">
        <v>14.3</v>
      </c>
      <c r="E638" s="113">
        <v>13.55</v>
      </c>
      <c r="F638" s="113">
        <v>14.05</v>
      </c>
      <c r="G638" s="113">
        <v>13.95</v>
      </c>
      <c r="H638" s="113">
        <v>14.3</v>
      </c>
      <c r="I638" s="113">
        <v>229057148</v>
      </c>
      <c r="J638" s="113">
        <v>3187628762.8499999</v>
      </c>
      <c r="K638" s="115">
        <v>43595</v>
      </c>
      <c r="L638" s="113">
        <v>83220</v>
      </c>
      <c r="M638" s="113" t="s">
        <v>905</v>
      </c>
      <c r="N638" s="349"/>
    </row>
    <row r="639" spans="1:14">
      <c r="A639" s="113" t="s">
        <v>90</v>
      </c>
      <c r="B639" s="113" t="s">
        <v>383</v>
      </c>
      <c r="C639" s="113">
        <v>37.6</v>
      </c>
      <c r="D639" s="113">
        <v>38.200000000000003</v>
      </c>
      <c r="E639" s="113">
        <v>37.25</v>
      </c>
      <c r="F639" s="113">
        <v>38.1</v>
      </c>
      <c r="G639" s="113">
        <v>38.1</v>
      </c>
      <c r="H639" s="113">
        <v>37.6</v>
      </c>
      <c r="I639" s="113">
        <v>2626094</v>
      </c>
      <c r="J639" s="113">
        <v>99292098.700000003</v>
      </c>
      <c r="K639" s="115">
        <v>43595</v>
      </c>
      <c r="L639" s="113">
        <v>8188</v>
      </c>
      <c r="M639" s="113" t="s">
        <v>906</v>
      </c>
      <c r="N639" s="349"/>
    </row>
    <row r="640" spans="1:14">
      <c r="A640" s="113" t="s">
        <v>3282</v>
      </c>
      <c r="B640" s="113" t="s">
        <v>383</v>
      </c>
      <c r="C640" s="113">
        <v>48.65</v>
      </c>
      <c r="D640" s="113">
        <v>49.8</v>
      </c>
      <c r="E640" s="113">
        <v>48.6</v>
      </c>
      <c r="F640" s="113">
        <v>49.15</v>
      </c>
      <c r="G640" s="113">
        <v>48.95</v>
      </c>
      <c r="H640" s="113">
        <v>48.65</v>
      </c>
      <c r="I640" s="113">
        <v>13093765</v>
      </c>
      <c r="J640" s="113">
        <v>641874490.29999995</v>
      </c>
      <c r="K640" s="115">
        <v>43595</v>
      </c>
      <c r="L640" s="113">
        <v>21259</v>
      </c>
      <c r="M640" s="113" t="s">
        <v>907</v>
      </c>
      <c r="N640" s="349"/>
    </row>
    <row r="641" spans="1:14">
      <c r="A641" s="113" t="s">
        <v>3736</v>
      </c>
      <c r="B641" s="113" t="s">
        <v>383</v>
      </c>
      <c r="C641" s="113">
        <v>121.9</v>
      </c>
      <c r="D641" s="113">
        <v>122</v>
      </c>
      <c r="E641" s="113">
        <v>115</v>
      </c>
      <c r="F641" s="113">
        <v>115</v>
      </c>
      <c r="G641" s="113">
        <v>115</v>
      </c>
      <c r="H641" s="113">
        <v>118.02</v>
      </c>
      <c r="I641" s="113">
        <v>63</v>
      </c>
      <c r="J641" s="113">
        <v>7422.65</v>
      </c>
      <c r="K641" s="115">
        <v>43595</v>
      </c>
      <c r="L641" s="113">
        <v>13</v>
      </c>
      <c r="M641" s="113" t="s">
        <v>3737</v>
      </c>
      <c r="N641" s="349"/>
    </row>
    <row r="642" spans="1:14">
      <c r="A642" s="113" t="s">
        <v>2210</v>
      </c>
      <c r="B642" s="113" t="s">
        <v>383</v>
      </c>
      <c r="C642" s="113">
        <v>154.05000000000001</v>
      </c>
      <c r="D642" s="113">
        <v>157.1</v>
      </c>
      <c r="E642" s="113">
        <v>153.25</v>
      </c>
      <c r="F642" s="113">
        <v>155.4</v>
      </c>
      <c r="G642" s="113">
        <v>155</v>
      </c>
      <c r="H642" s="113">
        <v>154.05000000000001</v>
      </c>
      <c r="I642" s="113">
        <v>174470</v>
      </c>
      <c r="J642" s="113">
        <v>26914744.649999999</v>
      </c>
      <c r="K642" s="115">
        <v>43595</v>
      </c>
      <c r="L642" s="113">
        <v>2185</v>
      </c>
      <c r="M642" s="113" t="s">
        <v>3081</v>
      </c>
      <c r="N642" s="349"/>
    </row>
    <row r="643" spans="1:14">
      <c r="A643" s="113" t="s">
        <v>2629</v>
      </c>
      <c r="B643" s="113" t="s">
        <v>383</v>
      </c>
      <c r="C643" s="113">
        <v>422.6</v>
      </c>
      <c r="D643" s="113">
        <v>426.4</v>
      </c>
      <c r="E643" s="113">
        <v>416.1</v>
      </c>
      <c r="F643" s="113">
        <v>417.5</v>
      </c>
      <c r="G643" s="113">
        <v>417.2</v>
      </c>
      <c r="H643" s="113">
        <v>418.8</v>
      </c>
      <c r="I643" s="113">
        <v>854</v>
      </c>
      <c r="J643" s="113">
        <v>357911.6</v>
      </c>
      <c r="K643" s="115">
        <v>43595</v>
      </c>
      <c r="L643" s="113">
        <v>93</v>
      </c>
      <c r="M643" s="113" t="s">
        <v>2630</v>
      </c>
      <c r="N643" s="349"/>
    </row>
    <row r="644" spans="1:14">
      <c r="A644" s="113" t="s">
        <v>908</v>
      </c>
      <c r="B644" s="113" t="s">
        <v>383</v>
      </c>
      <c r="C644" s="113">
        <v>793</v>
      </c>
      <c r="D644" s="113">
        <v>821.95</v>
      </c>
      <c r="E644" s="113">
        <v>772.2</v>
      </c>
      <c r="F644" s="113">
        <v>811.65</v>
      </c>
      <c r="G644" s="113">
        <v>818.95</v>
      </c>
      <c r="H644" s="113">
        <v>778.35</v>
      </c>
      <c r="I644" s="113">
        <v>4198</v>
      </c>
      <c r="J644" s="113">
        <v>3360375.45</v>
      </c>
      <c r="K644" s="115">
        <v>43595</v>
      </c>
      <c r="L644" s="113">
        <v>437</v>
      </c>
      <c r="M644" s="113" t="s">
        <v>909</v>
      </c>
      <c r="N644" s="349"/>
    </row>
    <row r="645" spans="1:14">
      <c r="A645" s="113" t="s">
        <v>91</v>
      </c>
      <c r="B645" s="113" t="s">
        <v>383</v>
      </c>
      <c r="C645" s="113">
        <v>9.4</v>
      </c>
      <c r="D645" s="113">
        <v>9.6</v>
      </c>
      <c r="E645" s="113">
        <v>9.35</v>
      </c>
      <c r="F645" s="113">
        <v>9.5</v>
      </c>
      <c r="G645" s="113">
        <v>9.5</v>
      </c>
      <c r="H645" s="113">
        <v>9.35</v>
      </c>
      <c r="I645" s="113">
        <v>5114259</v>
      </c>
      <c r="J645" s="113">
        <v>48446188.399999999</v>
      </c>
      <c r="K645" s="115">
        <v>43595</v>
      </c>
      <c r="L645" s="113">
        <v>2194</v>
      </c>
      <c r="M645" s="113" t="s">
        <v>910</v>
      </c>
      <c r="N645" s="349"/>
    </row>
    <row r="646" spans="1:14">
      <c r="A646" s="113" t="s">
        <v>2281</v>
      </c>
      <c r="B646" s="113" t="s">
        <v>383</v>
      </c>
      <c r="C646" s="113">
        <v>227.05</v>
      </c>
      <c r="D646" s="113">
        <v>232.9</v>
      </c>
      <c r="E646" s="113">
        <v>226.1</v>
      </c>
      <c r="F646" s="113">
        <v>226.95</v>
      </c>
      <c r="G646" s="113">
        <v>226.1</v>
      </c>
      <c r="H646" s="113">
        <v>230.35</v>
      </c>
      <c r="I646" s="113">
        <v>1775</v>
      </c>
      <c r="J646" s="113">
        <v>404555.7</v>
      </c>
      <c r="K646" s="115">
        <v>43595</v>
      </c>
      <c r="L646" s="113">
        <v>287</v>
      </c>
      <c r="M646" s="113" t="s">
        <v>2282</v>
      </c>
      <c r="N646" s="349"/>
    </row>
    <row r="647" spans="1:14">
      <c r="A647" s="113" t="s">
        <v>911</v>
      </c>
      <c r="B647" s="113" t="s">
        <v>383</v>
      </c>
      <c r="C647" s="113">
        <v>277.25</v>
      </c>
      <c r="D647" s="113">
        <v>282.7</v>
      </c>
      <c r="E647" s="113">
        <v>264.64999999999998</v>
      </c>
      <c r="F647" s="113">
        <v>265.89999999999998</v>
      </c>
      <c r="G647" s="113">
        <v>265</v>
      </c>
      <c r="H647" s="113">
        <v>277.25</v>
      </c>
      <c r="I647" s="113">
        <v>17340</v>
      </c>
      <c r="J647" s="113">
        <v>4695832.8</v>
      </c>
      <c r="K647" s="115">
        <v>43595</v>
      </c>
      <c r="L647" s="113">
        <v>1139</v>
      </c>
      <c r="M647" s="113" t="s">
        <v>912</v>
      </c>
      <c r="N647" s="349"/>
    </row>
    <row r="648" spans="1:14">
      <c r="A648" s="113" t="s">
        <v>92</v>
      </c>
      <c r="B648" s="113" t="s">
        <v>383</v>
      </c>
      <c r="C648" s="113">
        <v>316.7</v>
      </c>
      <c r="D648" s="113">
        <v>321.5</v>
      </c>
      <c r="E648" s="113">
        <v>309.10000000000002</v>
      </c>
      <c r="F648" s="113">
        <v>311.5</v>
      </c>
      <c r="G648" s="113">
        <v>310.14999999999998</v>
      </c>
      <c r="H648" s="113">
        <v>315.75</v>
      </c>
      <c r="I648" s="113">
        <v>3119490</v>
      </c>
      <c r="J648" s="113">
        <v>984738689.60000002</v>
      </c>
      <c r="K648" s="115">
        <v>43595</v>
      </c>
      <c r="L648" s="113">
        <v>30810</v>
      </c>
      <c r="M648" s="113" t="s">
        <v>2234</v>
      </c>
      <c r="N648" s="349"/>
    </row>
    <row r="649" spans="1:14">
      <c r="A649" s="113" t="s">
        <v>913</v>
      </c>
      <c r="B649" s="113" t="s">
        <v>383</v>
      </c>
      <c r="C649" s="113">
        <v>235.5</v>
      </c>
      <c r="D649" s="113">
        <v>246.8</v>
      </c>
      <c r="E649" s="113">
        <v>224</v>
      </c>
      <c r="F649" s="113">
        <v>239</v>
      </c>
      <c r="G649" s="113">
        <v>236.1</v>
      </c>
      <c r="H649" s="113">
        <v>235.05</v>
      </c>
      <c r="I649" s="113">
        <v>17556</v>
      </c>
      <c r="J649" s="113">
        <v>4238463.2</v>
      </c>
      <c r="K649" s="115">
        <v>43595</v>
      </c>
      <c r="L649" s="113">
        <v>579</v>
      </c>
      <c r="M649" s="113" t="s">
        <v>914</v>
      </c>
      <c r="N649" s="349"/>
    </row>
    <row r="650" spans="1:14">
      <c r="A650" s="113" t="s">
        <v>2227</v>
      </c>
      <c r="B650" s="113" t="s">
        <v>383</v>
      </c>
      <c r="C650" s="113">
        <v>410.15</v>
      </c>
      <c r="D650" s="113">
        <v>424</v>
      </c>
      <c r="E650" s="113">
        <v>405</v>
      </c>
      <c r="F650" s="113">
        <v>406.55</v>
      </c>
      <c r="G650" s="113">
        <v>405</v>
      </c>
      <c r="H650" s="113">
        <v>412.7</v>
      </c>
      <c r="I650" s="113">
        <v>26473</v>
      </c>
      <c r="J650" s="113">
        <v>10870980.949999999</v>
      </c>
      <c r="K650" s="115">
        <v>43595</v>
      </c>
      <c r="L650" s="113">
        <v>1671</v>
      </c>
      <c r="M650" s="113" t="s">
        <v>2228</v>
      </c>
      <c r="N650" s="349"/>
    </row>
    <row r="651" spans="1:14">
      <c r="A651" s="113" t="s">
        <v>3654</v>
      </c>
      <c r="B651" s="113" t="s">
        <v>383</v>
      </c>
      <c r="C651" s="113">
        <v>75</v>
      </c>
      <c r="D651" s="113">
        <v>75</v>
      </c>
      <c r="E651" s="113">
        <v>74</v>
      </c>
      <c r="F651" s="113">
        <v>74</v>
      </c>
      <c r="G651" s="113">
        <v>74</v>
      </c>
      <c r="H651" s="113">
        <v>75</v>
      </c>
      <c r="I651" s="113">
        <v>500460</v>
      </c>
      <c r="J651" s="113">
        <v>37534047.100000001</v>
      </c>
      <c r="K651" s="115">
        <v>43595</v>
      </c>
      <c r="L651" s="113">
        <v>6</v>
      </c>
      <c r="M651" s="113" t="s">
        <v>3655</v>
      </c>
      <c r="N651" s="349"/>
    </row>
    <row r="652" spans="1:14">
      <c r="A652" s="113" t="s">
        <v>2757</v>
      </c>
      <c r="B652" s="113" t="s">
        <v>383</v>
      </c>
      <c r="C652" s="113">
        <v>217</v>
      </c>
      <c r="D652" s="113">
        <v>224</v>
      </c>
      <c r="E652" s="113">
        <v>216.5</v>
      </c>
      <c r="F652" s="113">
        <v>217.75</v>
      </c>
      <c r="G652" s="113">
        <v>219</v>
      </c>
      <c r="H652" s="113">
        <v>218.7</v>
      </c>
      <c r="I652" s="113">
        <v>10081</v>
      </c>
      <c r="J652" s="113">
        <v>2211032.75</v>
      </c>
      <c r="K652" s="115">
        <v>43595</v>
      </c>
      <c r="L652" s="113">
        <v>300</v>
      </c>
      <c r="M652" s="113" t="s">
        <v>2758</v>
      </c>
      <c r="N652" s="349"/>
    </row>
    <row r="653" spans="1:14">
      <c r="A653" s="113" t="s">
        <v>2910</v>
      </c>
      <c r="B653" s="113" t="s">
        <v>383</v>
      </c>
      <c r="C653" s="113">
        <v>865.05</v>
      </c>
      <c r="D653" s="113">
        <v>875</v>
      </c>
      <c r="E653" s="113">
        <v>860.15</v>
      </c>
      <c r="F653" s="113">
        <v>870.25</v>
      </c>
      <c r="G653" s="113">
        <v>872</v>
      </c>
      <c r="H653" s="113">
        <v>860</v>
      </c>
      <c r="I653" s="113">
        <v>202</v>
      </c>
      <c r="J653" s="113">
        <v>175629.35</v>
      </c>
      <c r="K653" s="115">
        <v>43595</v>
      </c>
      <c r="L653" s="113">
        <v>41</v>
      </c>
      <c r="M653" s="113" t="s">
        <v>2911</v>
      </c>
      <c r="N653" s="349"/>
    </row>
    <row r="654" spans="1:14">
      <c r="A654" s="113" t="s">
        <v>3343</v>
      </c>
      <c r="B654" s="113" t="s">
        <v>3120</v>
      </c>
      <c r="C654" s="113">
        <v>0.35</v>
      </c>
      <c r="D654" s="113">
        <v>0.45</v>
      </c>
      <c r="E654" s="113">
        <v>0.35</v>
      </c>
      <c r="F654" s="113">
        <v>0.35</v>
      </c>
      <c r="G654" s="113">
        <v>0.35</v>
      </c>
      <c r="H654" s="113">
        <v>0.4</v>
      </c>
      <c r="I654" s="113">
        <v>12039</v>
      </c>
      <c r="J654" s="113">
        <v>4243.3500000000004</v>
      </c>
      <c r="K654" s="115">
        <v>43595</v>
      </c>
      <c r="L654" s="113">
        <v>17</v>
      </c>
      <c r="M654" s="113" t="s">
        <v>3344</v>
      </c>
      <c r="N654" s="349"/>
    </row>
    <row r="655" spans="1:14">
      <c r="A655" s="113" t="s">
        <v>2549</v>
      </c>
      <c r="B655" s="113" t="s">
        <v>383</v>
      </c>
      <c r="C655" s="113">
        <v>8.6</v>
      </c>
      <c r="D655" s="113">
        <v>8.65</v>
      </c>
      <c r="E655" s="113">
        <v>8.3000000000000007</v>
      </c>
      <c r="F655" s="113">
        <v>8.5</v>
      </c>
      <c r="G655" s="113">
        <v>8.5500000000000007</v>
      </c>
      <c r="H655" s="113">
        <v>8.5</v>
      </c>
      <c r="I655" s="113">
        <v>17221</v>
      </c>
      <c r="J655" s="113">
        <v>145843.6</v>
      </c>
      <c r="K655" s="115">
        <v>43595</v>
      </c>
      <c r="L655" s="113">
        <v>87</v>
      </c>
      <c r="M655" s="113" t="s">
        <v>2550</v>
      </c>
      <c r="N655" s="349"/>
    </row>
    <row r="656" spans="1:14">
      <c r="A656" s="113" t="s">
        <v>198</v>
      </c>
      <c r="B656" s="113" t="s">
        <v>383</v>
      </c>
      <c r="C656" s="113">
        <v>148</v>
      </c>
      <c r="D656" s="113">
        <v>148.9</v>
      </c>
      <c r="E656" s="113">
        <v>146</v>
      </c>
      <c r="F656" s="113">
        <v>146.6</v>
      </c>
      <c r="G656" s="113">
        <v>146.44999999999999</v>
      </c>
      <c r="H656" s="113">
        <v>147.75</v>
      </c>
      <c r="I656" s="113">
        <v>210574</v>
      </c>
      <c r="J656" s="113">
        <v>30891537.449999999</v>
      </c>
      <c r="K656" s="115">
        <v>43595</v>
      </c>
      <c r="L656" s="113">
        <v>4708</v>
      </c>
      <c r="M656" s="113" t="s">
        <v>915</v>
      </c>
      <c r="N656" s="349"/>
    </row>
    <row r="657" spans="1:14">
      <c r="A657" s="113" t="s">
        <v>93</v>
      </c>
      <c r="B657" s="113" t="s">
        <v>383</v>
      </c>
      <c r="C657" s="113">
        <v>99.25</v>
      </c>
      <c r="D657" s="113">
        <v>100.75</v>
      </c>
      <c r="E657" s="113">
        <v>98.1</v>
      </c>
      <c r="F657" s="113">
        <v>99.65</v>
      </c>
      <c r="G657" s="113">
        <v>99.45</v>
      </c>
      <c r="H657" s="113">
        <v>98.4</v>
      </c>
      <c r="I657" s="113">
        <v>6501873</v>
      </c>
      <c r="J657" s="113">
        <v>647192180.54999995</v>
      </c>
      <c r="K657" s="115">
        <v>43595</v>
      </c>
      <c r="L657" s="113">
        <v>19120</v>
      </c>
      <c r="M657" s="113" t="s">
        <v>916</v>
      </c>
      <c r="N657" s="349"/>
    </row>
    <row r="658" spans="1:14">
      <c r="A658" s="113" t="s">
        <v>917</v>
      </c>
      <c r="B658" s="113" t="s">
        <v>383</v>
      </c>
      <c r="C658" s="113">
        <v>240.3</v>
      </c>
      <c r="D658" s="113">
        <v>243</v>
      </c>
      <c r="E658" s="113">
        <v>240.1</v>
      </c>
      <c r="F658" s="113">
        <v>241.6</v>
      </c>
      <c r="G658" s="113">
        <v>241.3</v>
      </c>
      <c r="H658" s="113">
        <v>240.3</v>
      </c>
      <c r="I658" s="113">
        <v>24977</v>
      </c>
      <c r="J658" s="113">
        <v>6030906</v>
      </c>
      <c r="K658" s="115">
        <v>43595</v>
      </c>
      <c r="L658" s="113">
        <v>807</v>
      </c>
      <c r="M658" s="113" t="s">
        <v>918</v>
      </c>
      <c r="N658" s="349"/>
    </row>
    <row r="659" spans="1:14">
      <c r="A659" s="113" t="s">
        <v>919</v>
      </c>
      <c r="B659" s="113" t="s">
        <v>383</v>
      </c>
      <c r="C659" s="113">
        <v>240.35</v>
      </c>
      <c r="D659" s="113">
        <v>246.7</v>
      </c>
      <c r="E659" s="113">
        <v>237.4</v>
      </c>
      <c r="F659" s="113">
        <v>243.65</v>
      </c>
      <c r="G659" s="113">
        <v>243.6</v>
      </c>
      <c r="H659" s="113">
        <v>238.25</v>
      </c>
      <c r="I659" s="113">
        <v>2103360</v>
      </c>
      <c r="J659" s="113">
        <v>510134075</v>
      </c>
      <c r="K659" s="115">
        <v>43595</v>
      </c>
      <c r="L659" s="113">
        <v>18072</v>
      </c>
      <c r="M659" s="113" t="s">
        <v>920</v>
      </c>
      <c r="N659" s="349"/>
    </row>
    <row r="660" spans="1:14">
      <c r="A660" s="113" t="s">
        <v>2759</v>
      </c>
      <c r="B660" s="113" t="s">
        <v>3120</v>
      </c>
      <c r="C660" s="113">
        <v>110</v>
      </c>
      <c r="D660" s="113">
        <v>111</v>
      </c>
      <c r="E660" s="113">
        <v>107</v>
      </c>
      <c r="F660" s="113">
        <v>108.55</v>
      </c>
      <c r="G660" s="113">
        <v>108.1</v>
      </c>
      <c r="H660" s="113">
        <v>110</v>
      </c>
      <c r="I660" s="113">
        <v>338</v>
      </c>
      <c r="J660" s="113">
        <v>36860.800000000003</v>
      </c>
      <c r="K660" s="115">
        <v>43595</v>
      </c>
      <c r="L660" s="113">
        <v>15</v>
      </c>
      <c r="M660" s="113" t="s">
        <v>2760</v>
      </c>
      <c r="N660" s="349"/>
    </row>
    <row r="661" spans="1:14">
      <c r="A661" s="113" t="s">
        <v>921</v>
      </c>
      <c r="B661" s="113" t="s">
        <v>383</v>
      </c>
      <c r="C661" s="113">
        <v>268.60000000000002</v>
      </c>
      <c r="D661" s="113">
        <v>268.95</v>
      </c>
      <c r="E661" s="113">
        <v>265</v>
      </c>
      <c r="F661" s="113">
        <v>266.55</v>
      </c>
      <c r="G661" s="113">
        <v>265.75</v>
      </c>
      <c r="H661" s="113">
        <v>267.25</v>
      </c>
      <c r="I661" s="113">
        <v>4931</v>
      </c>
      <c r="J661" s="113">
        <v>1313828.8500000001</v>
      </c>
      <c r="K661" s="115">
        <v>43595</v>
      </c>
      <c r="L661" s="113">
        <v>348</v>
      </c>
      <c r="M661" s="113" t="s">
        <v>2912</v>
      </c>
      <c r="N661" s="349"/>
    </row>
    <row r="662" spans="1:14">
      <c r="A662" s="113" t="s">
        <v>922</v>
      </c>
      <c r="B662" s="113" t="s">
        <v>383</v>
      </c>
      <c r="C662" s="113">
        <v>1549.1</v>
      </c>
      <c r="D662" s="113">
        <v>1551.9</v>
      </c>
      <c r="E662" s="113">
        <v>1512.1</v>
      </c>
      <c r="F662" s="113">
        <v>1536.3</v>
      </c>
      <c r="G662" s="113">
        <v>1533.95</v>
      </c>
      <c r="H662" s="113">
        <v>1536.8</v>
      </c>
      <c r="I662" s="113">
        <v>1510984</v>
      </c>
      <c r="J662" s="113">
        <v>2314157290.6999998</v>
      </c>
      <c r="K662" s="115">
        <v>43595</v>
      </c>
      <c r="L662" s="113">
        <v>40038</v>
      </c>
      <c r="M662" s="113" t="s">
        <v>923</v>
      </c>
      <c r="N662" s="349"/>
    </row>
    <row r="663" spans="1:14">
      <c r="A663" s="113" t="s">
        <v>2384</v>
      </c>
      <c r="B663" s="113" t="s">
        <v>383</v>
      </c>
      <c r="C663" s="113">
        <v>35.85</v>
      </c>
      <c r="D663" s="113">
        <v>35.85</v>
      </c>
      <c r="E663" s="113">
        <v>34</v>
      </c>
      <c r="F663" s="113">
        <v>34.5</v>
      </c>
      <c r="G663" s="113">
        <v>34.5</v>
      </c>
      <c r="H663" s="113">
        <v>34.15</v>
      </c>
      <c r="I663" s="113">
        <v>832</v>
      </c>
      <c r="J663" s="113">
        <v>28474.5</v>
      </c>
      <c r="K663" s="115">
        <v>43595</v>
      </c>
      <c r="L663" s="113">
        <v>16</v>
      </c>
      <c r="M663" s="113" t="s">
        <v>2385</v>
      </c>
      <c r="N663" s="349"/>
    </row>
    <row r="664" spans="1:14">
      <c r="A664" s="113" t="s">
        <v>924</v>
      </c>
      <c r="B664" s="113" t="s">
        <v>383</v>
      </c>
      <c r="C664" s="113">
        <v>390</v>
      </c>
      <c r="D664" s="113">
        <v>397.95</v>
      </c>
      <c r="E664" s="113">
        <v>390</v>
      </c>
      <c r="F664" s="113">
        <v>392.95</v>
      </c>
      <c r="G664" s="113">
        <v>397.95</v>
      </c>
      <c r="H664" s="113">
        <v>387.3</v>
      </c>
      <c r="I664" s="113">
        <v>739</v>
      </c>
      <c r="J664" s="113">
        <v>290094.3</v>
      </c>
      <c r="K664" s="115">
        <v>43595</v>
      </c>
      <c r="L664" s="113">
        <v>98</v>
      </c>
      <c r="M664" s="113" t="s">
        <v>2496</v>
      </c>
      <c r="N664" s="349"/>
    </row>
    <row r="665" spans="1:14">
      <c r="A665" s="113" t="s">
        <v>925</v>
      </c>
      <c r="B665" s="113" t="s">
        <v>383</v>
      </c>
      <c r="C665" s="113">
        <v>183.15</v>
      </c>
      <c r="D665" s="113">
        <v>188.05</v>
      </c>
      <c r="E665" s="113">
        <v>183.15</v>
      </c>
      <c r="F665" s="113">
        <v>185.75</v>
      </c>
      <c r="G665" s="113">
        <v>186</v>
      </c>
      <c r="H665" s="113">
        <v>184.95</v>
      </c>
      <c r="I665" s="113">
        <v>3357</v>
      </c>
      <c r="J665" s="113">
        <v>625444.65</v>
      </c>
      <c r="K665" s="115">
        <v>43595</v>
      </c>
      <c r="L665" s="113">
        <v>248</v>
      </c>
      <c r="M665" s="113" t="s">
        <v>926</v>
      </c>
      <c r="N665" s="349"/>
    </row>
    <row r="666" spans="1:14">
      <c r="A666" s="113" t="s">
        <v>927</v>
      </c>
      <c r="B666" s="113" t="s">
        <v>383</v>
      </c>
      <c r="C666" s="113">
        <v>35.6</v>
      </c>
      <c r="D666" s="113">
        <v>35.65</v>
      </c>
      <c r="E666" s="113">
        <v>35.549999999999997</v>
      </c>
      <c r="F666" s="113">
        <v>35.549999999999997</v>
      </c>
      <c r="G666" s="113">
        <v>35.549999999999997</v>
      </c>
      <c r="H666" s="113">
        <v>35.549999999999997</v>
      </c>
      <c r="I666" s="113">
        <v>15417</v>
      </c>
      <c r="J666" s="113">
        <v>548929.55000000005</v>
      </c>
      <c r="K666" s="115">
        <v>43595</v>
      </c>
      <c r="L666" s="113">
        <v>39</v>
      </c>
      <c r="M666" s="113" t="s">
        <v>928</v>
      </c>
      <c r="N666" s="349"/>
    </row>
    <row r="667" spans="1:14">
      <c r="A667" s="113" t="s">
        <v>2551</v>
      </c>
      <c r="B667" s="113" t="s">
        <v>383</v>
      </c>
      <c r="C667" s="113">
        <v>1.75</v>
      </c>
      <c r="D667" s="113">
        <v>1.8</v>
      </c>
      <c r="E667" s="113">
        <v>1.7</v>
      </c>
      <c r="F667" s="113">
        <v>1.75</v>
      </c>
      <c r="G667" s="113">
        <v>1.75</v>
      </c>
      <c r="H667" s="113">
        <v>1.8</v>
      </c>
      <c r="I667" s="113">
        <v>138352</v>
      </c>
      <c r="J667" s="113">
        <v>239723.05</v>
      </c>
      <c r="K667" s="115">
        <v>43595</v>
      </c>
      <c r="L667" s="113">
        <v>135</v>
      </c>
      <c r="M667" s="113" t="s">
        <v>2552</v>
      </c>
      <c r="N667" s="349"/>
    </row>
    <row r="668" spans="1:14">
      <c r="A668" s="113" t="s">
        <v>2666</v>
      </c>
      <c r="B668" s="113" t="s">
        <v>383</v>
      </c>
      <c r="C668" s="113">
        <v>364.5</v>
      </c>
      <c r="D668" s="113">
        <v>365.65</v>
      </c>
      <c r="E668" s="113">
        <v>356</v>
      </c>
      <c r="F668" s="113">
        <v>363.6</v>
      </c>
      <c r="G668" s="113">
        <v>361.8</v>
      </c>
      <c r="H668" s="113">
        <v>359.95</v>
      </c>
      <c r="I668" s="113">
        <v>11526</v>
      </c>
      <c r="J668" s="113">
        <v>4166827.75</v>
      </c>
      <c r="K668" s="115">
        <v>43595</v>
      </c>
      <c r="L668" s="113">
        <v>773</v>
      </c>
      <c r="M668" s="113" t="s">
        <v>2667</v>
      </c>
      <c r="N668" s="349"/>
    </row>
    <row r="669" spans="1:14">
      <c r="A669" s="113" t="s">
        <v>929</v>
      </c>
      <c r="B669" s="113" t="s">
        <v>383</v>
      </c>
      <c r="C669" s="113">
        <v>97.05</v>
      </c>
      <c r="D669" s="113">
        <v>99.7</v>
      </c>
      <c r="E669" s="113">
        <v>96.55</v>
      </c>
      <c r="F669" s="113">
        <v>98.2</v>
      </c>
      <c r="G669" s="113">
        <v>97.45</v>
      </c>
      <c r="H669" s="113">
        <v>97.75</v>
      </c>
      <c r="I669" s="113">
        <v>957</v>
      </c>
      <c r="J669" s="113">
        <v>93950.8</v>
      </c>
      <c r="K669" s="115">
        <v>43595</v>
      </c>
      <c r="L669" s="113">
        <v>59</v>
      </c>
      <c r="M669" s="113" t="s">
        <v>930</v>
      </c>
      <c r="N669" s="349"/>
    </row>
    <row r="670" spans="1:14">
      <c r="A670" s="113" t="s">
        <v>1868</v>
      </c>
      <c r="B670" s="113" t="s">
        <v>383</v>
      </c>
      <c r="C670" s="113">
        <v>30.95</v>
      </c>
      <c r="D670" s="113">
        <v>30.95</v>
      </c>
      <c r="E670" s="113">
        <v>29.15</v>
      </c>
      <c r="F670" s="113">
        <v>29.65</v>
      </c>
      <c r="G670" s="113">
        <v>29.6</v>
      </c>
      <c r="H670" s="113">
        <v>30.95</v>
      </c>
      <c r="I670" s="113">
        <v>5815</v>
      </c>
      <c r="J670" s="113">
        <v>174334.45</v>
      </c>
      <c r="K670" s="115">
        <v>43595</v>
      </c>
      <c r="L670" s="113">
        <v>80</v>
      </c>
      <c r="M670" s="113" t="s">
        <v>1869</v>
      </c>
      <c r="N670" s="349"/>
    </row>
    <row r="671" spans="1:14">
      <c r="A671" s="113" t="s">
        <v>2553</v>
      </c>
      <c r="B671" s="113" t="s">
        <v>383</v>
      </c>
      <c r="C671" s="113">
        <v>4.9000000000000004</v>
      </c>
      <c r="D671" s="113">
        <v>5</v>
      </c>
      <c r="E671" s="113">
        <v>4.3499999999999996</v>
      </c>
      <c r="F671" s="113">
        <v>4.5999999999999996</v>
      </c>
      <c r="G671" s="113">
        <v>4.6500000000000004</v>
      </c>
      <c r="H671" s="113">
        <v>4.9000000000000004</v>
      </c>
      <c r="I671" s="113">
        <v>51723</v>
      </c>
      <c r="J671" s="113">
        <v>244873.9</v>
      </c>
      <c r="K671" s="115">
        <v>43595</v>
      </c>
      <c r="L671" s="113">
        <v>103</v>
      </c>
      <c r="M671" s="113" t="s">
        <v>2554</v>
      </c>
      <c r="N671" s="349"/>
    </row>
    <row r="672" spans="1:14">
      <c r="A672" s="113" t="s">
        <v>931</v>
      </c>
      <c r="B672" s="113" t="s">
        <v>383</v>
      </c>
      <c r="C672" s="113">
        <v>38</v>
      </c>
      <c r="D672" s="113">
        <v>38.25</v>
      </c>
      <c r="E672" s="113">
        <v>38</v>
      </c>
      <c r="F672" s="113">
        <v>38.049999999999997</v>
      </c>
      <c r="G672" s="113">
        <v>38.049999999999997</v>
      </c>
      <c r="H672" s="113">
        <v>38.200000000000003</v>
      </c>
      <c r="I672" s="113">
        <v>21961</v>
      </c>
      <c r="J672" s="113">
        <v>836016</v>
      </c>
      <c r="K672" s="115">
        <v>43595</v>
      </c>
      <c r="L672" s="113">
        <v>144</v>
      </c>
      <c r="M672" s="113" t="s">
        <v>932</v>
      </c>
      <c r="N672" s="349"/>
    </row>
    <row r="673" spans="1:14">
      <c r="A673" s="113" t="s">
        <v>2386</v>
      </c>
      <c r="B673" s="113" t="s">
        <v>383</v>
      </c>
      <c r="C673" s="113">
        <v>35.9</v>
      </c>
      <c r="D673" s="113">
        <v>36.6</v>
      </c>
      <c r="E673" s="113">
        <v>35.700000000000003</v>
      </c>
      <c r="F673" s="113">
        <v>35.9</v>
      </c>
      <c r="G673" s="113">
        <v>35.700000000000003</v>
      </c>
      <c r="H673" s="113">
        <v>36.15</v>
      </c>
      <c r="I673" s="113">
        <v>4645</v>
      </c>
      <c r="J673" s="113">
        <v>167439.20000000001</v>
      </c>
      <c r="K673" s="115">
        <v>43595</v>
      </c>
      <c r="L673" s="113">
        <v>88</v>
      </c>
      <c r="M673" s="113" t="s">
        <v>2387</v>
      </c>
      <c r="N673" s="349"/>
    </row>
    <row r="674" spans="1:14">
      <c r="A674" s="113" t="s">
        <v>2761</v>
      </c>
      <c r="B674" s="113" t="s">
        <v>3120</v>
      </c>
      <c r="C674" s="113">
        <v>4.95</v>
      </c>
      <c r="D674" s="113">
        <v>5.3</v>
      </c>
      <c r="E674" s="113">
        <v>4.8499999999999996</v>
      </c>
      <c r="F674" s="113">
        <v>5.0999999999999996</v>
      </c>
      <c r="G674" s="113">
        <v>5.3</v>
      </c>
      <c r="H674" s="113">
        <v>5.0999999999999996</v>
      </c>
      <c r="I674" s="113">
        <v>6113</v>
      </c>
      <c r="J674" s="113">
        <v>30648.1</v>
      </c>
      <c r="K674" s="115">
        <v>43595</v>
      </c>
      <c r="L674" s="113">
        <v>19</v>
      </c>
      <c r="M674" s="113" t="s">
        <v>2762</v>
      </c>
      <c r="N674" s="349"/>
    </row>
    <row r="675" spans="1:14">
      <c r="A675" s="113" t="s">
        <v>2913</v>
      </c>
      <c r="B675" s="113" t="s">
        <v>383</v>
      </c>
      <c r="C675" s="113">
        <v>130</v>
      </c>
      <c r="D675" s="113">
        <v>139</v>
      </c>
      <c r="E675" s="113">
        <v>127.05</v>
      </c>
      <c r="F675" s="113">
        <v>129.94999999999999</v>
      </c>
      <c r="G675" s="113">
        <v>129.94999999999999</v>
      </c>
      <c r="H675" s="113">
        <v>127.8</v>
      </c>
      <c r="I675" s="113">
        <v>5732</v>
      </c>
      <c r="J675" s="113">
        <v>750324.55</v>
      </c>
      <c r="K675" s="115">
        <v>43595</v>
      </c>
      <c r="L675" s="113">
        <v>249</v>
      </c>
      <c r="M675" s="113" t="s">
        <v>2914</v>
      </c>
      <c r="N675" s="349"/>
    </row>
    <row r="676" spans="1:14">
      <c r="A676" s="113" t="s">
        <v>94</v>
      </c>
      <c r="B676" s="113" t="s">
        <v>383</v>
      </c>
      <c r="C676" s="113">
        <v>1478.55</v>
      </c>
      <c r="D676" s="113">
        <v>1492.5</v>
      </c>
      <c r="E676" s="113">
        <v>1430</v>
      </c>
      <c r="F676" s="113">
        <v>1439.9</v>
      </c>
      <c r="G676" s="113">
        <v>1431</v>
      </c>
      <c r="H676" s="113">
        <v>1476.55</v>
      </c>
      <c r="I676" s="113">
        <v>2304082</v>
      </c>
      <c r="J676" s="113">
        <v>3358332691.9000001</v>
      </c>
      <c r="K676" s="115">
        <v>43595</v>
      </c>
      <c r="L676" s="113">
        <v>72264</v>
      </c>
      <c r="M676" s="113" t="s">
        <v>933</v>
      </c>
      <c r="N676" s="349"/>
    </row>
    <row r="677" spans="1:14">
      <c r="A677" s="113" t="s">
        <v>934</v>
      </c>
      <c r="B677" s="113" t="s">
        <v>383</v>
      </c>
      <c r="C677" s="113">
        <v>524.45000000000005</v>
      </c>
      <c r="D677" s="113">
        <v>533.85</v>
      </c>
      <c r="E677" s="113">
        <v>510</v>
      </c>
      <c r="F677" s="113">
        <v>516.95000000000005</v>
      </c>
      <c r="G677" s="113">
        <v>511.05</v>
      </c>
      <c r="H677" s="113">
        <v>516.70000000000005</v>
      </c>
      <c r="I677" s="113">
        <v>1068</v>
      </c>
      <c r="J677" s="113">
        <v>555683.55000000005</v>
      </c>
      <c r="K677" s="115">
        <v>43595</v>
      </c>
      <c r="L677" s="113">
        <v>121</v>
      </c>
      <c r="M677" s="113" t="s">
        <v>935</v>
      </c>
      <c r="N677" s="349"/>
    </row>
    <row r="678" spans="1:14">
      <c r="A678" s="113" t="s">
        <v>936</v>
      </c>
      <c r="B678" s="113" t="s">
        <v>383</v>
      </c>
      <c r="C678" s="113">
        <v>42.65</v>
      </c>
      <c r="D678" s="113">
        <v>44.45</v>
      </c>
      <c r="E678" s="113">
        <v>42.5</v>
      </c>
      <c r="F678" s="113">
        <v>43.2</v>
      </c>
      <c r="G678" s="113">
        <v>43.5</v>
      </c>
      <c r="H678" s="113">
        <v>42.45</v>
      </c>
      <c r="I678" s="113">
        <v>6651223</v>
      </c>
      <c r="J678" s="113">
        <v>289663204.69999999</v>
      </c>
      <c r="K678" s="115">
        <v>43595</v>
      </c>
      <c r="L678" s="113">
        <v>14906</v>
      </c>
      <c r="M678" s="113" t="s">
        <v>2165</v>
      </c>
      <c r="N678" s="349"/>
    </row>
    <row r="679" spans="1:14">
      <c r="A679" s="113" t="s">
        <v>1904</v>
      </c>
      <c r="B679" s="113" t="s">
        <v>383</v>
      </c>
      <c r="C679" s="113">
        <v>315</v>
      </c>
      <c r="D679" s="113">
        <v>325</v>
      </c>
      <c r="E679" s="113">
        <v>311.76</v>
      </c>
      <c r="F679" s="113">
        <v>313.52999999999997</v>
      </c>
      <c r="G679" s="113">
        <v>313.52999999999997</v>
      </c>
      <c r="H679" s="113">
        <v>311.72000000000003</v>
      </c>
      <c r="I679" s="113">
        <v>204</v>
      </c>
      <c r="J679" s="113">
        <v>64033</v>
      </c>
      <c r="K679" s="115">
        <v>43595</v>
      </c>
      <c r="L679" s="113">
        <v>34</v>
      </c>
      <c r="M679" s="113" t="s">
        <v>1905</v>
      </c>
      <c r="N679" s="349"/>
    </row>
    <row r="680" spans="1:14">
      <c r="A680" s="113" t="s">
        <v>190</v>
      </c>
      <c r="B680" s="113" t="s">
        <v>383</v>
      </c>
      <c r="C680" s="113">
        <v>266.3</v>
      </c>
      <c r="D680" s="113">
        <v>267</v>
      </c>
      <c r="E680" s="113">
        <v>260.75</v>
      </c>
      <c r="F680" s="113">
        <v>262.25</v>
      </c>
      <c r="G680" s="113">
        <v>261.75</v>
      </c>
      <c r="H680" s="113">
        <v>267.10000000000002</v>
      </c>
      <c r="I680" s="113">
        <v>2270319</v>
      </c>
      <c r="J680" s="113">
        <v>596555421.04999995</v>
      </c>
      <c r="K680" s="115">
        <v>43595</v>
      </c>
      <c r="L680" s="113">
        <v>48630</v>
      </c>
      <c r="M680" s="113" t="s">
        <v>937</v>
      </c>
      <c r="N680" s="349"/>
    </row>
    <row r="681" spans="1:14">
      <c r="A681" s="113" t="s">
        <v>95</v>
      </c>
      <c r="B681" s="113" t="s">
        <v>383</v>
      </c>
      <c r="C681" s="113">
        <v>720.8</v>
      </c>
      <c r="D681" s="113">
        <v>726</v>
      </c>
      <c r="E681" s="113">
        <v>715</v>
      </c>
      <c r="F681" s="113">
        <v>716.85</v>
      </c>
      <c r="G681" s="113">
        <v>716.5</v>
      </c>
      <c r="H681" s="113">
        <v>721.05</v>
      </c>
      <c r="I681" s="113">
        <v>8352335</v>
      </c>
      <c r="J681" s="113">
        <v>5995942203.3000002</v>
      </c>
      <c r="K681" s="115">
        <v>43595</v>
      </c>
      <c r="L681" s="113">
        <v>181229</v>
      </c>
      <c r="M681" s="113" t="s">
        <v>938</v>
      </c>
      <c r="N681" s="349"/>
    </row>
    <row r="682" spans="1:14">
      <c r="A682" s="113" t="s">
        <v>939</v>
      </c>
      <c r="B682" s="113" t="s">
        <v>383</v>
      </c>
      <c r="C682" s="113">
        <v>599</v>
      </c>
      <c r="D682" s="113">
        <v>599</v>
      </c>
      <c r="E682" s="113">
        <v>582</v>
      </c>
      <c r="F682" s="113">
        <v>586.75</v>
      </c>
      <c r="G682" s="113">
        <v>582.29999999999995</v>
      </c>
      <c r="H682" s="113">
        <v>593.9</v>
      </c>
      <c r="I682" s="113">
        <v>7643</v>
      </c>
      <c r="J682" s="113">
        <v>4498606.4000000004</v>
      </c>
      <c r="K682" s="115">
        <v>43595</v>
      </c>
      <c r="L682" s="113">
        <v>467</v>
      </c>
      <c r="M682" s="113" t="s">
        <v>940</v>
      </c>
      <c r="N682" s="349"/>
    </row>
    <row r="683" spans="1:14">
      <c r="A683" s="113" t="s">
        <v>942</v>
      </c>
      <c r="B683" s="113" t="s">
        <v>383</v>
      </c>
      <c r="C683" s="113">
        <v>317</v>
      </c>
      <c r="D683" s="113">
        <v>321</v>
      </c>
      <c r="E683" s="113">
        <v>306</v>
      </c>
      <c r="F683" s="113">
        <v>306.89999999999998</v>
      </c>
      <c r="G683" s="113">
        <v>306.10000000000002</v>
      </c>
      <c r="H683" s="113">
        <v>315.75</v>
      </c>
      <c r="I683" s="113">
        <v>193302</v>
      </c>
      <c r="J683" s="113">
        <v>60365070.850000001</v>
      </c>
      <c r="K683" s="115">
        <v>43595</v>
      </c>
      <c r="L683" s="113">
        <v>7659</v>
      </c>
      <c r="M683" s="113" t="s">
        <v>943</v>
      </c>
      <c r="N683" s="349"/>
    </row>
    <row r="684" spans="1:14">
      <c r="A684" s="113" t="s">
        <v>944</v>
      </c>
      <c r="B684" s="113" t="s">
        <v>383</v>
      </c>
      <c r="C684" s="113">
        <v>60.3</v>
      </c>
      <c r="D684" s="113">
        <v>60.9</v>
      </c>
      <c r="E684" s="113">
        <v>59.2</v>
      </c>
      <c r="F684" s="113">
        <v>60.4</v>
      </c>
      <c r="G684" s="113">
        <v>60.8</v>
      </c>
      <c r="H684" s="113">
        <v>59.75</v>
      </c>
      <c r="I684" s="113">
        <v>28959</v>
      </c>
      <c r="J684" s="113">
        <v>1736233.35</v>
      </c>
      <c r="K684" s="115">
        <v>43595</v>
      </c>
      <c r="L684" s="113">
        <v>490</v>
      </c>
      <c r="M684" s="113" t="s">
        <v>945</v>
      </c>
      <c r="N684" s="349"/>
    </row>
    <row r="685" spans="1:14">
      <c r="A685" s="113" t="s">
        <v>946</v>
      </c>
      <c r="B685" s="113" t="s">
        <v>383</v>
      </c>
      <c r="C685" s="113">
        <v>631.20000000000005</v>
      </c>
      <c r="D685" s="113">
        <v>643.4</v>
      </c>
      <c r="E685" s="113">
        <v>628</v>
      </c>
      <c r="F685" s="113">
        <v>630.95000000000005</v>
      </c>
      <c r="G685" s="113">
        <v>628.04999999999995</v>
      </c>
      <c r="H685" s="113">
        <v>631.70000000000005</v>
      </c>
      <c r="I685" s="113">
        <v>2794</v>
      </c>
      <c r="J685" s="113">
        <v>1773390.1</v>
      </c>
      <c r="K685" s="115">
        <v>43595</v>
      </c>
      <c r="L685" s="113">
        <v>407</v>
      </c>
      <c r="M685" s="113" t="s">
        <v>947</v>
      </c>
      <c r="N685" s="349"/>
    </row>
    <row r="686" spans="1:14">
      <c r="A686" s="113" t="s">
        <v>3077</v>
      </c>
      <c r="B686" s="113" t="s">
        <v>383</v>
      </c>
      <c r="C686" s="113">
        <v>48.2</v>
      </c>
      <c r="D686" s="113">
        <v>50.05</v>
      </c>
      <c r="E686" s="113">
        <v>48</v>
      </c>
      <c r="F686" s="113">
        <v>49.45</v>
      </c>
      <c r="G686" s="113">
        <v>49.7</v>
      </c>
      <c r="H686" s="113">
        <v>47.65</v>
      </c>
      <c r="I686" s="113">
        <v>12735</v>
      </c>
      <c r="J686" s="113">
        <v>631739.1</v>
      </c>
      <c r="K686" s="115">
        <v>43595</v>
      </c>
      <c r="L686" s="113">
        <v>127</v>
      </c>
      <c r="M686" s="113" t="s">
        <v>2298</v>
      </c>
      <c r="N686" s="349"/>
    </row>
    <row r="687" spans="1:14">
      <c r="A687" s="113" t="s">
        <v>3738</v>
      </c>
      <c r="B687" s="113" t="s">
        <v>3120</v>
      </c>
      <c r="C687" s="113">
        <v>1.1499999999999999</v>
      </c>
      <c r="D687" s="113">
        <v>1.1499999999999999</v>
      </c>
      <c r="E687" s="113">
        <v>1.1499999999999999</v>
      </c>
      <c r="F687" s="113">
        <v>1.1499999999999999</v>
      </c>
      <c r="G687" s="113">
        <v>1.1499999999999999</v>
      </c>
      <c r="H687" s="113">
        <v>1.1499999999999999</v>
      </c>
      <c r="I687" s="113">
        <v>9</v>
      </c>
      <c r="J687" s="113">
        <v>10.35</v>
      </c>
      <c r="K687" s="115">
        <v>43595</v>
      </c>
      <c r="L687" s="113">
        <v>1</v>
      </c>
      <c r="M687" s="113" t="s">
        <v>3739</v>
      </c>
      <c r="N687" s="349"/>
    </row>
    <row r="688" spans="1:14">
      <c r="A688" s="113" t="s">
        <v>948</v>
      </c>
      <c r="B688" s="113" t="s">
        <v>383</v>
      </c>
      <c r="C688" s="113">
        <v>224</v>
      </c>
      <c r="D688" s="113">
        <v>228.8</v>
      </c>
      <c r="E688" s="113">
        <v>224</v>
      </c>
      <c r="F688" s="113">
        <v>225</v>
      </c>
      <c r="G688" s="113">
        <v>224.25</v>
      </c>
      <c r="H688" s="113">
        <v>225.05</v>
      </c>
      <c r="I688" s="113">
        <v>171579</v>
      </c>
      <c r="J688" s="113">
        <v>38658079.700000003</v>
      </c>
      <c r="K688" s="115">
        <v>43595</v>
      </c>
      <c r="L688" s="113">
        <v>2509</v>
      </c>
      <c r="M688" s="113" t="s">
        <v>949</v>
      </c>
      <c r="N688" s="349"/>
    </row>
    <row r="689" spans="1:14">
      <c r="A689" s="113" t="s">
        <v>2915</v>
      </c>
      <c r="B689" s="113" t="s">
        <v>383</v>
      </c>
      <c r="C689" s="113">
        <v>37.200000000000003</v>
      </c>
      <c r="D689" s="113">
        <v>43.6</v>
      </c>
      <c r="E689" s="113">
        <v>36.25</v>
      </c>
      <c r="F689" s="113">
        <v>39.200000000000003</v>
      </c>
      <c r="G689" s="113">
        <v>39</v>
      </c>
      <c r="H689" s="113">
        <v>37.25</v>
      </c>
      <c r="I689" s="113">
        <v>49941</v>
      </c>
      <c r="J689" s="113">
        <v>2021832.4</v>
      </c>
      <c r="K689" s="115">
        <v>43595</v>
      </c>
      <c r="L689" s="113">
        <v>427</v>
      </c>
      <c r="M689" s="113" t="s">
        <v>2916</v>
      </c>
      <c r="N689" s="349"/>
    </row>
    <row r="690" spans="1:14">
      <c r="A690" s="113" t="s">
        <v>2917</v>
      </c>
      <c r="B690" s="113" t="s">
        <v>383</v>
      </c>
      <c r="C690" s="113">
        <v>11.85</v>
      </c>
      <c r="D690" s="113">
        <v>11.85</v>
      </c>
      <c r="E690" s="113">
        <v>11.85</v>
      </c>
      <c r="F690" s="113">
        <v>11.85</v>
      </c>
      <c r="G690" s="113">
        <v>11.85</v>
      </c>
      <c r="H690" s="113">
        <v>11.55</v>
      </c>
      <c r="I690" s="113">
        <v>4</v>
      </c>
      <c r="J690" s="113">
        <v>47.4</v>
      </c>
      <c r="K690" s="115">
        <v>43595</v>
      </c>
      <c r="L690" s="113">
        <v>1</v>
      </c>
      <c r="M690" s="113" t="s">
        <v>2918</v>
      </c>
      <c r="N690" s="349"/>
    </row>
    <row r="691" spans="1:14">
      <c r="A691" s="113" t="s">
        <v>96</v>
      </c>
      <c r="B691" s="113" t="s">
        <v>383</v>
      </c>
      <c r="C691" s="113">
        <v>13.3</v>
      </c>
      <c r="D691" s="113">
        <v>13.3</v>
      </c>
      <c r="E691" s="113">
        <v>13.05</v>
      </c>
      <c r="F691" s="113">
        <v>13.15</v>
      </c>
      <c r="G691" s="113">
        <v>13.2</v>
      </c>
      <c r="H691" s="113">
        <v>13.25</v>
      </c>
      <c r="I691" s="113">
        <v>711460</v>
      </c>
      <c r="J691" s="113">
        <v>9368532.3000000007</v>
      </c>
      <c r="K691" s="115">
        <v>43595</v>
      </c>
      <c r="L691" s="113">
        <v>1550</v>
      </c>
      <c r="M691" s="113" t="s">
        <v>2919</v>
      </c>
      <c r="N691" s="349"/>
    </row>
    <row r="692" spans="1:14">
      <c r="A692" s="113" t="s">
        <v>97</v>
      </c>
      <c r="B692" s="113" t="s">
        <v>383</v>
      </c>
      <c r="C692" s="113">
        <v>149.9</v>
      </c>
      <c r="D692" s="113">
        <v>150.25</v>
      </c>
      <c r="E692" s="113">
        <v>147.05000000000001</v>
      </c>
      <c r="F692" s="113">
        <v>147.6</v>
      </c>
      <c r="G692" s="113">
        <v>147.5</v>
      </c>
      <c r="H692" s="113">
        <v>150.6</v>
      </c>
      <c r="I692" s="113">
        <v>7220841</v>
      </c>
      <c r="J692" s="113">
        <v>1071415960.3</v>
      </c>
      <c r="K692" s="115">
        <v>43595</v>
      </c>
      <c r="L692" s="113">
        <v>76851</v>
      </c>
      <c r="M692" s="113" t="s">
        <v>2920</v>
      </c>
      <c r="N692" s="349"/>
    </row>
    <row r="693" spans="1:14">
      <c r="A693" s="113" t="s">
        <v>2921</v>
      </c>
      <c r="B693" s="113" t="s">
        <v>383</v>
      </c>
      <c r="C693" s="113">
        <v>185.5</v>
      </c>
      <c r="D693" s="113">
        <v>186.3</v>
      </c>
      <c r="E693" s="113">
        <v>180.5</v>
      </c>
      <c r="F693" s="113">
        <v>181.45</v>
      </c>
      <c r="G693" s="113">
        <v>180.9</v>
      </c>
      <c r="H693" s="113">
        <v>183.8</v>
      </c>
      <c r="I693" s="113">
        <v>147382</v>
      </c>
      <c r="J693" s="113">
        <v>27065279.100000001</v>
      </c>
      <c r="K693" s="115">
        <v>43595</v>
      </c>
      <c r="L693" s="113">
        <v>2833</v>
      </c>
      <c r="M693" s="113" t="s">
        <v>2922</v>
      </c>
      <c r="N693" s="349"/>
    </row>
    <row r="694" spans="1:14">
      <c r="A694" s="113" t="s">
        <v>2923</v>
      </c>
      <c r="B694" s="113" t="s">
        <v>383</v>
      </c>
      <c r="C694" s="113">
        <v>418.9</v>
      </c>
      <c r="D694" s="113">
        <v>421.9</v>
      </c>
      <c r="E694" s="113">
        <v>406.8</v>
      </c>
      <c r="F694" s="113">
        <v>408.05</v>
      </c>
      <c r="G694" s="113">
        <v>408.45</v>
      </c>
      <c r="H694" s="113">
        <v>418.15</v>
      </c>
      <c r="I694" s="113">
        <v>56800</v>
      </c>
      <c r="J694" s="113">
        <v>23526064.75</v>
      </c>
      <c r="K694" s="115">
        <v>43595</v>
      </c>
      <c r="L694" s="113">
        <v>1530</v>
      </c>
      <c r="M694" s="113" t="s">
        <v>2924</v>
      </c>
      <c r="N694" s="349"/>
    </row>
    <row r="695" spans="1:14">
      <c r="A695" s="113" t="s">
        <v>199</v>
      </c>
      <c r="B695" s="113" t="s">
        <v>383</v>
      </c>
      <c r="C695" s="113">
        <v>976.1</v>
      </c>
      <c r="D695" s="113">
        <v>984.95</v>
      </c>
      <c r="E695" s="113">
        <v>960</v>
      </c>
      <c r="F695" s="113">
        <v>973.15</v>
      </c>
      <c r="G695" s="113">
        <v>975</v>
      </c>
      <c r="H695" s="113">
        <v>968.35</v>
      </c>
      <c r="I695" s="113">
        <v>49662</v>
      </c>
      <c r="J695" s="113">
        <v>48118088.899999999</v>
      </c>
      <c r="K695" s="115">
        <v>43595</v>
      </c>
      <c r="L695" s="113">
        <v>6276</v>
      </c>
      <c r="M695" s="113" t="s">
        <v>2925</v>
      </c>
      <c r="N695" s="349"/>
    </row>
    <row r="696" spans="1:14">
      <c r="A696" s="113" t="s">
        <v>98</v>
      </c>
      <c r="B696" s="113" t="s">
        <v>383</v>
      </c>
      <c r="C696" s="113">
        <v>114.9</v>
      </c>
      <c r="D696" s="113">
        <v>124.4</v>
      </c>
      <c r="E696" s="113">
        <v>114.5</v>
      </c>
      <c r="F696" s="113">
        <v>123.3</v>
      </c>
      <c r="G696" s="113">
        <v>122.1</v>
      </c>
      <c r="H696" s="113">
        <v>113.85</v>
      </c>
      <c r="I696" s="113">
        <v>5480986</v>
      </c>
      <c r="J696" s="113">
        <v>658678666.04999995</v>
      </c>
      <c r="K696" s="115">
        <v>43595</v>
      </c>
      <c r="L696" s="113">
        <v>33707</v>
      </c>
      <c r="M696" s="113" t="s">
        <v>950</v>
      </c>
      <c r="N696" s="349"/>
    </row>
    <row r="697" spans="1:14">
      <c r="A697" s="113" t="s">
        <v>3065</v>
      </c>
      <c r="B697" s="113" t="s">
        <v>383</v>
      </c>
      <c r="C697" s="113">
        <v>396</v>
      </c>
      <c r="D697" s="113">
        <v>399.8</v>
      </c>
      <c r="E697" s="113">
        <v>394</v>
      </c>
      <c r="F697" s="113">
        <v>395.45</v>
      </c>
      <c r="G697" s="113">
        <v>395</v>
      </c>
      <c r="H697" s="113">
        <v>399.95</v>
      </c>
      <c r="I697" s="113">
        <v>8761</v>
      </c>
      <c r="J697" s="113">
        <v>3470424.45</v>
      </c>
      <c r="K697" s="115">
        <v>43595</v>
      </c>
      <c r="L697" s="113">
        <v>605</v>
      </c>
      <c r="M697" s="113" t="s">
        <v>3066</v>
      </c>
      <c r="N697" s="349"/>
    </row>
    <row r="698" spans="1:14">
      <c r="A698" s="113" t="s">
        <v>2509</v>
      </c>
      <c r="B698" s="113" t="s">
        <v>383</v>
      </c>
      <c r="C698" s="113">
        <v>217.9</v>
      </c>
      <c r="D698" s="113">
        <v>220</v>
      </c>
      <c r="E698" s="113">
        <v>215.05</v>
      </c>
      <c r="F698" s="113">
        <v>217.9</v>
      </c>
      <c r="G698" s="113">
        <v>218.85</v>
      </c>
      <c r="H698" s="113">
        <v>216</v>
      </c>
      <c r="I698" s="113">
        <v>47275</v>
      </c>
      <c r="J698" s="113">
        <v>10302601.1</v>
      </c>
      <c r="K698" s="115">
        <v>43595</v>
      </c>
      <c r="L698" s="113">
        <v>1623</v>
      </c>
      <c r="M698" s="113" t="s">
        <v>2510</v>
      </c>
      <c r="N698" s="349"/>
    </row>
    <row r="699" spans="1:14">
      <c r="A699" s="113" t="s">
        <v>3163</v>
      </c>
      <c r="B699" s="113" t="s">
        <v>3120</v>
      </c>
      <c r="C699" s="113">
        <v>110</v>
      </c>
      <c r="D699" s="113">
        <v>116.75</v>
      </c>
      <c r="E699" s="113">
        <v>110</v>
      </c>
      <c r="F699" s="113">
        <v>114.2</v>
      </c>
      <c r="G699" s="113">
        <v>114.9</v>
      </c>
      <c r="H699" s="113">
        <v>113.55</v>
      </c>
      <c r="I699" s="113">
        <v>386</v>
      </c>
      <c r="J699" s="113">
        <v>43542.75</v>
      </c>
      <c r="K699" s="115">
        <v>43595</v>
      </c>
      <c r="L699" s="113">
        <v>15</v>
      </c>
      <c r="M699" s="113" t="s">
        <v>3164</v>
      </c>
      <c r="N699" s="349"/>
    </row>
    <row r="700" spans="1:14">
      <c r="A700" s="113" t="s">
        <v>2926</v>
      </c>
      <c r="B700" s="113" t="s">
        <v>383</v>
      </c>
      <c r="C700" s="113">
        <v>7.8</v>
      </c>
      <c r="D700" s="113">
        <v>7.95</v>
      </c>
      <c r="E700" s="113">
        <v>7.05</v>
      </c>
      <c r="F700" s="113">
        <v>7.4</v>
      </c>
      <c r="G700" s="113">
        <v>7.45</v>
      </c>
      <c r="H700" s="113">
        <v>7.4</v>
      </c>
      <c r="I700" s="113">
        <v>20846</v>
      </c>
      <c r="J700" s="113">
        <v>151689.70000000001</v>
      </c>
      <c r="K700" s="115">
        <v>43595</v>
      </c>
      <c r="L700" s="113">
        <v>42</v>
      </c>
      <c r="M700" s="113" t="s">
        <v>2927</v>
      </c>
      <c r="N700" s="349"/>
    </row>
    <row r="701" spans="1:14">
      <c r="A701" s="113" t="s">
        <v>99</v>
      </c>
      <c r="B701" s="113" t="s">
        <v>383</v>
      </c>
      <c r="C701" s="113">
        <v>300</v>
      </c>
      <c r="D701" s="113">
        <v>300.45</v>
      </c>
      <c r="E701" s="113">
        <v>296.89999999999998</v>
      </c>
      <c r="F701" s="113">
        <v>297.75</v>
      </c>
      <c r="G701" s="113">
        <v>297.14999999999998</v>
      </c>
      <c r="H701" s="113">
        <v>299.85000000000002</v>
      </c>
      <c r="I701" s="113">
        <v>6904657</v>
      </c>
      <c r="J701" s="113">
        <v>2062296788.75</v>
      </c>
      <c r="K701" s="115">
        <v>43595</v>
      </c>
      <c r="L701" s="113">
        <v>132469</v>
      </c>
      <c r="M701" s="113" t="s">
        <v>2928</v>
      </c>
      <c r="N701" s="349"/>
    </row>
    <row r="702" spans="1:14">
      <c r="A702" s="113" t="s">
        <v>1968</v>
      </c>
      <c r="B702" s="113" t="s">
        <v>383</v>
      </c>
      <c r="C702" s="113">
        <v>247.7</v>
      </c>
      <c r="D702" s="113">
        <v>256</v>
      </c>
      <c r="E702" s="113">
        <v>245.75</v>
      </c>
      <c r="F702" s="113">
        <v>251.15</v>
      </c>
      <c r="G702" s="113">
        <v>249.95</v>
      </c>
      <c r="H702" s="113">
        <v>246.25</v>
      </c>
      <c r="I702" s="113">
        <v>10114</v>
      </c>
      <c r="J702" s="113">
        <v>2543700.85</v>
      </c>
      <c r="K702" s="115">
        <v>43595</v>
      </c>
      <c r="L702" s="113">
        <v>565</v>
      </c>
      <c r="M702" s="113" t="s">
        <v>2929</v>
      </c>
      <c r="N702" s="349"/>
    </row>
    <row r="703" spans="1:14">
      <c r="A703" s="113" t="s">
        <v>951</v>
      </c>
      <c r="B703" s="113" t="s">
        <v>383</v>
      </c>
      <c r="C703" s="113">
        <v>113.4</v>
      </c>
      <c r="D703" s="113">
        <v>114.5</v>
      </c>
      <c r="E703" s="113">
        <v>111.75</v>
      </c>
      <c r="F703" s="113">
        <v>112.55</v>
      </c>
      <c r="G703" s="113">
        <v>112.3</v>
      </c>
      <c r="H703" s="113">
        <v>113.15</v>
      </c>
      <c r="I703" s="113">
        <v>46442</v>
      </c>
      <c r="J703" s="113">
        <v>5242049.6500000004</v>
      </c>
      <c r="K703" s="115">
        <v>43595</v>
      </c>
      <c r="L703" s="113">
        <v>1163</v>
      </c>
      <c r="M703" s="113" t="s">
        <v>952</v>
      </c>
      <c r="N703" s="349"/>
    </row>
    <row r="704" spans="1:14">
      <c r="A704" s="113" t="s">
        <v>953</v>
      </c>
      <c r="B704" s="113" t="s">
        <v>383</v>
      </c>
      <c r="C704" s="113">
        <v>86</v>
      </c>
      <c r="D704" s="113">
        <v>86.5</v>
      </c>
      <c r="E704" s="113">
        <v>84.75</v>
      </c>
      <c r="F704" s="113">
        <v>85.4</v>
      </c>
      <c r="G704" s="113">
        <v>85.75</v>
      </c>
      <c r="H704" s="113">
        <v>85.5</v>
      </c>
      <c r="I704" s="113">
        <v>234762</v>
      </c>
      <c r="J704" s="113">
        <v>20108009.600000001</v>
      </c>
      <c r="K704" s="115">
        <v>43595</v>
      </c>
      <c r="L704" s="113">
        <v>1889</v>
      </c>
      <c r="M704" s="113" t="s">
        <v>954</v>
      </c>
      <c r="N704" s="349"/>
    </row>
    <row r="705" spans="1:14">
      <c r="A705" s="113" t="s">
        <v>2930</v>
      </c>
      <c r="B705" s="113" t="s">
        <v>383</v>
      </c>
      <c r="C705" s="113">
        <v>4.0999999999999996</v>
      </c>
      <c r="D705" s="113">
        <v>4.0999999999999996</v>
      </c>
      <c r="E705" s="113">
        <v>3.95</v>
      </c>
      <c r="F705" s="113">
        <v>4</v>
      </c>
      <c r="G705" s="113">
        <v>4.05</v>
      </c>
      <c r="H705" s="113">
        <v>4</v>
      </c>
      <c r="I705" s="113">
        <v>94525</v>
      </c>
      <c r="J705" s="113">
        <v>379589.05</v>
      </c>
      <c r="K705" s="115">
        <v>43595</v>
      </c>
      <c r="L705" s="113">
        <v>201</v>
      </c>
      <c r="M705" s="113" t="s">
        <v>2931</v>
      </c>
      <c r="N705" s="349"/>
    </row>
    <row r="706" spans="1:14">
      <c r="A706" s="113" t="s">
        <v>955</v>
      </c>
      <c r="B706" s="113" t="s">
        <v>3120</v>
      </c>
      <c r="C706" s="113">
        <v>102.1</v>
      </c>
      <c r="D706" s="113">
        <v>107.9</v>
      </c>
      <c r="E706" s="113">
        <v>102</v>
      </c>
      <c r="F706" s="113">
        <v>104.35</v>
      </c>
      <c r="G706" s="113">
        <v>107.9</v>
      </c>
      <c r="H706" s="113">
        <v>105.9</v>
      </c>
      <c r="I706" s="113">
        <v>35</v>
      </c>
      <c r="J706" s="113">
        <v>3630</v>
      </c>
      <c r="K706" s="115">
        <v>43595</v>
      </c>
      <c r="L706" s="113">
        <v>3</v>
      </c>
      <c r="M706" s="113" t="s">
        <v>956</v>
      </c>
      <c r="N706" s="349"/>
    </row>
    <row r="707" spans="1:14">
      <c r="A707" s="113" t="s">
        <v>2388</v>
      </c>
      <c r="B707" s="113" t="s">
        <v>383</v>
      </c>
      <c r="C707" s="113">
        <v>0.4</v>
      </c>
      <c r="D707" s="113">
        <v>0.45</v>
      </c>
      <c r="E707" s="113">
        <v>0.35</v>
      </c>
      <c r="F707" s="113">
        <v>0.45</v>
      </c>
      <c r="G707" s="113">
        <v>0.45</v>
      </c>
      <c r="H707" s="113">
        <v>0.4</v>
      </c>
      <c r="I707" s="113">
        <v>21769845</v>
      </c>
      <c r="J707" s="113">
        <v>8931489.1500000004</v>
      </c>
      <c r="K707" s="115">
        <v>43595</v>
      </c>
      <c r="L707" s="113">
        <v>663</v>
      </c>
      <c r="M707" s="113" t="s">
        <v>2389</v>
      </c>
      <c r="N707" s="349"/>
    </row>
    <row r="708" spans="1:14">
      <c r="A708" s="113" t="s">
        <v>3601</v>
      </c>
      <c r="B708" s="113" t="s">
        <v>383</v>
      </c>
      <c r="C708" s="113">
        <v>2924.95</v>
      </c>
      <c r="D708" s="113">
        <v>2924.95</v>
      </c>
      <c r="E708" s="113">
        <v>2850</v>
      </c>
      <c r="F708" s="113">
        <v>2899</v>
      </c>
      <c r="G708" s="113">
        <v>2899</v>
      </c>
      <c r="H708" s="113">
        <v>2900</v>
      </c>
      <c r="I708" s="113">
        <v>84</v>
      </c>
      <c r="J708" s="113">
        <v>241992.95</v>
      </c>
      <c r="K708" s="115">
        <v>43595</v>
      </c>
      <c r="L708" s="113">
        <v>40</v>
      </c>
      <c r="M708" s="113" t="s">
        <v>3602</v>
      </c>
      <c r="N708" s="349"/>
    </row>
    <row r="709" spans="1:14">
      <c r="A709" s="113" t="s">
        <v>3603</v>
      </c>
      <c r="B709" s="113" t="s">
        <v>383</v>
      </c>
      <c r="C709" s="113">
        <v>1183.5</v>
      </c>
      <c r="D709" s="113">
        <v>1183.5</v>
      </c>
      <c r="E709" s="113">
        <v>1183.5</v>
      </c>
      <c r="F709" s="113">
        <v>1183.5</v>
      </c>
      <c r="G709" s="113">
        <v>1183.5</v>
      </c>
      <c r="H709" s="113">
        <v>1183.4000000000001</v>
      </c>
      <c r="I709" s="113">
        <v>27</v>
      </c>
      <c r="J709" s="113">
        <v>31954.5</v>
      </c>
      <c r="K709" s="115">
        <v>43595</v>
      </c>
      <c r="L709" s="113">
        <v>1</v>
      </c>
      <c r="M709" s="113" t="s">
        <v>3604</v>
      </c>
      <c r="N709" s="349"/>
    </row>
    <row r="710" spans="1:14">
      <c r="A710" s="113" t="s">
        <v>2258</v>
      </c>
      <c r="B710" s="113" t="s">
        <v>383</v>
      </c>
      <c r="C710" s="113">
        <v>51.95</v>
      </c>
      <c r="D710" s="113">
        <v>52</v>
      </c>
      <c r="E710" s="113">
        <v>49.5</v>
      </c>
      <c r="F710" s="113">
        <v>50.25</v>
      </c>
      <c r="G710" s="113">
        <v>49.5</v>
      </c>
      <c r="H710" s="113">
        <v>50.8</v>
      </c>
      <c r="I710" s="113">
        <v>6451</v>
      </c>
      <c r="J710" s="113">
        <v>325698.25</v>
      </c>
      <c r="K710" s="115">
        <v>43595</v>
      </c>
      <c r="L710" s="113">
        <v>127</v>
      </c>
      <c r="M710" s="113" t="s">
        <v>2259</v>
      </c>
      <c r="N710" s="349"/>
    </row>
    <row r="711" spans="1:14">
      <c r="A711" s="113" t="s">
        <v>200</v>
      </c>
      <c r="B711" s="113" t="s">
        <v>383</v>
      </c>
      <c r="C711" s="113">
        <v>53.1</v>
      </c>
      <c r="D711" s="113">
        <v>57.65</v>
      </c>
      <c r="E711" s="113">
        <v>52.65</v>
      </c>
      <c r="F711" s="113">
        <v>54.15</v>
      </c>
      <c r="G711" s="113">
        <v>54.2</v>
      </c>
      <c r="H711" s="113">
        <v>53</v>
      </c>
      <c r="I711" s="113">
        <v>1640465</v>
      </c>
      <c r="J711" s="113">
        <v>90751144.799999997</v>
      </c>
      <c r="K711" s="115">
        <v>43595</v>
      </c>
      <c r="L711" s="113">
        <v>14388</v>
      </c>
      <c r="M711" s="113" t="s">
        <v>957</v>
      </c>
      <c r="N711" s="349"/>
    </row>
    <row r="712" spans="1:14">
      <c r="A712" s="113" t="s">
        <v>958</v>
      </c>
      <c r="B712" s="113" t="s">
        <v>383</v>
      </c>
      <c r="C712" s="113">
        <v>112.85</v>
      </c>
      <c r="D712" s="113">
        <v>112.85</v>
      </c>
      <c r="E712" s="113">
        <v>109.75</v>
      </c>
      <c r="F712" s="113">
        <v>110.2</v>
      </c>
      <c r="G712" s="113">
        <v>109.75</v>
      </c>
      <c r="H712" s="113">
        <v>112.65</v>
      </c>
      <c r="I712" s="113">
        <v>18021</v>
      </c>
      <c r="J712" s="113">
        <v>1994144.65</v>
      </c>
      <c r="K712" s="115">
        <v>43595</v>
      </c>
      <c r="L712" s="113">
        <v>471</v>
      </c>
      <c r="M712" s="113" t="s">
        <v>959</v>
      </c>
      <c r="N712" s="349"/>
    </row>
    <row r="713" spans="1:14">
      <c r="A713" s="113" t="s">
        <v>960</v>
      </c>
      <c r="B713" s="113" t="s">
        <v>383</v>
      </c>
      <c r="C713" s="113">
        <v>25</v>
      </c>
      <c r="D713" s="113">
        <v>26.7</v>
      </c>
      <c r="E713" s="113">
        <v>24.8</v>
      </c>
      <c r="F713" s="113">
        <v>26.6</v>
      </c>
      <c r="G713" s="113">
        <v>26.5</v>
      </c>
      <c r="H713" s="113">
        <v>25.55</v>
      </c>
      <c r="I713" s="113">
        <v>25065</v>
      </c>
      <c r="J713" s="113">
        <v>651950</v>
      </c>
      <c r="K713" s="115">
        <v>43595</v>
      </c>
      <c r="L713" s="113">
        <v>171</v>
      </c>
      <c r="M713" s="113" t="s">
        <v>961</v>
      </c>
      <c r="N713" s="349"/>
    </row>
    <row r="714" spans="1:14">
      <c r="A714" s="113" t="s">
        <v>3165</v>
      </c>
      <c r="B714" s="113" t="s">
        <v>3120</v>
      </c>
      <c r="C714" s="113">
        <v>30</v>
      </c>
      <c r="D714" s="113">
        <v>30</v>
      </c>
      <c r="E714" s="113">
        <v>28</v>
      </c>
      <c r="F714" s="113">
        <v>29.3</v>
      </c>
      <c r="G714" s="113">
        <v>29.3</v>
      </c>
      <c r="H714" s="113">
        <v>29.25</v>
      </c>
      <c r="I714" s="113">
        <v>17610</v>
      </c>
      <c r="J714" s="113">
        <v>515162.45</v>
      </c>
      <c r="K714" s="115">
        <v>43595</v>
      </c>
      <c r="L714" s="113">
        <v>42</v>
      </c>
      <c r="M714" s="113" t="s">
        <v>3166</v>
      </c>
      <c r="N714" s="349"/>
    </row>
    <row r="715" spans="1:14">
      <c r="A715" s="113" t="s">
        <v>962</v>
      </c>
      <c r="B715" s="113" t="s">
        <v>383</v>
      </c>
      <c r="C715" s="113">
        <v>103.15</v>
      </c>
      <c r="D715" s="113">
        <v>106.65</v>
      </c>
      <c r="E715" s="113">
        <v>102.6</v>
      </c>
      <c r="F715" s="113">
        <v>104.95</v>
      </c>
      <c r="G715" s="113">
        <v>105.6</v>
      </c>
      <c r="H715" s="113">
        <v>102.55</v>
      </c>
      <c r="I715" s="113">
        <v>913939</v>
      </c>
      <c r="J715" s="113">
        <v>95485078.299999997</v>
      </c>
      <c r="K715" s="115">
        <v>43595</v>
      </c>
      <c r="L715" s="113">
        <v>7083</v>
      </c>
      <c r="M715" s="113" t="s">
        <v>963</v>
      </c>
      <c r="N715" s="349"/>
    </row>
    <row r="716" spans="1:14">
      <c r="A716" s="113" t="s">
        <v>3443</v>
      </c>
      <c r="B716" s="113" t="s">
        <v>3120</v>
      </c>
      <c r="C716" s="113">
        <v>0.9</v>
      </c>
      <c r="D716" s="113">
        <v>0.9</v>
      </c>
      <c r="E716" s="113">
        <v>0.85</v>
      </c>
      <c r="F716" s="113">
        <v>0.9</v>
      </c>
      <c r="G716" s="113">
        <v>0.9</v>
      </c>
      <c r="H716" s="113">
        <v>0.9</v>
      </c>
      <c r="I716" s="113">
        <v>1202</v>
      </c>
      <c r="J716" s="113">
        <v>1031.8</v>
      </c>
      <c r="K716" s="115">
        <v>43595</v>
      </c>
      <c r="L716" s="113">
        <v>7</v>
      </c>
      <c r="M716" s="113" t="s">
        <v>3444</v>
      </c>
      <c r="N716" s="349"/>
    </row>
    <row r="717" spans="1:14">
      <c r="A717" s="113" t="s">
        <v>964</v>
      </c>
      <c r="B717" s="113" t="s">
        <v>383</v>
      </c>
      <c r="C717" s="113">
        <v>52.7</v>
      </c>
      <c r="D717" s="113">
        <v>52.7</v>
      </c>
      <c r="E717" s="113">
        <v>51.7</v>
      </c>
      <c r="F717" s="113">
        <v>51.8</v>
      </c>
      <c r="G717" s="113">
        <v>51.8</v>
      </c>
      <c r="H717" s="113">
        <v>52.15</v>
      </c>
      <c r="I717" s="113">
        <v>204633</v>
      </c>
      <c r="J717" s="113">
        <v>10660103.85</v>
      </c>
      <c r="K717" s="115">
        <v>43595</v>
      </c>
      <c r="L717" s="113">
        <v>2660</v>
      </c>
      <c r="M717" s="113" t="s">
        <v>2193</v>
      </c>
      <c r="N717" s="349"/>
    </row>
    <row r="718" spans="1:14">
      <c r="A718" s="113" t="s">
        <v>965</v>
      </c>
      <c r="B718" s="113" t="s">
        <v>383</v>
      </c>
      <c r="C718" s="113">
        <v>203.25</v>
      </c>
      <c r="D718" s="113">
        <v>208.65</v>
      </c>
      <c r="E718" s="113">
        <v>200.25</v>
      </c>
      <c r="F718" s="113">
        <v>201.55</v>
      </c>
      <c r="G718" s="113">
        <v>201</v>
      </c>
      <c r="H718" s="113">
        <v>204.1</v>
      </c>
      <c r="I718" s="113">
        <v>6902</v>
      </c>
      <c r="J718" s="113">
        <v>1404638.35</v>
      </c>
      <c r="K718" s="115">
        <v>43595</v>
      </c>
      <c r="L718" s="113">
        <v>319</v>
      </c>
      <c r="M718" s="113" t="s">
        <v>966</v>
      </c>
      <c r="N718" s="349"/>
    </row>
    <row r="719" spans="1:14">
      <c r="A719" s="113" t="s">
        <v>967</v>
      </c>
      <c r="B719" s="113" t="s">
        <v>383</v>
      </c>
      <c r="C719" s="113">
        <v>228</v>
      </c>
      <c r="D719" s="113">
        <v>232.65</v>
      </c>
      <c r="E719" s="113">
        <v>225</v>
      </c>
      <c r="F719" s="113">
        <v>226.2</v>
      </c>
      <c r="G719" s="113">
        <v>225</v>
      </c>
      <c r="H719" s="113">
        <v>226.9</v>
      </c>
      <c r="I719" s="113">
        <v>13358</v>
      </c>
      <c r="J719" s="113">
        <v>3044827.8</v>
      </c>
      <c r="K719" s="115">
        <v>43595</v>
      </c>
      <c r="L719" s="113">
        <v>734</v>
      </c>
      <c r="M719" s="113" t="s">
        <v>968</v>
      </c>
      <c r="N719" s="349"/>
    </row>
    <row r="720" spans="1:14">
      <c r="A720" s="113" t="s">
        <v>2390</v>
      </c>
      <c r="B720" s="113" t="s">
        <v>3120</v>
      </c>
      <c r="C720" s="113">
        <v>5.8</v>
      </c>
      <c r="D720" s="113">
        <v>5.8</v>
      </c>
      <c r="E720" s="113">
        <v>5.55</v>
      </c>
      <c r="F720" s="113">
        <v>5.55</v>
      </c>
      <c r="G720" s="113">
        <v>5.55</v>
      </c>
      <c r="H720" s="113">
        <v>5.6</v>
      </c>
      <c r="I720" s="113">
        <v>190</v>
      </c>
      <c r="J720" s="113">
        <v>1083</v>
      </c>
      <c r="K720" s="115">
        <v>43595</v>
      </c>
      <c r="L720" s="113">
        <v>6</v>
      </c>
      <c r="M720" s="113" t="s">
        <v>2391</v>
      </c>
      <c r="N720" s="349"/>
    </row>
    <row r="721" spans="1:14">
      <c r="A721" s="113" t="s">
        <v>2392</v>
      </c>
      <c r="B721" s="113" t="s">
        <v>383</v>
      </c>
      <c r="C721" s="113">
        <v>59.9</v>
      </c>
      <c r="D721" s="113">
        <v>60.7</v>
      </c>
      <c r="E721" s="113">
        <v>59.85</v>
      </c>
      <c r="F721" s="113">
        <v>59.95</v>
      </c>
      <c r="G721" s="113">
        <v>60</v>
      </c>
      <c r="H721" s="113">
        <v>59.85</v>
      </c>
      <c r="I721" s="113">
        <v>18083</v>
      </c>
      <c r="J721" s="113">
        <v>1089133.45</v>
      </c>
      <c r="K721" s="115">
        <v>43595</v>
      </c>
      <c r="L721" s="113">
        <v>298</v>
      </c>
      <c r="M721" s="113" t="s">
        <v>2393</v>
      </c>
      <c r="N721" s="349"/>
    </row>
    <row r="722" spans="1:14">
      <c r="A722" s="113" t="s">
        <v>969</v>
      </c>
      <c r="B722" s="113" t="s">
        <v>383</v>
      </c>
      <c r="C722" s="113">
        <v>325.5</v>
      </c>
      <c r="D722" s="113">
        <v>326.35000000000002</v>
      </c>
      <c r="E722" s="113">
        <v>321.2</v>
      </c>
      <c r="F722" s="113">
        <v>324.75</v>
      </c>
      <c r="G722" s="113">
        <v>325</v>
      </c>
      <c r="H722" s="113">
        <v>327</v>
      </c>
      <c r="I722" s="113">
        <v>14732</v>
      </c>
      <c r="J722" s="113">
        <v>4779398.0999999996</v>
      </c>
      <c r="K722" s="115">
        <v>43595</v>
      </c>
      <c r="L722" s="113">
        <v>1409</v>
      </c>
      <c r="M722" s="113" t="s">
        <v>970</v>
      </c>
      <c r="N722" s="349"/>
    </row>
    <row r="723" spans="1:14">
      <c r="A723" s="113" t="s">
        <v>2581</v>
      </c>
      <c r="B723" s="113" t="s">
        <v>383</v>
      </c>
      <c r="C723" s="113">
        <v>20</v>
      </c>
      <c r="D723" s="113">
        <v>20.149999999999999</v>
      </c>
      <c r="E723" s="113">
        <v>19.45</v>
      </c>
      <c r="F723" s="113">
        <v>19.649999999999999</v>
      </c>
      <c r="G723" s="113">
        <v>19.7</v>
      </c>
      <c r="H723" s="113">
        <v>20</v>
      </c>
      <c r="I723" s="113">
        <v>39939</v>
      </c>
      <c r="J723" s="113">
        <v>786783.1</v>
      </c>
      <c r="K723" s="115">
        <v>43595</v>
      </c>
      <c r="L723" s="113">
        <v>313</v>
      </c>
      <c r="M723" s="113" t="s">
        <v>2631</v>
      </c>
      <c r="N723" s="349"/>
    </row>
    <row r="724" spans="1:14">
      <c r="A724" s="113" t="s">
        <v>971</v>
      </c>
      <c r="B724" s="113" t="s">
        <v>383</v>
      </c>
      <c r="C724" s="113">
        <v>220</v>
      </c>
      <c r="D724" s="113">
        <v>225.85</v>
      </c>
      <c r="E724" s="113">
        <v>216.25</v>
      </c>
      <c r="F724" s="113">
        <v>218.7</v>
      </c>
      <c r="G724" s="113">
        <v>217.75</v>
      </c>
      <c r="H724" s="113">
        <v>218.35</v>
      </c>
      <c r="I724" s="113">
        <v>16058</v>
      </c>
      <c r="J724" s="113">
        <v>3549549.4</v>
      </c>
      <c r="K724" s="115">
        <v>43595</v>
      </c>
      <c r="L724" s="113">
        <v>1050</v>
      </c>
      <c r="M724" s="113" t="s">
        <v>972</v>
      </c>
      <c r="N724" s="349"/>
    </row>
    <row r="725" spans="1:14">
      <c r="A725" s="113" t="s">
        <v>1876</v>
      </c>
      <c r="B725" s="113" t="s">
        <v>383</v>
      </c>
      <c r="C725" s="113">
        <v>1755.5</v>
      </c>
      <c r="D725" s="113">
        <v>1795</v>
      </c>
      <c r="E725" s="113">
        <v>1755.5</v>
      </c>
      <c r="F725" s="113">
        <v>1775.9</v>
      </c>
      <c r="G725" s="113">
        <v>1789</v>
      </c>
      <c r="H725" s="113">
        <v>1769.9</v>
      </c>
      <c r="I725" s="113">
        <v>3721</v>
      </c>
      <c r="J725" s="113">
        <v>6588749.4500000002</v>
      </c>
      <c r="K725" s="115">
        <v>43595</v>
      </c>
      <c r="L725" s="113">
        <v>191</v>
      </c>
      <c r="M725" s="113" t="s">
        <v>881</v>
      </c>
      <c r="N725" s="349"/>
    </row>
    <row r="726" spans="1:14">
      <c r="A726" s="113" t="s">
        <v>339</v>
      </c>
      <c r="B726" s="113" t="s">
        <v>383</v>
      </c>
      <c r="C726" s="113">
        <v>150.19999999999999</v>
      </c>
      <c r="D726" s="113">
        <v>157.9</v>
      </c>
      <c r="E726" s="113">
        <v>145.30000000000001</v>
      </c>
      <c r="F726" s="113">
        <v>151.75</v>
      </c>
      <c r="G726" s="113">
        <v>146</v>
      </c>
      <c r="H726" s="113">
        <v>147.4</v>
      </c>
      <c r="I726" s="113">
        <v>22274234</v>
      </c>
      <c r="J726" s="113">
        <v>3406186746.3499999</v>
      </c>
      <c r="K726" s="115">
        <v>43595</v>
      </c>
      <c r="L726" s="113">
        <v>193811</v>
      </c>
      <c r="M726" s="113" t="s">
        <v>973</v>
      </c>
      <c r="N726" s="349"/>
    </row>
    <row r="727" spans="1:14">
      <c r="A727" s="113" t="s">
        <v>2053</v>
      </c>
      <c r="B727" s="113" t="s">
        <v>383</v>
      </c>
      <c r="C727" s="113">
        <v>23.9</v>
      </c>
      <c r="D727" s="113">
        <v>24</v>
      </c>
      <c r="E727" s="113">
        <v>23.35</v>
      </c>
      <c r="F727" s="113">
        <v>23.65</v>
      </c>
      <c r="G727" s="113">
        <v>24</v>
      </c>
      <c r="H727" s="113">
        <v>23.75</v>
      </c>
      <c r="I727" s="113">
        <v>14172</v>
      </c>
      <c r="J727" s="113">
        <v>337140.45</v>
      </c>
      <c r="K727" s="115">
        <v>43595</v>
      </c>
      <c r="L727" s="113">
        <v>214</v>
      </c>
      <c r="M727" s="113" t="s">
        <v>2054</v>
      </c>
      <c r="N727" s="349"/>
    </row>
    <row r="728" spans="1:14">
      <c r="A728" s="113" t="s">
        <v>3453</v>
      </c>
      <c r="B728" s="113" t="s">
        <v>3120</v>
      </c>
      <c r="C728" s="113">
        <v>0.3</v>
      </c>
      <c r="D728" s="113">
        <v>0.3</v>
      </c>
      <c r="E728" s="113">
        <v>0.25</v>
      </c>
      <c r="F728" s="113">
        <v>0.25</v>
      </c>
      <c r="G728" s="113">
        <v>0.25</v>
      </c>
      <c r="H728" s="113">
        <v>0.3</v>
      </c>
      <c r="I728" s="113">
        <v>478</v>
      </c>
      <c r="J728" s="113">
        <v>121</v>
      </c>
      <c r="K728" s="115">
        <v>43595</v>
      </c>
      <c r="L728" s="113">
        <v>5</v>
      </c>
      <c r="M728" s="113" t="s">
        <v>3454</v>
      </c>
      <c r="N728" s="349"/>
    </row>
    <row r="729" spans="1:14">
      <c r="A729" s="113" t="s">
        <v>2932</v>
      </c>
      <c r="B729" s="113" t="s">
        <v>383</v>
      </c>
      <c r="C729" s="113">
        <v>19.100000000000001</v>
      </c>
      <c r="D729" s="113">
        <v>20.399999999999999</v>
      </c>
      <c r="E729" s="113">
        <v>18.75</v>
      </c>
      <c r="F729" s="113">
        <v>18.8</v>
      </c>
      <c r="G729" s="113">
        <v>19.350000000000001</v>
      </c>
      <c r="H729" s="113">
        <v>19.05</v>
      </c>
      <c r="I729" s="113">
        <v>456</v>
      </c>
      <c r="J729" s="113">
        <v>8667.0499999999993</v>
      </c>
      <c r="K729" s="115">
        <v>43595</v>
      </c>
      <c r="L729" s="113">
        <v>37</v>
      </c>
      <c r="M729" s="113" t="s">
        <v>2933</v>
      </c>
      <c r="N729" s="349"/>
    </row>
    <row r="730" spans="1:14">
      <c r="A730" s="113" t="s">
        <v>974</v>
      </c>
      <c r="B730" s="113" t="s">
        <v>383</v>
      </c>
      <c r="C730" s="113">
        <v>242.25</v>
      </c>
      <c r="D730" s="113">
        <v>246.2</v>
      </c>
      <c r="E730" s="113">
        <v>236.4</v>
      </c>
      <c r="F730" s="113">
        <v>238.5</v>
      </c>
      <c r="G730" s="113">
        <v>237.75</v>
      </c>
      <c r="H730" s="113">
        <v>244.35</v>
      </c>
      <c r="I730" s="113">
        <v>7641</v>
      </c>
      <c r="J730" s="113">
        <v>1840688.8</v>
      </c>
      <c r="K730" s="115">
        <v>43595</v>
      </c>
      <c r="L730" s="113">
        <v>454</v>
      </c>
      <c r="M730" s="113" t="s">
        <v>2934</v>
      </c>
      <c r="N730" s="349"/>
    </row>
    <row r="731" spans="1:14">
      <c r="A731" s="113" t="s">
        <v>1875</v>
      </c>
      <c r="B731" s="113" t="s">
        <v>383</v>
      </c>
      <c r="C731" s="113">
        <v>77.5</v>
      </c>
      <c r="D731" s="113">
        <v>78.400000000000006</v>
      </c>
      <c r="E731" s="113">
        <v>76.7</v>
      </c>
      <c r="F731" s="113">
        <v>77.099999999999994</v>
      </c>
      <c r="G731" s="113">
        <v>77.05</v>
      </c>
      <c r="H731" s="113">
        <v>77.2</v>
      </c>
      <c r="I731" s="113">
        <v>955298</v>
      </c>
      <c r="J731" s="113">
        <v>73812472.099999994</v>
      </c>
      <c r="K731" s="115">
        <v>43595</v>
      </c>
      <c r="L731" s="113">
        <v>2123</v>
      </c>
      <c r="M731" s="113" t="s">
        <v>2935</v>
      </c>
      <c r="N731" s="349"/>
    </row>
    <row r="732" spans="1:14">
      <c r="A732" s="113" t="s">
        <v>100</v>
      </c>
      <c r="B732" s="113" t="s">
        <v>383</v>
      </c>
      <c r="C732" s="113">
        <v>165.1</v>
      </c>
      <c r="D732" s="113">
        <v>167</v>
      </c>
      <c r="E732" s="113">
        <v>161.1</v>
      </c>
      <c r="F732" s="113">
        <v>163.25</v>
      </c>
      <c r="G732" s="113">
        <v>161.69999999999999</v>
      </c>
      <c r="H732" s="113">
        <v>163.05000000000001</v>
      </c>
      <c r="I732" s="113">
        <v>11984102</v>
      </c>
      <c r="J732" s="113">
        <v>1970198505.3</v>
      </c>
      <c r="K732" s="115">
        <v>43595</v>
      </c>
      <c r="L732" s="113">
        <v>65573</v>
      </c>
      <c r="M732" s="113" t="s">
        <v>2936</v>
      </c>
      <c r="N732" s="349"/>
    </row>
    <row r="733" spans="1:14">
      <c r="A733" s="113" t="s">
        <v>2937</v>
      </c>
      <c r="B733" s="113" t="s">
        <v>383</v>
      </c>
      <c r="C733" s="113">
        <v>3.7</v>
      </c>
      <c r="D733" s="113">
        <v>3.7</v>
      </c>
      <c r="E733" s="113">
        <v>3.3</v>
      </c>
      <c r="F733" s="113">
        <v>3.6</v>
      </c>
      <c r="G733" s="113">
        <v>3.6</v>
      </c>
      <c r="H733" s="113">
        <v>3.5</v>
      </c>
      <c r="I733" s="113">
        <v>10840</v>
      </c>
      <c r="J733" s="113">
        <v>38829</v>
      </c>
      <c r="K733" s="115">
        <v>43595</v>
      </c>
      <c r="L733" s="113">
        <v>26</v>
      </c>
      <c r="M733" s="113" t="s">
        <v>2938</v>
      </c>
      <c r="N733" s="349"/>
    </row>
    <row r="734" spans="1:14">
      <c r="A734" s="113" t="s">
        <v>2939</v>
      </c>
      <c r="B734" s="113" t="s">
        <v>383</v>
      </c>
      <c r="C734" s="113">
        <v>90.45</v>
      </c>
      <c r="D734" s="113">
        <v>90.75</v>
      </c>
      <c r="E734" s="113">
        <v>89</v>
      </c>
      <c r="F734" s="113">
        <v>89.45</v>
      </c>
      <c r="G734" s="113">
        <v>89.1</v>
      </c>
      <c r="H734" s="113">
        <v>90.3</v>
      </c>
      <c r="I734" s="113">
        <v>10620</v>
      </c>
      <c r="J734" s="113">
        <v>953592.9</v>
      </c>
      <c r="K734" s="115">
        <v>43595</v>
      </c>
      <c r="L734" s="113">
        <v>184</v>
      </c>
      <c r="M734" s="113" t="s">
        <v>2940</v>
      </c>
      <c r="N734" s="349"/>
    </row>
    <row r="735" spans="1:14">
      <c r="A735" s="113" t="s">
        <v>2941</v>
      </c>
      <c r="B735" s="113" t="s">
        <v>383</v>
      </c>
      <c r="C735" s="113">
        <v>66</v>
      </c>
      <c r="D735" s="113">
        <v>66.8</v>
      </c>
      <c r="E735" s="113">
        <v>62.65</v>
      </c>
      <c r="F735" s="113">
        <v>65.099999999999994</v>
      </c>
      <c r="G735" s="113">
        <v>65</v>
      </c>
      <c r="H735" s="113">
        <v>66.150000000000006</v>
      </c>
      <c r="I735" s="113">
        <v>134745</v>
      </c>
      <c r="J735" s="113">
        <v>8822143.1999999993</v>
      </c>
      <c r="K735" s="115">
        <v>43595</v>
      </c>
      <c r="L735" s="113">
        <v>661</v>
      </c>
      <c r="M735" s="113" t="s">
        <v>3091</v>
      </c>
      <c r="N735" s="349"/>
    </row>
    <row r="736" spans="1:14">
      <c r="A736" s="113" t="s">
        <v>975</v>
      </c>
      <c r="B736" s="113" t="s">
        <v>383</v>
      </c>
      <c r="C736" s="113">
        <v>33.15</v>
      </c>
      <c r="D736" s="113">
        <v>34.4</v>
      </c>
      <c r="E736" s="113">
        <v>33.1</v>
      </c>
      <c r="F736" s="113">
        <v>33.9</v>
      </c>
      <c r="G736" s="113">
        <v>34.1</v>
      </c>
      <c r="H736" s="113">
        <v>33.25</v>
      </c>
      <c r="I736" s="113">
        <v>27212</v>
      </c>
      <c r="J736" s="113">
        <v>921126.55</v>
      </c>
      <c r="K736" s="115">
        <v>43595</v>
      </c>
      <c r="L736" s="113">
        <v>342</v>
      </c>
      <c r="M736" s="113" t="s">
        <v>976</v>
      </c>
      <c r="N736" s="349"/>
    </row>
    <row r="737" spans="1:14">
      <c r="A737" s="113" t="s">
        <v>101</v>
      </c>
      <c r="B737" s="113" t="s">
        <v>383</v>
      </c>
      <c r="C737" s="113">
        <v>49.05</v>
      </c>
      <c r="D737" s="113">
        <v>51</v>
      </c>
      <c r="E737" s="113">
        <v>48.65</v>
      </c>
      <c r="F737" s="113">
        <v>50.55</v>
      </c>
      <c r="G737" s="113">
        <v>50.9</v>
      </c>
      <c r="H737" s="113">
        <v>48.75</v>
      </c>
      <c r="I737" s="113">
        <v>5844123</v>
      </c>
      <c r="J737" s="113">
        <v>291868398.14999998</v>
      </c>
      <c r="K737" s="115">
        <v>43595</v>
      </c>
      <c r="L737" s="113">
        <v>11936</v>
      </c>
      <c r="M737" s="113" t="s">
        <v>977</v>
      </c>
      <c r="N737" s="349"/>
    </row>
    <row r="738" spans="1:14">
      <c r="A738" s="113" t="s">
        <v>3167</v>
      </c>
      <c r="B738" s="113" t="s">
        <v>3120</v>
      </c>
      <c r="C738" s="113">
        <v>13.1</v>
      </c>
      <c r="D738" s="113">
        <v>13.1</v>
      </c>
      <c r="E738" s="113">
        <v>12.35</v>
      </c>
      <c r="F738" s="113">
        <v>13.1</v>
      </c>
      <c r="G738" s="113">
        <v>13.1</v>
      </c>
      <c r="H738" s="113">
        <v>12.5</v>
      </c>
      <c r="I738" s="113">
        <v>4066</v>
      </c>
      <c r="J738" s="113">
        <v>51195.55</v>
      </c>
      <c r="K738" s="115">
        <v>43595</v>
      </c>
      <c r="L738" s="113">
        <v>23</v>
      </c>
      <c r="M738" s="113" t="s">
        <v>3168</v>
      </c>
      <c r="N738" s="349"/>
    </row>
    <row r="739" spans="1:14">
      <c r="A739" s="113" t="s">
        <v>978</v>
      </c>
      <c r="B739" s="113" t="s">
        <v>383</v>
      </c>
      <c r="C739" s="113">
        <v>833.8</v>
      </c>
      <c r="D739" s="113">
        <v>856</v>
      </c>
      <c r="E739" s="113">
        <v>833.8</v>
      </c>
      <c r="F739" s="113">
        <v>844.35</v>
      </c>
      <c r="G739" s="113">
        <v>850</v>
      </c>
      <c r="H739" s="113">
        <v>840.35</v>
      </c>
      <c r="I739" s="113">
        <v>29289</v>
      </c>
      <c r="J739" s="113">
        <v>24852278.649999999</v>
      </c>
      <c r="K739" s="115">
        <v>43595</v>
      </c>
      <c r="L739" s="113">
        <v>1103</v>
      </c>
      <c r="M739" s="113" t="s">
        <v>979</v>
      </c>
      <c r="N739" s="349"/>
    </row>
    <row r="740" spans="1:14">
      <c r="A740" s="113" t="s">
        <v>2113</v>
      </c>
      <c r="B740" s="113" t="s">
        <v>383</v>
      </c>
      <c r="C740" s="113">
        <v>128.69999999999999</v>
      </c>
      <c r="D740" s="113">
        <v>132.9</v>
      </c>
      <c r="E740" s="113">
        <v>126.5</v>
      </c>
      <c r="F740" s="113">
        <v>127.85</v>
      </c>
      <c r="G740" s="113">
        <v>127.1</v>
      </c>
      <c r="H740" s="113">
        <v>127.05</v>
      </c>
      <c r="I740" s="113">
        <v>188718</v>
      </c>
      <c r="J740" s="113">
        <v>24404596.949999999</v>
      </c>
      <c r="K740" s="115">
        <v>43595</v>
      </c>
      <c r="L740" s="113">
        <v>3359</v>
      </c>
      <c r="M740" s="113" t="s">
        <v>2114</v>
      </c>
      <c r="N740" s="349"/>
    </row>
    <row r="741" spans="1:14">
      <c r="A741" s="113" t="s">
        <v>980</v>
      </c>
      <c r="B741" s="113" t="s">
        <v>383</v>
      </c>
      <c r="C741" s="113">
        <v>353.25</v>
      </c>
      <c r="D741" s="113">
        <v>354.1</v>
      </c>
      <c r="E741" s="113">
        <v>340.5</v>
      </c>
      <c r="F741" s="113">
        <v>342.1</v>
      </c>
      <c r="G741" s="113">
        <v>341</v>
      </c>
      <c r="H741" s="113">
        <v>353</v>
      </c>
      <c r="I741" s="113">
        <v>42127</v>
      </c>
      <c r="J741" s="113">
        <v>14567103.550000001</v>
      </c>
      <c r="K741" s="115">
        <v>43595</v>
      </c>
      <c r="L741" s="113">
        <v>1775</v>
      </c>
      <c r="M741" s="113" t="s">
        <v>2942</v>
      </c>
      <c r="N741" s="349"/>
    </row>
    <row r="742" spans="1:14">
      <c r="A742" s="113" t="s">
        <v>2943</v>
      </c>
      <c r="B742" s="113" t="s">
        <v>383</v>
      </c>
      <c r="C742" s="113">
        <v>136.9</v>
      </c>
      <c r="D742" s="113">
        <v>138.30000000000001</v>
      </c>
      <c r="E742" s="113">
        <v>135.35</v>
      </c>
      <c r="F742" s="113">
        <v>135.85</v>
      </c>
      <c r="G742" s="113">
        <v>135.55000000000001</v>
      </c>
      <c r="H742" s="113">
        <v>136.69999999999999</v>
      </c>
      <c r="I742" s="113">
        <v>421175</v>
      </c>
      <c r="J742" s="113">
        <v>57670938.399999999</v>
      </c>
      <c r="K742" s="115">
        <v>43595</v>
      </c>
      <c r="L742" s="113">
        <v>4041</v>
      </c>
      <c r="M742" s="113" t="s">
        <v>2944</v>
      </c>
      <c r="N742" s="349"/>
    </row>
    <row r="743" spans="1:14">
      <c r="A743" s="113" t="s">
        <v>981</v>
      </c>
      <c r="B743" s="113" t="s">
        <v>383</v>
      </c>
      <c r="C743" s="113">
        <v>83.5</v>
      </c>
      <c r="D743" s="113">
        <v>84.6</v>
      </c>
      <c r="E743" s="113">
        <v>83.3</v>
      </c>
      <c r="F743" s="113">
        <v>84.05</v>
      </c>
      <c r="G743" s="113">
        <v>84.2</v>
      </c>
      <c r="H743" s="113">
        <v>83.55</v>
      </c>
      <c r="I743" s="113">
        <v>267567</v>
      </c>
      <c r="J743" s="113">
        <v>22476632.300000001</v>
      </c>
      <c r="K743" s="115">
        <v>43595</v>
      </c>
      <c r="L743" s="113">
        <v>2870</v>
      </c>
      <c r="M743" s="113" t="s">
        <v>982</v>
      </c>
      <c r="N743" s="349"/>
    </row>
    <row r="744" spans="1:14">
      <c r="A744" s="113" t="s">
        <v>3272</v>
      </c>
      <c r="B744" s="113" t="s">
        <v>383</v>
      </c>
      <c r="C744" s="113">
        <v>163.5</v>
      </c>
      <c r="D744" s="113">
        <v>172.85</v>
      </c>
      <c r="E744" s="113">
        <v>163.15</v>
      </c>
      <c r="F744" s="113">
        <v>169.25</v>
      </c>
      <c r="G744" s="113">
        <v>167.5</v>
      </c>
      <c r="H744" s="113">
        <v>169.05</v>
      </c>
      <c r="I744" s="113">
        <v>606</v>
      </c>
      <c r="J744" s="113">
        <v>102305.9</v>
      </c>
      <c r="K744" s="115">
        <v>43595</v>
      </c>
      <c r="L744" s="113">
        <v>43</v>
      </c>
      <c r="M744" s="113" t="s">
        <v>3273</v>
      </c>
      <c r="N744" s="349"/>
    </row>
    <row r="745" spans="1:14">
      <c r="A745" s="113" t="s">
        <v>983</v>
      </c>
      <c r="B745" s="113" t="s">
        <v>383</v>
      </c>
      <c r="C745" s="113">
        <v>112.9</v>
      </c>
      <c r="D745" s="113">
        <v>115.9</v>
      </c>
      <c r="E745" s="113">
        <v>112.9</v>
      </c>
      <c r="F745" s="113">
        <v>115</v>
      </c>
      <c r="G745" s="113">
        <v>115.9</v>
      </c>
      <c r="H745" s="113">
        <v>114.8</v>
      </c>
      <c r="I745" s="113">
        <v>101644</v>
      </c>
      <c r="J745" s="113">
        <v>11643824.949999999</v>
      </c>
      <c r="K745" s="115">
        <v>43595</v>
      </c>
      <c r="L745" s="113">
        <v>708</v>
      </c>
      <c r="M745" s="113" t="s">
        <v>3069</v>
      </c>
      <c r="N745" s="349"/>
    </row>
    <row r="746" spans="1:14">
      <c r="A746" s="113" t="s">
        <v>984</v>
      </c>
      <c r="B746" s="113" t="s">
        <v>383</v>
      </c>
      <c r="C746" s="113">
        <v>81.95</v>
      </c>
      <c r="D746" s="113">
        <v>82.45</v>
      </c>
      <c r="E746" s="113">
        <v>79.25</v>
      </c>
      <c r="F746" s="113">
        <v>80.7</v>
      </c>
      <c r="G746" s="113">
        <v>80.3</v>
      </c>
      <c r="H746" s="113">
        <v>82.05</v>
      </c>
      <c r="I746" s="113">
        <v>594281</v>
      </c>
      <c r="J746" s="113">
        <v>47953277.200000003</v>
      </c>
      <c r="K746" s="115">
        <v>43595</v>
      </c>
      <c r="L746" s="113">
        <v>6450</v>
      </c>
      <c r="M746" s="113" t="s">
        <v>985</v>
      </c>
      <c r="N746" s="349"/>
    </row>
    <row r="747" spans="1:14">
      <c r="A747" s="113" t="s">
        <v>2945</v>
      </c>
      <c r="B747" s="113" t="s">
        <v>383</v>
      </c>
      <c r="C747" s="113">
        <v>2.1</v>
      </c>
      <c r="D747" s="113">
        <v>2.1</v>
      </c>
      <c r="E747" s="113">
        <v>2</v>
      </c>
      <c r="F747" s="113">
        <v>2.0499999999999998</v>
      </c>
      <c r="G747" s="113">
        <v>2.1</v>
      </c>
      <c r="H747" s="113">
        <v>2.1</v>
      </c>
      <c r="I747" s="113">
        <v>20998</v>
      </c>
      <c r="J747" s="113">
        <v>42757.75</v>
      </c>
      <c r="K747" s="115">
        <v>43595</v>
      </c>
      <c r="L747" s="113">
        <v>41</v>
      </c>
      <c r="M747" s="113" t="s">
        <v>2946</v>
      </c>
      <c r="N747" s="349"/>
    </row>
    <row r="748" spans="1:14">
      <c r="A748" s="113" t="s">
        <v>3300</v>
      </c>
      <c r="B748" s="113" t="s">
        <v>383</v>
      </c>
      <c r="C748" s="113">
        <v>101.55</v>
      </c>
      <c r="D748" s="113">
        <v>103.05</v>
      </c>
      <c r="E748" s="113">
        <v>101.55</v>
      </c>
      <c r="F748" s="113">
        <v>103</v>
      </c>
      <c r="G748" s="113">
        <v>103</v>
      </c>
      <c r="H748" s="113">
        <v>102.9</v>
      </c>
      <c r="I748" s="113">
        <v>1653</v>
      </c>
      <c r="J748" s="113">
        <v>170242.65</v>
      </c>
      <c r="K748" s="115">
        <v>43595</v>
      </c>
      <c r="L748" s="113">
        <v>96</v>
      </c>
      <c r="M748" s="113" t="s">
        <v>3301</v>
      </c>
      <c r="N748" s="349"/>
    </row>
    <row r="749" spans="1:14">
      <c r="A749" s="113" t="s">
        <v>102</v>
      </c>
      <c r="B749" s="113" t="s">
        <v>383</v>
      </c>
      <c r="C749" s="113">
        <v>4.95</v>
      </c>
      <c r="D749" s="113">
        <v>5</v>
      </c>
      <c r="E749" s="113">
        <v>4.8499999999999996</v>
      </c>
      <c r="F749" s="113">
        <v>4.9000000000000004</v>
      </c>
      <c r="G749" s="113">
        <v>4.9000000000000004</v>
      </c>
      <c r="H749" s="113">
        <v>4.95</v>
      </c>
      <c r="I749" s="113">
        <v>6640609</v>
      </c>
      <c r="J749" s="113">
        <v>32711592.050000001</v>
      </c>
      <c r="K749" s="115">
        <v>43595</v>
      </c>
      <c r="L749" s="113">
        <v>18862</v>
      </c>
      <c r="M749" s="113" t="s">
        <v>986</v>
      </c>
      <c r="N749" s="349"/>
    </row>
    <row r="750" spans="1:14">
      <c r="A750" s="113" t="s">
        <v>2947</v>
      </c>
      <c r="B750" s="113" t="s">
        <v>383</v>
      </c>
      <c r="C750" s="113">
        <v>2.15</v>
      </c>
      <c r="D750" s="113">
        <v>2.2000000000000002</v>
      </c>
      <c r="E750" s="113">
        <v>2.0499999999999998</v>
      </c>
      <c r="F750" s="113">
        <v>2.1</v>
      </c>
      <c r="G750" s="113">
        <v>2.0499999999999998</v>
      </c>
      <c r="H750" s="113">
        <v>2.15</v>
      </c>
      <c r="I750" s="113">
        <v>6366518</v>
      </c>
      <c r="J750" s="113">
        <v>13398830.800000001</v>
      </c>
      <c r="K750" s="115">
        <v>43595</v>
      </c>
      <c r="L750" s="113">
        <v>1630</v>
      </c>
      <c r="M750" s="113" t="s">
        <v>2948</v>
      </c>
      <c r="N750" s="349"/>
    </row>
    <row r="751" spans="1:14">
      <c r="A751" s="113" t="s">
        <v>2949</v>
      </c>
      <c r="B751" s="113" t="s">
        <v>3120</v>
      </c>
      <c r="C751" s="113">
        <v>31.95</v>
      </c>
      <c r="D751" s="113">
        <v>32</v>
      </c>
      <c r="E751" s="113">
        <v>31.85</v>
      </c>
      <c r="F751" s="113">
        <v>31.9</v>
      </c>
      <c r="G751" s="113">
        <v>31.9</v>
      </c>
      <c r="H751" s="113">
        <v>30.5</v>
      </c>
      <c r="I751" s="113">
        <v>3495</v>
      </c>
      <c r="J751" s="113">
        <v>111635.25</v>
      </c>
      <c r="K751" s="115">
        <v>43595</v>
      </c>
      <c r="L751" s="113">
        <v>8</v>
      </c>
      <c r="M751" s="113" t="s">
        <v>2950</v>
      </c>
      <c r="N751" s="349"/>
    </row>
    <row r="752" spans="1:14">
      <c r="A752" s="113" t="s">
        <v>243</v>
      </c>
      <c r="B752" s="113" t="s">
        <v>383</v>
      </c>
      <c r="C752" s="113">
        <v>3.3</v>
      </c>
      <c r="D752" s="113">
        <v>3.3</v>
      </c>
      <c r="E752" s="113">
        <v>3.3</v>
      </c>
      <c r="F752" s="113">
        <v>3.3</v>
      </c>
      <c r="G752" s="113">
        <v>3.3</v>
      </c>
      <c r="H752" s="113">
        <v>3.15</v>
      </c>
      <c r="I752" s="113">
        <v>2056145</v>
      </c>
      <c r="J752" s="113">
        <v>6785278.5</v>
      </c>
      <c r="K752" s="115">
        <v>43595</v>
      </c>
      <c r="L752" s="113">
        <v>572</v>
      </c>
      <c r="M752" s="113" t="s">
        <v>2951</v>
      </c>
      <c r="N752" s="349"/>
    </row>
    <row r="753" spans="1:14">
      <c r="A753" s="113" t="s">
        <v>987</v>
      </c>
      <c r="B753" s="113" t="s">
        <v>383</v>
      </c>
      <c r="C753" s="113">
        <v>35</v>
      </c>
      <c r="D753" s="113">
        <v>38.799999999999997</v>
      </c>
      <c r="E753" s="113">
        <v>34.25</v>
      </c>
      <c r="F753" s="113">
        <v>38.1</v>
      </c>
      <c r="G753" s="113">
        <v>37.950000000000003</v>
      </c>
      <c r="H753" s="113">
        <v>35.1</v>
      </c>
      <c r="I753" s="113">
        <v>1211378</v>
      </c>
      <c r="J753" s="113">
        <v>45295507.049999997</v>
      </c>
      <c r="K753" s="115">
        <v>43595</v>
      </c>
      <c r="L753" s="113">
        <v>7218</v>
      </c>
      <c r="M753" s="113" t="s">
        <v>2952</v>
      </c>
      <c r="N753" s="349"/>
    </row>
    <row r="754" spans="1:14">
      <c r="A754" s="113" t="s">
        <v>988</v>
      </c>
      <c r="B754" s="113" t="s">
        <v>383</v>
      </c>
      <c r="C754" s="113">
        <v>80</v>
      </c>
      <c r="D754" s="113">
        <v>81.400000000000006</v>
      </c>
      <c r="E754" s="113">
        <v>78.650000000000006</v>
      </c>
      <c r="F754" s="113">
        <v>79.599999999999994</v>
      </c>
      <c r="G754" s="113">
        <v>79.349999999999994</v>
      </c>
      <c r="H754" s="113">
        <v>80.099999999999994</v>
      </c>
      <c r="I754" s="113">
        <v>201880</v>
      </c>
      <c r="J754" s="113">
        <v>16131025.9</v>
      </c>
      <c r="K754" s="115">
        <v>43595</v>
      </c>
      <c r="L754" s="113">
        <v>1542</v>
      </c>
      <c r="M754" s="113" t="s">
        <v>2953</v>
      </c>
      <c r="N754" s="349"/>
    </row>
    <row r="755" spans="1:14">
      <c r="A755" s="113" t="s">
        <v>103</v>
      </c>
      <c r="B755" s="113" t="s">
        <v>383</v>
      </c>
      <c r="C755" s="113">
        <v>67.400000000000006</v>
      </c>
      <c r="D755" s="113">
        <v>68.099999999999994</v>
      </c>
      <c r="E755" s="113">
        <v>67</v>
      </c>
      <c r="F755" s="113">
        <v>67.3</v>
      </c>
      <c r="G755" s="113">
        <v>67.099999999999994</v>
      </c>
      <c r="H755" s="113">
        <v>67.599999999999994</v>
      </c>
      <c r="I755" s="113">
        <v>281752</v>
      </c>
      <c r="J755" s="113">
        <v>19041063.75</v>
      </c>
      <c r="K755" s="115">
        <v>43595</v>
      </c>
      <c r="L755" s="113">
        <v>2755</v>
      </c>
      <c r="M755" s="113" t="s">
        <v>989</v>
      </c>
      <c r="N755" s="349"/>
    </row>
    <row r="756" spans="1:14">
      <c r="A756" s="113" t="s">
        <v>990</v>
      </c>
      <c r="B756" s="113" t="s">
        <v>383</v>
      </c>
      <c r="C756" s="113">
        <v>2882</v>
      </c>
      <c r="D756" s="113">
        <v>2947.85</v>
      </c>
      <c r="E756" s="113">
        <v>2882</v>
      </c>
      <c r="F756" s="113">
        <v>2903.5</v>
      </c>
      <c r="G756" s="113">
        <v>2887.4</v>
      </c>
      <c r="H756" s="113">
        <v>2938.7</v>
      </c>
      <c r="I756" s="113">
        <v>1274</v>
      </c>
      <c r="J756" s="113">
        <v>3711005.1</v>
      </c>
      <c r="K756" s="115">
        <v>43595</v>
      </c>
      <c r="L756" s="113">
        <v>893</v>
      </c>
      <c r="M756" s="113" t="s">
        <v>991</v>
      </c>
      <c r="N756" s="349"/>
    </row>
    <row r="757" spans="1:14">
      <c r="A757" s="113" t="s">
        <v>104</v>
      </c>
      <c r="B757" s="113" t="s">
        <v>383</v>
      </c>
      <c r="C757" s="113">
        <v>286</v>
      </c>
      <c r="D757" s="113">
        <v>289.3</v>
      </c>
      <c r="E757" s="113">
        <v>283</v>
      </c>
      <c r="F757" s="113">
        <v>287.35000000000002</v>
      </c>
      <c r="G757" s="113">
        <v>285.55</v>
      </c>
      <c r="H757" s="113">
        <v>285.45</v>
      </c>
      <c r="I757" s="113">
        <v>7076251</v>
      </c>
      <c r="J757" s="113">
        <v>2025650155.9000001</v>
      </c>
      <c r="K757" s="115">
        <v>43595</v>
      </c>
      <c r="L757" s="113">
        <v>56076</v>
      </c>
      <c r="M757" s="113" t="s">
        <v>1969</v>
      </c>
      <c r="N757" s="349"/>
    </row>
    <row r="758" spans="1:14">
      <c r="A758" s="113" t="s">
        <v>2529</v>
      </c>
      <c r="B758" s="113" t="s">
        <v>383</v>
      </c>
      <c r="C758" s="113">
        <v>92.1</v>
      </c>
      <c r="D758" s="113">
        <v>92.15</v>
      </c>
      <c r="E758" s="113">
        <v>89.7</v>
      </c>
      <c r="F758" s="113">
        <v>89.9</v>
      </c>
      <c r="G758" s="113">
        <v>89.75</v>
      </c>
      <c r="H758" s="113">
        <v>91.75</v>
      </c>
      <c r="I758" s="113">
        <v>58398</v>
      </c>
      <c r="J758" s="113">
        <v>5289409.05</v>
      </c>
      <c r="K758" s="115">
        <v>43595</v>
      </c>
      <c r="L758" s="113">
        <v>1123</v>
      </c>
      <c r="M758" s="113" t="s">
        <v>1531</v>
      </c>
      <c r="N758" s="349"/>
    </row>
    <row r="759" spans="1:14">
      <c r="A759" s="113" t="s">
        <v>992</v>
      </c>
      <c r="B759" s="113" t="s">
        <v>383</v>
      </c>
      <c r="C759" s="113">
        <v>613</v>
      </c>
      <c r="D759" s="113">
        <v>627.9</v>
      </c>
      <c r="E759" s="113">
        <v>612.20000000000005</v>
      </c>
      <c r="F759" s="113">
        <v>617.29999999999995</v>
      </c>
      <c r="G759" s="113">
        <v>617</v>
      </c>
      <c r="H759" s="113">
        <v>616.04999999999995</v>
      </c>
      <c r="I759" s="113">
        <v>195535</v>
      </c>
      <c r="J759" s="113">
        <v>121323583.90000001</v>
      </c>
      <c r="K759" s="115">
        <v>43595</v>
      </c>
      <c r="L759" s="113">
        <v>8324</v>
      </c>
      <c r="M759" s="113" t="s">
        <v>993</v>
      </c>
      <c r="N759" s="349"/>
    </row>
    <row r="760" spans="1:14">
      <c r="A760" s="113" t="s">
        <v>105</v>
      </c>
      <c r="B760" s="113" t="s">
        <v>383</v>
      </c>
      <c r="C760" s="113">
        <v>1278.8</v>
      </c>
      <c r="D760" s="113">
        <v>1294.8</v>
      </c>
      <c r="E760" s="113">
        <v>1258.8</v>
      </c>
      <c r="F760" s="113">
        <v>1264.5</v>
      </c>
      <c r="G760" s="113">
        <v>1265.45</v>
      </c>
      <c r="H760" s="113">
        <v>1268.8</v>
      </c>
      <c r="I760" s="113">
        <v>892408</v>
      </c>
      <c r="J760" s="113">
        <v>1140898199.5</v>
      </c>
      <c r="K760" s="115">
        <v>43595</v>
      </c>
      <c r="L760" s="113">
        <v>25374</v>
      </c>
      <c r="M760" s="113" t="s">
        <v>994</v>
      </c>
      <c r="N760" s="349"/>
    </row>
    <row r="761" spans="1:14">
      <c r="A761" s="113" t="s">
        <v>995</v>
      </c>
      <c r="B761" s="113" t="s">
        <v>383</v>
      </c>
      <c r="C761" s="113">
        <v>107.95</v>
      </c>
      <c r="D761" s="113">
        <v>110.6</v>
      </c>
      <c r="E761" s="113">
        <v>107.6</v>
      </c>
      <c r="F761" s="113">
        <v>108.05</v>
      </c>
      <c r="G761" s="113">
        <v>109.8</v>
      </c>
      <c r="H761" s="113">
        <v>108.4</v>
      </c>
      <c r="I761" s="113">
        <v>3845</v>
      </c>
      <c r="J761" s="113">
        <v>419078.6</v>
      </c>
      <c r="K761" s="115">
        <v>43595</v>
      </c>
      <c r="L761" s="113">
        <v>149</v>
      </c>
      <c r="M761" s="113" t="s">
        <v>996</v>
      </c>
      <c r="N761" s="349"/>
    </row>
    <row r="762" spans="1:14">
      <c r="A762" s="113" t="s">
        <v>997</v>
      </c>
      <c r="B762" s="113" t="s">
        <v>383</v>
      </c>
      <c r="C762" s="113">
        <v>275.64</v>
      </c>
      <c r="D762" s="113">
        <v>275.64999999999998</v>
      </c>
      <c r="E762" s="113">
        <v>272.38</v>
      </c>
      <c r="F762" s="113">
        <v>272.94</v>
      </c>
      <c r="G762" s="113">
        <v>273.49</v>
      </c>
      <c r="H762" s="113">
        <v>274.81</v>
      </c>
      <c r="I762" s="113">
        <v>29263</v>
      </c>
      <c r="J762" s="113">
        <v>8011928.7199999997</v>
      </c>
      <c r="K762" s="115">
        <v>43595</v>
      </c>
      <c r="L762" s="113">
        <v>1122</v>
      </c>
      <c r="M762" s="113" t="s">
        <v>998</v>
      </c>
      <c r="N762" s="349"/>
    </row>
    <row r="763" spans="1:14">
      <c r="A763" s="113" t="s">
        <v>106</v>
      </c>
      <c r="B763" s="113" t="s">
        <v>383</v>
      </c>
      <c r="C763" s="113">
        <v>553</v>
      </c>
      <c r="D763" s="113">
        <v>569</v>
      </c>
      <c r="E763" s="113">
        <v>553</v>
      </c>
      <c r="F763" s="113">
        <v>566.15</v>
      </c>
      <c r="G763" s="113">
        <v>565.95000000000005</v>
      </c>
      <c r="H763" s="113">
        <v>552.75</v>
      </c>
      <c r="I763" s="113">
        <v>1612479</v>
      </c>
      <c r="J763" s="113">
        <v>910613446.25</v>
      </c>
      <c r="K763" s="115">
        <v>43595</v>
      </c>
      <c r="L763" s="113">
        <v>23039</v>
      </c>
      <c r="M763" s="113" t="s">
        <v>999</v>
      </c>
      <c r="N763" s="349"/>
    </row>
    <row r="764" spans="1:14">
      <c r="A764" s="113" t="s">
        <v>1000</v>
      </c>
      <c r="B764" s="113" t="s">
        <v>383</v>
      </c>
      <c r="C764" s="113">
        <v>159.94999999999999</v>
      </c>
      <c r="D764" s="113">
        <v>161</v>
      </c>
      <c r="E764" s="113">
        <v>155.65</v>
      </c>
      <c r="F764" s="113">
        <v>155.9</v>
      </c>
      <c r="G764" s="113">
        <v>155.85</v>
      </c>
      <c r="H764" s="113">
        <v>159.4</v>
      </c>
      <c r="I764" s="113">
        <v>205406</v>
      </c>
      <c r="J764" s="113">
        <v>32404549.800000001</v>
      </c>
      <c r="K764" s="115">
        <v>43595</v>
      </c>
      <c r="L764" s="113">
        <v>11858</v>
      </c>
      <c r="M764" s="113" t="s">
        <v>1001</v>
      </c>
      <c r="N764" s="349"/>
    </row>
    <row r="765" spans="1:14">
      <c r="A765" s="113" t="s">
        <v>1002</v>
      </c>
      <c r="B765" s="113" t="s">
        <v>383</v>
      </c>
      <c r="C765" s="113">
        <v>72.05</v>
      </c>
      <c r="D765" s="113">
        <v>73.099999999999994</v>
      </c>
      <c r="E765" s="113">
        <v>71</v>
      </c>
      <c r="F765" s="113">
        <v>71.25</v>
      </c>
      <c r="G765" s="113">
        <v>71</v>
      </c>
      <c r="H765" s="113">
        <v>71.400000000000006</v>
      </c>
      <c r="I765" s="113">
        <v>4330</v>
      </c>
      <c r="J765" s="113">
        <v>311253.09999999998</v>
      </c>
      <c r="K765" s="115">
        <v>43595</v>
      </c>
      <c r="L765" s="113">
        <v>146</v>
      </c>
      <c r="M765" s="113" t="s">
        <v>1003</v>
      </c>
      <c r="N765" s="349"/>
    </row>
    <row r="766" spans="1:14">
      <c r="A766" s="113" t="s">
        <v>1004</v>
      </c>
      <c r="B766" s="113" t="s">
        <v>383</v>
      </c>
      <c r="C766" s="113">
        <v>563</v>
      </c>
      <c r="D766" s="113">
        <v>591</v>
      </c>
      <c r="E766" s="113">
        <v>543.15</v>
      </c>
      <c r="F766" s="113">
        <v>583.4</v>
      </c>
      <c r="G766" s="113">
        <v>585</v>
      </c>
      <c r="H766" s="113">
        <v>562.85</v>
      </c>
      <c r="I766" s="113">
        <v>3776923</v>
      </c>
      <c r="J766" s="113">
        <v>2129303458.4000001</v>
      </c>
      <c r="K766" s="115">
        <v>43595</v>
      </c>
      <c r="L766" s="113">
        <v>73195</v>
      </c>
      <c r="M766" s="113" t="s">
        <v>1896</v>
      </c>
      <c r="N766" s="349"/>
    </row>
    <row r="767" spans="1:14">
      <c r="A767" s="113" t="s">
        <v>1005</v>
      </c>
      <c r="B767" s="113" t="s">
        <v>383</v>
      </c>
      <c r="C767" s="113">
        <v>165.95</v>
      </c>
      <c r="D767" s="113">
        <v>165.95</v>
      </c>
      <c r="E767" s="113">
        <v>161</v>
      </c>
      <c r="F767" s="113">
        <v>161.75</v>
      </c>
      <c r="G767" s="113">
        <v>161.6</v>
      </c>
      <c r="H767" s="113">
        <v>162.94999999999999</v>
      </c>
      <c r="I767" s="113">
        <v>2760</v>
      </c>
      <c r="J767" s="113">
        <v>448792.05</v>
      </c>
      <c r="K767" s="115">
        <v>43595</v>
      </c>
      <c r="L767" s="113">
        <v>168</v>
      </c>
      <c r="M767" s="113" t="s">
        <v>1006</v>
      </c>
      <c r="N767" s="349"/>
    </row>
    <row r="768" spans="1:14">
      <c r="A768" s="113" t="s">
        <v>1007</v>
      </c>
      <c r="B768" s="113" t="s">
        <v>383</v>
      </c>
      <c r="C768" s="113">
        <v>465</v>
      </c>
      <c r="D768" s="113">
        <v>473.8</v>
      </c>
      <c r="E768" s="113">
        <v>456</v>
      </c>
      <c r="F768" s="113">
        <v>460.15</v>
      </c>
      <c r="G768" s="113">
        <v>457</v>
      </c>
      <c r="H768" s="113">
        <v>459.85</v>
      </c>
      <c r="I768" s="113">
        <v>164670</v>
      </c>
      <c r="J768" s="113">
        <v>76252241.049999997</v>
      </c>
      <c r="K768" s="115">
        <v>43595</v>
      </c>
      <c r="L768" s="113">
        <v>3139</v>
      </c>
      <c r="M768" s="113" t="s">
        <v>2954</v>
      </c>
      <c r="N768" s="349"/>
    </row>
    <row r="769" spans="1:14">
      <c r="A769" s="113" t="s">
        <v>3496</v>
      </c>
      <c r="B769" s="113" t="s">
        <v>3120</v>
      </c>
      <c r="C769" s="113">
        <v>275</v>
      </c>
      <c r="D769" s="113">
        <v>275</v>
      </c>
      <c r="E769" s="113">
        <v>265.5</v>
      </c>
      <c r="F769" s="113">
        <v>266</v>
      </c>
      <c r="G769" s="113">
        <v>266</v>
      </c>
      <c r="H769" s="113">
        <v>270.85000000000002</v>
      </c>
      <c r="I769" s="113">
        <v>642</v>
      </c>
      <c r="J769" s="113">
        <v>175870</v>
      </c>
      <c r="K769" s="115">
        <v>43595</v>
      </c>
      <c r="L769" s="113">
        <v>13</v>
      </c>
      <c r="M769" s="113" t="s">
        <v>3497</v>
      </c>
      <c r="N769" s="349"/>
    </row>
    <row r="770" spans="1:14">
      <c r="A770" s="113" t="s">
        <v>1008</v>
      </c>
      <c r="B770" s="113" t="s">
        <v>383</v>
      </c>
      <c r="C770" s="113">
        <v>44.7</v>
      </c>
      <c r="D770" s="113">
        <v>44.7</v>
      </c>
      <c r="E770" s="113">
        <v>43.4</v>
      </c>
      <c r="F770" s="113">
        <v>43.75</v>
      </c>
      <c r="G770" s="113">
        <v>43.8</v>
      </c>
      <c r="H770" s="113">
        <v>43.2</v>
      </c>
      <c r="I770" s="113">
        <v>8474</v>
      </c>
      <c r="J770" s="113">
        <v>371960.8</v>
      </c>
      <c r="K770" s="115">
        <v>43595</v>
      </c>
      <c r="L770" s="113">
        <v>174</v>
      </c>
      <c r="M770" s="113" t="s">
        <v>1009</v>
      </c>
      <c r="N770" s="349"/>
    </row>
    <row r="771" spans="1:14">
      <c r="A771" s="113" t="s">
        <v>2394</v>
      </c>
      <c r="B771" s="113" t="s">
        <v>383</v>
      </c>
      <c r="C771" s="113">
        <v>167</v>
      </c>
      <c r="D771" s="113">
        <v>169.95</v>
      </c>
      <c r="E771" s="113">
        <v>160.80000000000001</v>
      </c>
      <c r="F771" s="113">
        <v>168.7</v>
      </c>
      <c r="G771" s="113">
        <v>169.2</v>
      </c>
      <c r="H771" s="113">
        <v>164.85</v>
      </c>
      <c r="I771" s="113">
        <v>17865</v>
      </c>
      <c r="J771" s="113">
        <v>3007209.85</v>
      </c>
      <c r="K771" s="115">
        <v>43595</v>
      </c>
      <c r="L771" s="113">
        <v>465</v>
      </c>
      <c r="M771" s="113" t="s">
        <v>2395</v>
      </c>
      <c r="N771" s="349"/>
    </row>
    <row r="772" spans="1:14">
      <c r="A772" s="113" t="s">
        <v>1830</v>
      </c>
      <c r="B772" s="113" t="s">
        <v>383</v>
      </c>
      <c r="C772" s="113">
        <v>4.7</v>
      </c>
      <c r="D772" s="113">
        <v>4.9000000000000004</v>
      </c>
      <c r="E772" s="113">
        <v>4.7</v>
      </c>
      <c r="F772" s="113">
        <v>4.8499999999999996</v>
      </c>
      <c r="G772" s="113">
        <v>4.9000000000000004</v>
      </c>
      <c r="H772" s="113">
        <v>4.7</v>
      </c>
      <c r="I772" s="113">
        <v>3175</v>
      </c>
      <c r="J772" s="113">
        <v>14932.65</v>
      </c>
      <c r="K772" s="115">
        <v>43595</v>
      </c>
      <c r="L772" s="113">
        <v>8</v>
      </c>
      <c r="M772" s="113" t="s">
        <v>1831</v>
      </c>
      <c r="N772" s="349"/>
    </row>
    <row r="773" spans="1:14">
      <c r="A773" s="113" t="s">
        <v>1010</v>
      </c>
      <c r="B773" s="113" t="s">
        <v>383</v>
      </c>
      <c r="C773" s="113">
        <v>60.5</v>
      </c>
      <c r="D773" s="113">
        <v>60.55</v>
      </c>
      <c r="E773" s="113">
        <v>59.5</v>
      </c>
      <c r="F773" s="113">
        <v>60</v>
      </c>
      <c r="G773" s="113">
        <v>59.65</v>
      </c>
      <c r="H773" s="113">
        <v>60</v>
      </c>
      <c r="I773" s="113">
        <v>4346</v>
      </c>
      <c r="J773" s="113">
        <v>260750.9</v>
      </c>
      <c r="K773" s="115">
        <v>43595</v>
      </c>
      <c r="L773" s="113">
        <v>65</v>
      </c>
      <c r="M773" s="113" t="s">
        <v>1011</v>
      </c>
      <c r="N773" s="349"/>
    </row>
    <row r="774" spans="1:14">
      <c r="A774" s="113" t="s">
        <v>201</v>
      </c>
      <c r="B774" s="113" t="s">
        <v>383</v>
      </c>
      <c r="C774" s="113">
        <v>424.85</v>
      </c>
      <c r="D774" s="113">
        <v>425.9</v>
      </c>
      <c r="E774" s="113">
        <v>413.05</v>
      </c>
      <c r="F774" s="113">
        <v>414.3</v>
      </c>
      <c r="G774" s="113">
        <v>414.75</v>
      </c>
      <c r="H774" s="113">
        <v>429.75</v>
      </c>
      <c r="I774" s="113">
        <v>333256</v>
      </c>
      <c r="J774" s="113">
        <v>139287756.44999999</v>
      </c>
      <c r="K774" s="115">
        <v>43595</v>
      </c>
      <c r="L774" s="113">
        <v>13637</v>
      </c>
      <c r="M774" s="113" t="s">
        <v>1012</v>
      </c>
      <c r="N774" s="349"/>
    </row>
    <row r="775" spans="1:14">
      <c r="A775" s="113" t="s">
        <v>2522</v>
      </c>
      <c r="B775" s="113" t="s">
        <v>383</v>
      </c>
      <c r="C775" s="113">
        <v>173.95</v>
      </c>
      <c r="D775" s="113">
        <v>175.95</v>
      </c>
      <c r="E775" s="113">
        <v>168.3</v>
      </c>
      <c r="F775" s="113">
        <v>172.85</v>
      </c>
      <c r="G775" s="113">
        <v>170</v>
      </c>
      <c r="H775" s="113">
        <v>172.75</v>
      </c>
      <c r="I775" s="113">
        <v>25539</v>
      </c>
      <c r="J775" s="113">
        <v>4416918.4000000004</v>
      </c>
      <c r="K775" s="115">
        <v>43595</v>
      </c>
      <c r="L775" s="113">
        <v>957</v>
      </c>
      <c r="M775" s="113" t="s">
        <v>2524</v>
      </c>
      <c r="N775" s="349"/>
    </row>
    <row r="776" spans="1:14">
      <c r="A776" s="113" t="s">
        <v>2504</v>
      </c>
      <c r="B776" s="113" t="s">
        <v>383</v>
      </c>
      <c r="C776" s="113">
        <v>15.15</v>
      </c>
      <c r="D776" s="113">
        <v>15.15</v>
      </c>
      <c r="E776" s="113">
        <v>14.85</v>
      </c>
      <c r="F776" s="113">
        <v>15.1</v>
      </c>
      <c r="G776" s="113">
        <v>15.1</v>
      </c>
      <c r="H776" s="113">
        <v>15.8</v>
      </c>
      <c r="I776" s="113">
        <v>11697</v>
      </c>
      <c r="J776" s="113">
        <v>175892.9</v>
      </c>
      <c r="K776" s="115">
        <v>43595</v>
      </c>
      <c r="L776" s="113">
        <v>65</v>
      </c>
      <c r="M776" s="113" t="s">
        <v>2505</v>
      </c>
      <c r="N776" s="349"/>
    </row>
    <row r="777" spans="1:14">
      <c r="A777" s="113" t="s">
        <v>202</v>
      </c>
      <c r="B777" s="113" t="s">
        <v>383</v>
      </c>
      <c r="C777" s="113">
        <v>80.2</v>
      </c>
      <c r="D777" s="113">
        <v>81.5</v>
      </c>
      <c r="E777" s="113">
        <v>79.349999999999994</v>
      </c>
      <c r="F777" s="113">
        <v>80.8</v>
      </c>
      <c r="G777" s="113">
        <v>81</v>
      </c>
      <c r="H777" s="113">
        <v>80.349999999999994</v>
      </c>
      <c r="I777" s="113">
        <v>1756062</v>
      </c>
      <c r="J777" s="113">
        <v>141984999.25</v>
      </c>
      <c r="K777" s="115">
        <v>43595</v>
      </c>
      <c r="L777" s="113">
        <v>10458</v>
      </c>
      <c r="M777" s="113" t="s">
        <v>1912</v>
      </c>
      <c r="N777" s="349"/>
    </row>
    <row r="778" spans="1:14">
      <c r="A778" s="113" t="s">
        <v>1913</v>
      </c>
      <c r="B778" s="113" t="s">
        <v>383</v>
      </c>
      <c r="C778" s="113">
        <v>4.3</v>
      </c>
      <c r="D778" s="113">
        <v>4.55</v>
      </c>
      <c r="E778" s="113">
        <v>4.1500000000000004</v>
      </c>
      <c r="F778" s="113">
        <v>4.3</v>
      </c>
      <c r="G778" s="113">
        <v>4.1500000000000004</v>
      </c>
      <c r="H778" s="113">
        <v>4.3499999999999996</v>
      </c>
      <c r="I778" s="113">
        <v>2503</v>
      </c>
      <c r="J778" s="113">
        <v>10798.7</v>
      </c>
      <c r="K778" s="115">
        <v>43595</v>
      </c>
      <c r="L778" s="113">
        <v>13</v>
      </c>
      <c r="M778" s="113" t="s">
        <v>1914</v>
      </c>
      <c r="N778" s="349"/>
    </row>
    <row r="779" spans="1:14">
      <c r="A779" s="113" t="s">
        <v>1013</v>
      </c>
      <c r="B779" s="113" t="s">
        <v>383</v>
      </c>
      <c r="C779" s="113">
        <v>596</v>
      </c>
      <c r="D779" s="113">
        <v>605</v>
      </c>
      <c r="E779" s="113">
        <v>591</v>
      </c>
      <c r="F779" s="113">
        <v>598.04999999999995</v>
      </c>
      <c r="G779" s="113">
        <v>598.70000000000005</v>
      </c>
      <c r="H779" s="113">
        <v>601.20000000000005</v>
      </c>
      <c r="I779" s="113">
        <v>4258</v>
      </c>
      <c r="J779" s="113">
        <v>2541902.85</v>
      </c>
      <c r="K779" s="115">
        <v>43595</v>
      </c>
      <c r="L779" s="113">
        <v>453</v>
      </c>
      <c r="M779" s="113" t="s">
        <v>1014</v>
      </c>
      <c r="N779" s="349"/>
    </row>
    <row r="780" spans="1:14">
      <c r="A780" s="113" t="s">
        <v>1015</v>
      </c>
      <c r="B780" s="113" t="s">
        <v>383</v>
      </c>
      <c r="C780" s="113">
        <v>84.8</v>
      </c>
      <c r="D780" s="113">
        <v>85.5</v>
      </c>
      <c r="E780" s="113">
        <v>83.3</v>
      </c>
      <c r="F780" s="113">
        <v>84.8</v>
      </c>
      <c r="G780" s="113">
        <v>85.5</v>
      </c>
      <c r="H780" s="113">
        <v>83.5</v>
      </c>
      <c r="I780" s="113">
        <v>27869</v>
      </c>
      <c r="J780" s="113">
        <v>2350774</v>
      </c>
      <c r="K780" s="115">
        <v>43595</v>
      </c>
      <c r="L780" s="113">
        <v>231</v>
      </c>
      <c r="M780" s="113" t="s">
        <v>1016</v>
      </c>
      <c r="N780" s="349"/>
    </row>
    <row r="781" spans="1:14">
      <c r="A781" s="113" t="s">
        <v>1017</v>
      </c>
      <c r="B781" s="113" t="s">
        <v>383</v>
      </c>
      <c r="C781" s="113">
        <v>14.65</v>
      </c>
      <c r="D781" s="113">
        <v>15.25</v>
      </c>
      <c r="E781" s="113">
        <v>14.45</v>
      </c>
      <c r="F781" s="113">
        <v>14.9</v>
      </c>
      <c r="G781" s="113">
        <v>15</v>
      </c>
      <c r="H781" s="113">
        <v>14.4</v>
      </c>
      <c r="I781" s="113">
        <v>64879</v>
      </c>
      <c r="J781" s="113">
        <v>956362.3</v>
      </c>
      <c r="K781" s="115">
        <v>43595</v>
      </c>
      <c r="L781" s="113">
        <v>248</v>
      </c>
      <c r="M781" s="113" t="s">
        <v>1018</v>
      </c>
      <c r="N781" s="349"/>
    </row>
    <row r="782" spans="1:14">
      <c r="A782" s="113" t="s">
        <v>2484</v>
      </c>
      <c r="B782" s="113" t="s">
        <v>383</v>
      </c>
      <c r="C782" s="113">
        <v>459.4</v>
      </c>
      <c r="D782" s="113">
        <v>459.4</v>
      </c>
      <c r="E782" s="113">
        <v>430</v>
      </c>
      <c r="F782" s="113">
        <v>433.15</v>
      </c>
      <c r="G782" s="113">
        <v>440</v>
      </c>
      <c r="H782" s="113">
        <v>449.55</v>
      </c>
      <c r="I782" s="113">
        <v>588</v>
      </c>
      <c r="J782" s="113">
        <v>256483</v>
      </c>
      <c r="K782" s="115">
        <v>43595</v>
      </c>
      <c r="L782" s="113">
        <v>52</v>
      </c>
      <c r="M782" s="113" t="s">
        <v>2485</v>
      </c>
      <c r="N782" s="349"/>
    </row>
    <row r="783" spans="1:14">
      <c r="A783" s="113" t="s">
        <v>1019</v>
      </c>
      <c r="B783" s="113" t="s">
        <v>383</v>
      </c>
      <c r="C783" s="113">
        <v>291</v>
      </c>
      <c r="D783" s="113">
        <v>295</v>
      </c>
      <c r="E783" s="113">
        <v>285.64999999999998</v>
      </c>
      <c r="F783" s="113">
        <v>286.25</v>
      </c>
      <c r="G783" s="113">
        <v>286</v>
      </c>
      <c r="H783" s="113">
        <v>286.05</v>
      </c>
      <c r="I783" s="113">
        <v>282218</v>
      </c>
      <c r="J783" s="113">
        <v>81110080.549999997</v>
      </c>
      <c r="K783" s="115">
        <v>43595</v>
      </c>
      <c r="L783" s="113">
        <v>5686</v>
      </c>
      <c r="M783" s="113" t="s">
        <v>1020</v>
      </c>
      <c r="N783" s="349"/>
    </row>
    <row r="784" spans="1:14">
      <c r="A784" s="113" t="s">
        <v>1021</v>
      </c>
      <c r="B784" s="113" t="s">
        <v>383</v>
      </c>
      <c r="C784" s="113">
        <v>15.3</v>
      </c>
      <c r="D784" s="113">
        <v>15.3</v>
      </c>
      <c r="E784" s="113">
        <v>14.75</v>
      </c>
      <c r="F784" s="113">
        <v>14.95</v>
      </c>
      <c r="G784" s="113">
        <v>14.75</v>
      </c>
      <c r="H784" s="113">
        <v>15.3</v>
      </c>
      <c r="I784" s="113">
        <v>42871</v>
      </c>
      <c r="J784" s="113">
        <v>640149.94999999995</v>
      </c>
      <c r="K784" s="115">
        <v>43595</v>
      </c>
      <c r="L784" s="113">
        <v>222</v>
      </c>
      <c r="M784" s="113" t="s">
        <v>1022</v>
      </c>
      <c r="N784" s="349"/>
    </row>
    <row r="785" spans="1:14">
      <c r="A785" s="113" t="s">
        <v>2955</v>
      </c>
      <c r="B785" s="113" t="s">
        <v>383</v>
      </c>
      <c r="C785" s="113">
        <v>368.9</v>
      </c>
      <c r="D785" s="113">
        <v>377</v>
      </c>
      <c r="E785" s="113">
        <v>363.35</v>
      </c>
      <c r="F785" s="113">
        <v>376.9</v>
      </c>
      <c r="G785" s="113">
        <v>377</v>
      </c>
      <c r="H785" s="113">
        <v>366.95</v>
      </c>
      <c r="I785" s="113">
        <v>58863</v>
      </c>
      <c r="J785" s="113">
        <v>22047893.850000001</v>
      </c>
      <c r="K785" s="115">
        <v>43595</v>
      </c>
      <c r="L785" s="113">
        <v>4458</v>
      </c>
      <c r="M785" s="113" t="s">
        <v>2956</v>
      </c>
      <c r="N785" s="349"/>
    </row>
    <row r="786" spans="1:14">
      <c r="A786" s="113" t="s">
        <v>2396</v>
      </c>
      <c r="B786" s="113" t="s">
        <v>383</v>
      </c>
      <c r="C786" s="113">
        <v>37.9</v>
      </c>
      <c r="D786" s="113">
        <v>37.9</v>
      </c>
      <c r="E786" s="113">
        <v>33.4</v>
      </c>
      <c r="F786" s="113">
        <v>33.5</v>
      </c>
      <c r="G786" s="113">
        <v>33.4</v>
      </c>
      <c r="H786" s="113">
        <v>37.1</v>
      </c>
      <c r="I786" s="113">
        <v>1148301</v>
      </c>
      <c r="J786" s="113">
        <v>39113693.75</v>
      </c>
      <c r="K786" s="115">
        <v>43595</v>
      </c>
      <c r="L786" s="113">
        <v>2878</v>
      </c>
      <c r="M786" s="113" t="s">
        <v>2397</v>
      </c>
      <c r="N786" s="349"/>
    </row>
    <row r="787" spans="1:14">
      <c r="A787" s="113" t="s">
        <v>3169</v>
      </c>
      <c r="B787" s="113" t="s">
        <v>3120</v>
      </c>
      <c r="C787" s="113">
        <v>23.05</v>
      </c>
      <c r="D787" s="113">
        <v>24.95</v>
      </c>
      <c r="E787" s="113">
        <v>23.05</v>
      </c>
      <c r="F787" s="113">
        <v>24</v>
      </c>
      <c r="G787" s="113">
        <v>24</v>
      </c>
      <c r="H787" s="113">
        <v>24</v>
      </c>
      <c r="I787" s="113">
        <v>31</v>
      </c>
      <c r="J787" s="113">
        <v>743.05</v>
      </c>
      <c r="K787" s="115">
        <v>43595</v>
      </c>
      <c r="L787" s="113">
        <v>3</v>
      </c>
      <c r="M787" s="113" t="s">
        <v>3170</v>
      </c>
      <c r="N787" s="349"/>
    </row>
    <row r="788" spans="1:14">
      <c r="A788" s="113" t="s">
        <v>3320</v>
      </c>
      <c r="B788" s="113" t="s">
        <v>383</v>
      </c>
      <c r="C788" s="113">
        <v>28.25</v>
      </c>
      <c r="D788" s="113">
        <v>29.35</v>
      </c>
      <c r="E788" s="113">
        <v>27.3</v>
      </c>
      <c r="F788" s="113">
        <v>28.05</v>
      </c>
      <c r="G788" s="113">
        <v>28.05</v>
      </c>
      <c r="H788" s="113">
        <v>28.25</v>
      </c>
      <c r="I788" s="113">
        <v>294</v>
      </c>
      <c r="J788" s="113">
        <v>8177.2</v>
      </c>
      <c r="K788" s="115">
        <v>43595</v>
      </c>
      <c r="L788" s="113">
        <v>14</v>
      </c>
      <c r="M788" s="113" t="s">
        <v>3321</v>
      </c>
      <c r="N788" s="349"/>
    </row>
    <row r="789" spans="1:14">
      <c r="A789" s="113" t="s">
        <v>1023</v>
      </c>
      <c r="B789" s="113" t="s">
        <v>383</v>
      </c>
      <c r="C789" s="113">
        <v>64.849999999999994</v>
      </c>
      <c r="D789" s="113">
        <v>68</v>
      </c>
      <c r="E789" s="113">
        <v>64.849999999999994</v>
      </c>
      <c r="F789" s="113">
        <v>67.099999999999994</v>
      </c>
      <c r="G789" s="113">
        <v>66.849999999999994</v>
      </c>
      <c r="H789" s="113">
        <v>64.8</v>
      </c>
      <c r="I789" s="113">
        <v>240447</v>
      </c>
      <c r="J789" s="113">
        <v>16011103.9</v>
      </c>
      <c r="K789" s="115">
        <v>43595</v>
      </c>
      <c r="L789" s="113">
        <v>1888</v>
      </c>
      <c r="M789" s="113" t="s">
        <v>1024</v>
      </c>
      <c r="N789" s="349"/>
    </row>
    <row r="790" spans="1:14">
      <c r="A790" s="113" t="s">
        <v>3171</v>
      </c>
      <c r="B790" s="113" t="s">
        <v>3120</v>
      </c>
      <c r="C790" s="113">
        <v>1.2</v>
      </c>
      <c r="D790" s="113">
        <v>1.2</v>
      </c>
      <c r="E790" s="113">
        <v>1.1499999999999999</v>
      </c>
      <c r="F790" s="113">
        <v>1.1499999999999999</v>
      </c>
      <c r="G790" s="113">
        <v>1.2</v>
      </c>
      <c r="H790" s="113">
        <v>1.2</v>
      </c>
      <c r="I790" s="113">
        <v>616332</v>
      </c>
      <c r="J790" s="113">
        <v>718405.15</v>
      </c>
      <c r="K790" s="115">
        <v>43595</v>
      </c>
      <c r="L790" s="113">
        <v>119</v>
      </c>
      <c r="M790" s="113" t="s">
        <v>3172</v>
      </c>
      <c r="N790" s="349"/>
    </row>
    <row r="791" spans="1:14">
      <c r="A791" s="113" t="s">
        <v>2260</v>
      </c>
      <c r="B791" s="113" t="s">
        <v>383</v>
      </c>
      <c r="C791" s="113">
        <v>381.15</v>
      </c>
      <c r="D791" s="113">
        <v>391.35</v>
      </c>
      <c r="E791" s="113">
        <v>380</v>
      </c>
      <c r="F791" s="113">
        <v>381.4</v>
      </c>
      <c r="G791" s="113">
        <v>380</v>
      </c>
      <c r="H791" s="113">
        <v>381.15</v>
      </c>
      <c r="I791" s="113">
        <v>2175</v>
      </c>
      <c r="J791" s="113">
        <v>835258.9</v>
      </c>
      <c r="K791" s="115">
        <v>43595</v>
      </c>
      <c r="L791" s="113">
        <v>216</v>
      </c>
      <c r="M791" s="113" t="s">
        <v>2261</v>
      </c>
      <c r="N791" s="349"/>
    </row>
    <row r="792" spans="1:14">
      <c r="A792" s="113" t="s">
        <v>3377</v>
      </c>
      <c r="B792" s="113" t="s">
        <v>3120</v>
      </c>
      <c r="C792" s="113">
        <v>3.65</v>
      </c>
      <c r="D792" s="113">
        <v>3.8</v>
      </c>
      <c r="E792" s="113">
        <v>3.65</v>
      </c>
      <c r="F792" s="113">
        <v>3.65</v>
      </c>
      <c r="G792" s="113">
        <v>3.8</v>
      </c>
      <c r="H792" s="113">
        <v>3.8</v>
      </c>
      <c r="I792" s="113">
        <v>6398</v>
      </c>
      <c r="J792" s="113">
        <v>23395.95</v>
      </c>
      <c r="K792" s="115">
        <v>43595</v>
      </c>
      <c r="L792" s="113">
        <v>21</v>
      </c>
      <c r="M792" s="113" t="s">
        <v>3380</v>
      </c>
      <c r="N792" s="349"/>
    </row>
    <row r="793" spans="1:14">
      <c r="A793" s="113" t="s">
        <v>3362</v>
      </c>
      <c r="B793" s="113" t="s">
        <v>383</v>
      </c>
      <c r="C793" s="113">
        <v>31.55</v>
      </c>
      <c r="D793" s="113">
        <v>31.55</v>
      </c>
      <c r="E793" s="113">
        <v>30.05</v>
      </c>
      <c r="F793" s="113">
        <v>31.3</v>
      </c>
      <c r="G793" s="113">
        <v>31.35</v>
      </c>
      <c r="H793" s="113">
        <v>30.4</v>
      </c>
      <c r="I793" s="113">
        <v>776</v>
      </c>
      <c r="J793" s="113">
        <v>24029</v>
      </c>
      <c r="K793" s="115">
        <v>43595</v>
      </c>
      <c r="L793" s="113">
        <v>28</v>
      </c>
      <c r="M793" s="113" t="s">
        <v>3363</v>
      </c>
      <c r="N793" s="349"/>
    </row>
    <row r="794" spans="1:14">
      <c r="A794" s="113" t="s">
        <v>3471</v>
      </c>
      <c r="B794" s="113" t="s">
        <v>383</v>
      </c>
      <c r="C794" s="113">
        <v>14.15</v>
      </c>
      <c r="D794" s="113">
        <v>14.15</v>
      </c>
      <c r="E794" s="113">
        <v>14.15</v>
      </c>
      <c r="F794" s="113">
        <v>14.15</v>
      </c>
      <c r="G794" s="113">
        <v>14.15</v>
      </c>
      <c r="H794" s="113">
        <v>14.15</v>
      </c>
      <c r="I794" s="113">
        <v>1</v>
      </c>
      <c r="J794" s="113">
        <v>14.15</v>
      </c>
      <c r="K794" s="115">
        <v>43595</v>
      </c>
      <c r="L794" s="113">
        <v>1</v>
      </c>
      <c r="M794" s="113" t="s">
        <v>3472</v>
      </c>
      <c r="N794" s="349"/>
    </row>
    <row r="795" spans="1:14">
      <c r="A795" s="113" t="s">
        <v>1025</v>
      </c>
      <c r="B795" s="113" t="s">
        <v>383</v>
      </c>
      <c r="C795" s="113">
        <v>1707.35</v>
      </c>
      <c r="D795" s="113">
        <v>1737</v>
      </c>
      <c r="E795" s="113">
        <v>1691.2</v>
      </c>
      <c r="F795" s="113">
        <v>1718.2</v>
      </c>
      <c r="G795" s="113">
        <v>1725</v>
      </c>
      <c r="H795" s="113">
        <v>1742.15</v>
      </c>
      <c r="I795" s="113">
        <v>2277</v>
      </c>
      <c r="J795" s="113">
        <v>3915338.6</v>
      </c>
      <c r="K795" s="115">
        <v>43595</v>
      </c>
      <c r="L795" s="113">
        <v>493</v>
      </c>
      <c r="M795" s="113" t="s">
        <v>1026</v>
      </c>
      <c r="N795" s="349"/>
    </row>
    <row r="796" spans="1:14">
      <c r="A796" s="113" t="s">
        <v>2262</v>
      </c>
      <c r="B796" s="113" t="s">
        <v>383</v>
      </c>
      <c r="C796" s="113">
        <v>179.8</v>
      </c>
      <c r="D796" s="113">
        <v>181.35</v>
      </c>
      <c r="E796" s="113">
        <v>175</v>
      </c>
      <c r="F796" s="113">
        <v>175.5</v>
      </c>
      <c r="G796" s="113">
        <v>175</v>
      </c>
      <c r="H796" s="113">
        <v>176.3</v>
      </c>
      <c r="I796" s="113">
        <v>13548</v>
      </c>
      <c r="J796" s="113">
        <v>2408254.2000000002</v>
      </c>
      <c r="K796" s="115">
        <v>43595</v>
      </c>
      <c r="L796" s="113">
        <v>584</v>
      </c>
      <c r="M796" s="113" t="s">
        <v>2263</v>
      </c>
      <c r="N796" s="349"/>
    </row>
    <row r="797" spans="1:14">
      <c r="A797" s="113" t="s">
        <v>2555</v>
      </c>
      <c r="B797" s="113" t="s">
        <v>383</v>
      </c>
      <c r="C797" s="113">
        <v>616.95000000000005</v>
      </c>
      <c r="D797" s="113">
        <v>616.95000000000005</v>
      </c>
      <c r="E797" s="113">
        <v>596.04999999999995</v>
      </c>
      <c r="F797" s="113">
        <v>601.54999999999995</v>
      </c>
      <c r="G797" s="113">
        <v>596.04999999999995</v>
      </c>
      <c r="H797" s="113">
        <v>603.54999999999995</v>
      </c>
      <c r="I797" s="113">
        <v>858</v>
      </c>
      <c r="J797" s="113">
        <v>519424.95</v>
      </c>
      <c r="K797" s="115">
        <v>43595</v>
      </c>
      <c r="L797" s="113">
        <v>97</v>
      </c>
      <c r="M797" s="113" t="s">
        <v>2556</v>
      </c>
      <c r="N797" s="349"/>
    </row>
    <row r="798" spans="1:14">
      <c r="A798" s="113" t="s">
        <v>2033</v>
      </c>
      <c r="B798" s="113" t="s">
        <v>383</v>
      </c>
      <c r="C798" s="113">
        <v>123.2</v>
      </c>
      <c r="D798" s="113">
        <v>124</v>
      </c>
      <c r="E798" s="113">
        <v>121</v>
      </c>
      <c r="F798" s="113">
        <v>122.1</v>
      </c>
      <c r="G798" s="113">
        <v>121.6</v>
      </c>
      <c r="H798" s="113">
        <v>121.35</v>
      </c>
      <c r="I798" s="113">
        <v>10146</v>
      </c>
      <c r="J798" s="113">
        <v>1240017.5</v>
      </c>
      <c r="K798" s="115">
        <v>43595</v>
      </c>
      <c r="L798" s="113">
        <v>261</v>
      </c>
      <c r="M798" s="113" t="s">
        <v>2034</v>
      </c>
      <c r="N798" s="349"/>
    </row>
    <row r="799" spans="1:14">
      <c r="A799" s="113" t="s">
        <v>1027</v>
      </c>
      <c r="B799" s="113" t="s">
        <v>383</v>
      </c>
      <c r="C799" s="113">
        <v>520.04999999999995</v>
      </c>
      <c r="D799" s="113">
        <v>528.9</v>
      </c>
      <c r="E799" s="113">
        <v>512.5</v>
      </c>
      <c r="F799" s="113">
        <v>516.65</v>
      </c>
      <c r="G799" s="113">
        <v>512.5</v>
      </c>
      <c r="H799" s="113">
        <v>521.70000000000005</v>
      </c>
      <c r="I799" s="113">
        <v>63522</v>
      </c>
      <c r="J799" s="113">
        <v>33052604.300000001</v>
      </c>
      <c r="K799" s="115">
        <v>43595</v>
      </c>
      <c r="L799" s="113">
        <v>2242</v>
      </c>
      <c r="M799" s="113" t="s">
        <v>1028</v>
      </c>
      <c r="N799" s="349"/>
    </row>
    <row r="800" spans="1:14">
      <c r="A800" s="113" t="s">
        <v>1029</v>
      </c>
      <c r="B800" s="113" t="s">
        <v>383</v>
      </c>
      <c r="C800" s="113">
        <v>156</v>
      </c>
      <c r="D800" s="113">
        <v>158.55000000000001</v>
      </c>
      <c r="E800" s="113">
        <v>155.5</v>
      </c>
      <c r="F800" s="113">
        <v>156.15</v>
      </c>
      <c r="G800" s="113">
        <v>155.94999999999999</v>
      </c>
      <c r="H800" s="113">
        <v>157.15</v>
      </c>
      <c r="I800" s="113">
        <v>54852</v>
      </c>
      <c r="J800" s="113">
        <v>8649130.8499999996</v>
      </c>
      <c r="K800" s="115">
        <v>43595</v>
      </c>
      <c r="L800" s="113">
        <v>332</v>
      </c>
      <c r="M800" s="113" t="s">
        <v>1030</v>
      </c>
      <c r="N800" s="349"/>
    </row>
    <row r="801" spans="1:14">
      <c r="A801" s="113" t="s">
        <v>1031</v>
      </c>
      <c r="B801" s="113" t="s">
        <v>383</v>
      </c>
      <c r="C801" s="113">
        <v>161.05000000000001</v>
      </c>
      <c r="D801" s="113">
        <v>163.19999999999999</v>
      </c>
      <c r="E801" s="113">
        <v>159.35</v>
      </c>
      <c r="F801" s="113">
        <v>161.30000000000001</v>
      </c>
      <c r="G801" s="113">
        <v>160.5</v>
      </c>
      <c r="H801" s="113">
        <v>160.25</v>
      </c>
      <c r="I801" s="113">
        <v>5292</v>
      </c>
      <c r="J801" s="113">
        <v>854423.7</v>
      </c>
      <c r="K801" s="115">
        <v>43595</v>
      </c>
      <c r="L801" s="113">
        <v>303</v>
      </c>
      <c r="M801" s="113" t="s">
        <v>1032</v>
      </c>
      <c r="N801" s="349"/>
    </row>
    <row r="802" spans="1:14">
      <c r="A802" s="113" t="s">
        <v>2957</v>
      </c>
      <c r="B802" s="113" t="s">
        <v>383</v>
      </c>
      <c r="C802" s="113">
        <v>736.55</v>
      </c>
      <c r="D802" s="113">
        <v>780</v>
      </c>
      <c r="E802" s="113">
        <v>727</v>
      </c>
      <c r="F802" s="113">
        <v>766.8</v>
      </c>
      <c r="G802" s="113">
        <v>769.7</v>
      </c>
      <c r="H802" s="113">
        <v>736.2</v>
      </c>
      <c r="I802" s="113">
        <v>292</v>
      </c>
      <c r="J802" s="113">
        <v>221309.9</v>
      </c>
      <c r="K802" s="115">
        <v>43595</v>
      </c>
      <c r="L802" s="113">
        <v>115</v>
      </c>
      <c r="M802" s="113" t="s">
        <v>2958</v>
      </c>
      <c r="N802" s="349"/>
    </row>
    <row r="803" spans="1:14">
      <c r="A803" s="113" t="s">
        <v>1033</v>
      </c>
      <c r="B803" s="113" t="s">
        <v>383</v>
      </c>
      <c r="C803" s="113">
        <v>96</v>
      </c>
      <c r="D803" s="113">
        <v>97.35</v>
      </c>
      <c r="E803" s="113">
        <v>95.75</v>
      </c>
      <c r="F803" s="113">
        <v>96.1</v>
      </c>
      <c r="G803" s="113">
        <v>96</v>
      </c>
      <c r="H803" s="113">
        <v>96.25</v>
      </c>
      <c r="I803" s="113">
        <v>18432</v>
      </c>
      <c r="J803" s="113">
        <v>1782932.8</v>
      </c>
      <c r="K803" s="115">
        <v>43595</v>
      </c>
      <c r="L803" s="113">
        <v>283</v>
      </c>
      <c r="M803" s="113" t="s">
        <v>2959</v>
      </c>
      <c r="N803" s="349"/>
    </row>
    <row r="804" spans="1:14">
      <c r="A804" s="113" t="s">
        <v>2960</v>
      </c>
      <c r="B804" s="113" t="s">
        <v>383</v>
      </c>
      <c r="C804" s="113">
        <v>1290</v>
      </c>
      <c r="D804" s="113">
        <v>1290</v>
      </c>
      <c r="E804" s="113">
        <v>1262.3499999999999</v>
      </c>
      <c r="F804" s="113">
        <v>1266.05</v>
      </c>
      <c r="G804" s="113">
        <v>1264</v>
      </c>
      <c r="H804" s="113">
        <v>1276.7</v>
      </c>
      <c r="I804" s="113">
        <v>222</v>
      </c>
      <c r="J804" s="113">
        <v>282317.95</v>
      </c>
      <c r="K804" s="115">
        <v>43595</v>
      </c>
      <c r="L804" s="113">
        <v>35</v>
      </c>
      <c r="M804" s="113" t="s">
        <v>2961</v>
      </c>
      <c r="N804" s="349"/>
    </row>
    <row r="805" spans="1:14">
      <c r="A805" s="113" t="s">
        <v>2962</v>
      </c>
      <c r="B805" s="113" t="s">
        <v>383</v>
      </c>
      <c r="C805" s="113">
        <v>8.0500000000000007</v>
      </c>
      <c r="D805" s="113">
        <v>8.15</v>
      </c>
      <c r="E805" s="113">
        <v>7.9</v>
      </c>
      <c r="F805" s="113">
        <v>7.9</v>
      </c>
      <c r="G805" s="113">
        <v>7.95</v>
      </c>
      <c r="H805" s="113">
        <v>8</v>
      </c>
      <c r="I805" s="113">
        <v>47733</v>
      </c>
      <c r="J805" s="113">
        <v>379043.85</v>
      </c>
      <c r="K805" s="115">
        <v>43595</v>
      </c>
      <c r="L805" s="113">
        <v>156</v>
      </c>
      <c r="M805" s="113" t="s">
        <v>2963</v>
      </c>
      <c r="N805" s="349"/>
    </row>
    <row r="806" spans="1:14">
      <c r="A806" s="113" t="s">
        <v>1034</v>
      </c>
      <c r="B806" s="113" t="s">
        <v>383</v>
      </c>
      <c r="C806" s="113">
        <v>225</v>
      </c>
      <c r="D806" s="113">
        <v>236</v>
      </c>
      <c r="E806" s="113">
        <v>223.3</v>
      </c>
      <c r="F806" s="113">
        <v>231.3</v>
      </c>
      <c r="G806" s="113">
        <v>232</v>
      </c>
      <c r="H806" s="113">
        <v>225.75</v>
      </c>
      <c r="I806" s="113">
        <v>47841</v>
      </c>
      <c r="J806" s="113">
        <v>11050926.6</v>
      </c>
      <c r="K806" s="115">
        <v>43595</v>
      </c>
      <c r="L806" s="113">
        <v>974</v>
      </c>
      <c r="M806" s="113" t="s">
        <v>2964</v>
      </c>
      <c r="N806" s="349"/>
    </row>
    <row r="807" spans="1:14">
      <c r="A807" s="113" t="s">
        <v>2965</v>
      </c>
      <c r="B807" s="113" t="s">
        <v>383</v>
      </c>
      <c r="C807" s="113">
        <v>26.9</v>
      </c>
      <c r="D807" s="113">
        <v>26.9</v>
      </c>
      <c r="E807" s="113">
        <v>26.1</v>
      </c>
      <c r="F807" s="113">
        <v>26.65</v>
      </c>
      <c r="G807" s="113">
        <v>26.5</v>
      </c>
      <c r="H807" s="113">
        <v>26.4</v>
      </c>
      <c r="I807" s="113">
        <v>21986</v>
      </c>
      <c r="J807" s="113">
        <v>582885.19999999995</v>
      </c>
      <c r="K807" s="115">
        <v>43595</v>
      </c>
      <c r="L807" s="113">
        <v>199</v>
      </c>
      <c r="M807" s="113" t="s">
        <v>2966</v>
      </c>
      <c r="N807" s="349"/>
    </row>
    <row r="808" spans="1:14">
      <c r="A808" s="113" t="s">
        <v>2967</v>
      </c>
      <c r="B808" s="113" t="s">
        <v>383</v>
      </c>
      <c r="C808" s="113">
        <v>84.2</v>
      </c>
      <c r="D808" s="113">
        <v>88.2</v>
      </c>
      <c r="E808" s="113">
        <v>84.2</v>
      </c>
      <c r="F808" s="113">
        <v>85.45</v>
      </c>
      <c r="G808" s="113">
        <v>85.5</v>
      </c>
      <c r="H808" s="113">
        <v>84.75</v>
      </c>
      <c r="I808" s="113">
        <v>17203</v>
      </c>
      <c r="J808" s="113">
        <v>1474743.9</v>
      </c>
      <c r="K808" s="115">
        <v>43595</v>
      </c>
      <c r="L808" s="113">
        <v>250</v>
      </c>
      <c r="M808" s="113" t="s">
        <v>2968</v>
      </c>
      <c r="N808" s="349"/>
    </row>
    <row r="809" spans="1:14">
      <c r="A809" s="113" t="s">
        <v>1035</v>
      </c>
      <c r="B809" s="113" t="s">
        <v>383</v>
      </c>
      <c r="C809" s="113">
        <v>222.3</v>
      </c>
      <c r="D809" s="113">
        <v>228.35</v>
      </c>
      <c r="E809" s="113">
        <v>218.15</v>
      </c>
      <c r="F809" s="113">
        <v>226.5</v>
      </c>
      <c r="G809" s="113">
        <v>227</v>
      </c>
      <c r="H809" s="113">
        <v>224.1</v>
      </c>
      <c r="I809" s="113">
        <v>23478</v>
      </c>
      <c r="J809" s="113">
        <v>5272021.3499999996</v>
      </c>
      <c r="K809" s="115">
        <v>43595</v>
      </c>
      <c r="L809" s="113">
        <v>1079</v>
      </c>
      <c r="M809" s="113" t="s">
        <v>2969</v>
      </c>
      <c r="N809" s="349"/>
    </row>
    <row r="810" spans="1:14">
      <c r="A810" s="113" t="s">
        <v>2970</v>
      </c>
      <c r="B810" s="113" t="s">
        <v>383</v>
      </c>
      <c r="C810" s="113">
        <v>39.4</v>
      </c>
      <c r="D810" s="113">
        <v>40.15</v>
      </c>
      <c r="E810" s="113">
        <v>38.6</v>
      </c>
      <c r="F810" s="113">
        <v>38.75</v>
      </c>
      <c r="G810" s="113">
        <v>38.700000000000003</v>
      </c>
      <c r="H810" s="113">
        <v>39.049999999999997</v>
      </c>
      <c r="I810" s="113">
        <v>59142</v>
      </c>
      <c r="J810" s="113">
        <v>2314762.2999999998</v>
      </c>
      <c r="K810" s="115">
        <v>43595</v>
      </c>
      <c r="L810" s="113">
        <v>758</v>
      </c>
      <c r="M810" s="113" t="s">
        <v>2971</v>
      </c>
      <c r="N810" s="349"/>
    </row>
    <row r="811" spans="1:14">
      <c r="A811" s="113" t="s">
        <v>107</v>
      </c>
      <c r="B811" s="113" t="s">
        <v>383</v>
      </c>
      <c r="C811" s="113">
        <v>1370</v>
      </c>
      <c r="D811" s="113">
        <v>1406.5</v>
      </c>
      <c r="E811" s="113">
        <v>1368.1</v>
      </c>
      <c r="F811" s="113">
        <v>1398.15</v>
      </c>
      <c r="G811" s="113">
        <v>1393.05</v>
      </c>
      <c r="H811" s="113">
        <v>1385.5</v>
      </c>
      <c r="I811" s="113">
        <v>4149709</v>
      </c>
      <c r="J811" s="113">
        <v>5763158347.6499996</v>
      </c>
      <c r="K811" s="115">
        <v>43595</v>
      </c>
      <c r="L811" s="113">
        <v>92458</v>
      </c>
      <c r="M811" s="113" t="s">
        <v>2972</v>
      </c>
      <c r="N811" s="349"/>
    </row>
    <row r="812" spans="1:14">
      <c r="A812" s="113" t="s">
        <v>1036</v>
      </c>
      <c r="B812" s="113" t="s">
        <v>383</v>
      </c>
      <c r="C812" s="113">
        <v>294.91000000000003</v>
      </c>
      <c r="D812" s="113">
        <v>297</v>
      </c>
      <c r="E812" s="113">
        <v>294.91000000000003</v>
      </c>
      <c r="F812" s="113">
        <v>295.82</v>
      </c>
      <c r="G812" s="113">
        <v>295</v>
      </c>
      <c r="H812" s="113">
        <v>294.38</v>
      </c>
      <c r="I812" s="113">
        <v>50722</v>
      </c>
      <c r="J812" s="113">
        <v>14994147.949999999</v>
      </c>
      <c r="K812" s="115">
        <v>43595</v>
      </c>
      <c r="L812" s="113">
        <v>178</v>
      </c>
      <c r="M812" s="113" t="s">
        <v>1037</v>
      </c>
      <c r="N812" s="349"/>
    </row>
    <row r="813" spans="1:14">
      <c r="A813" s="113" t="s">
        <v>3605</v>
      </c>
      <c r="B813" s="113" t="s">
        <v>383</v>
      </c>
      <c r="C813" s="113">
        <v>280.14999999999998</v>
      </c>
      <c r="D813" s="113">
        <v>281.95</v>
      </c>
      <c r="E813" s="113">
        <v>279.8</v>
      </c>
      <c r="F813" s="113">
        <v>280.25</v>
      </c>
      <c r="G813" s="113">
        <v>279.8</v>
      </c>
      <c r="H813" s="113">
        <v>280.95</v>
      </c>
      <c r="I813" s="113">
        <v>4581</v>
      </c>
      <c r="J813" s="113">
        <v>1286780.3</v>
      </c>
      <c r="K813" s="115">
        <v>43595</v>
      </c>
      <c r="L813" s="113">
        <v>238</v>
      </c>
      <c r="M813" s="113" t="s">
        <v>3606</v>
      </c>
      <c r="N813" s="349"/>
    </row>
    <row r="814" spans="1:14">
      <c r="A814" s="113" t="s">
        <v>1038</v>
      </c>
      <c r="B814" s="113" t="s">
        <v>383</v>
      </c>
      <c r="C814" s="113">
        <v>116.55</v>
      </c>
      <c r="D814" s="113">
        <v>116.89</v>
      </c>
      <c r="E814" s="113">
        <v>115.7</v>
      </c>
      <c r="F814" s="113">
        <v>116.09</v>
      </c>
      <c r="G814" s="113">
        <v>115.99</v>
      </c>
      <c r="H814" s="113">
        <v>116.07</v>
      </c>
      <c r="I814" s="113">
        <v>40973</v>
      </c>
      <c r="J814" s="113">
        <v>4766351.93</v>
      </c>
      <c r="K814" s="115">
        <v>43595</v>
      </c>
      <c r="L814" s="113">
        <v>315</v>
      </c>
      <c r="M814" s="113" t="s">
        <v>2102</v>
      </c>
      <c r="N814" s="349"/>
    </row>
    <row r="815" spans="1:14">
      <c r="A815" s="113" t="s">
        <v>2303</v>
      </c>
      <c r="B815" s="113" t="s">
        <v>383</v>
      </c>
      <c r="C815" s="113">
        <v>58.5</v>
      </c>
      <c r="D815" s="113">
        <v>58.5</v>
      </c>
      <c r="E815" s="113">
        <v>57</v>
      </c>
      <c r="F815" s="113">
        <v>57.19</v>
      </c>
      <c r="G815" s="113">
        <v>57</v>
      </c>
      <c r="H815" s="113">
        <v>57.58</v>
      </c>
      <c r="I815" s="113">
        <v>29027</v>
      </c>
      <c r="J815" s="113">
        <v>1679450.12</v>
      </c>
      <c r="K815" s="115">
        <v>43595</v>
      </c>
      <c r="L815" s="113">
        <v>270</v>
      </c>
      <c r="M815" s="113" t="s">
        <v>2304</v>
      </c>
      <c r="N815" s="349"/>
    </row>
    <row r="816" spans="1:14">
      <c r="A816" s="113" t="s">
        <v>1039</v>
      </c>
      <c r="B816" s="113" t="s">
        <v>383</v>
      </c>
      <c r="C816" s="113">
        <v>298.10000000000002</v>
      </c>
      <c r="D816" s="113">
        <v>300</v>
      </c>
      <c r="E816" s="113">
        <v>294</v>
      </c>
      <c r="F816" s="113">
        <v>299.25</v>
      </c>
      <c r="G816" s="113">
        <v>300</v>
      </c>
      <c r="H816" s="113">
        <v>292.20999999999998</v>
      </c>
      <c r="I816" s="113">
        <v>3314</v>
      </c>
      <c r="J816" s="113">
        <v>986384.93</v>
      </c>
      <c r="K816" s="115">
        <v>43595</v>
      </c>
      <c r="L816" s="113">
        <v>49</v>
      </c>
      <c r="M816" s="113" t="s">
        <v>1040</v>
      </c>
      <c r="N816" s="349"/>
    </row>
    <row r="817" spans="1:14">
      <c r="A817" s="113" t="s">
        <v>3173</v>
      </c>
      <c r="B817" s="113" t="s">
        <v>383</v>
      </c>
      <c r="C817" s="113">
        <v>9.6</v>
      </c>
      <c r="D817" s="113">
        <v>9.65</v>
      </c>
      <c r="E817" s="113">
        <v>9.0500000000000007</v>
      </c>
      <c r="F817" s="113">
        <v>9.1999999999999993</v>
      </c>
      <c r="G817" s="113">
        <v>9.1999999999999993</v>
      </c>
      <c r="H817" s="113">
        <v>9.65</v>
      </c>
      <c r="I817" s="113">
        <v>3675</v>
      </c>
      <c r="J817" s="113">
        <v>34010.300000000003</v>
      </c>
      <c r="K817" s="115">
        <v>43595</v>
      </c>
      <c r="L817" s="113">
        <v>42</v>
      </c>
      <c r="M817" s="113" t="s">
        <v>3174</v>
      </c>
      <c r="N817" s="349"/>
    </row>
    <row r="818" spans="1:14">
      <c r="A818" s="113" t="s">
        <v>1041</v>
      </c>
      <c r="B818" s="113" t="s">
        <v>383</v>
      </c>
      <c r="C818" s="113">
        <v>16.600000000000001</v>
      </c>
      <c r="D818" s="113">
        <v>17</v>
      </c>
      <c r="E818" s="113">
        <v>16.5</v>
      </c>
      <c r="F818" s="113">
        <v>16.5</v>
      </c>
      <c r="G818" s="113">
        <v>16.95</v>
      </c>
      <c r="H818" s="113">
        <v>16.600000000000001</v>
      </c>
      <c r="I818" s="113">
        <v>5663</v>
      </c>
      <c r="J818" s="113">
        <v>93726.05</v>
      </c>
      <c r="K818" s="115">
        <v>43595</v>
      </c>
      <c r="L818" s="113">
        <v>54</v>
      </c>
      <c r="M818" s="113" t="s">
        <v>1042</v>
      </c>
      <c r="N818" s="349"/>
    </row>
    <row r="819" spans="1:14">
      <c r="A819" s="113" t="s">
        <v>1043</v>
      </c>
      <c r="B819" s="113" t="s">
        <v>383</v>
      </c>
      <c r="C819" s="113">
        <v>78.7</v>
      </c>
      <c r="D819" s="113">
        <v>80.849999999999994</v>
      </c>
      <c r="E819" s="113">
        <v>75.099999999999994</v>
      </c>
      <c r="F819" s="113">
        <v>79.650000000000006</v>
      </c>
      <c r="G819" s="113">
        <v>80.849999999999994</v>
      </c>
      <c r="H819" s="113">
        <v>77.55</v>
      </c>
      <c r="I819" s="113">
        <v>1257</v>
      </c>
      <c r="J819" s="113">
        <v>99780.4</v>
      </c>
      <c r="K819" s="115">
        <v>43595</v>
      </c>
      <c r="L819" s="113">
        <v>88</v>
      </c>
      <c r="M819" s="113" t="s">
        <v>1044</v>
      </c>
      <c r="N819" s="349"/>
    </row>
    <row r="820" spans="1:14">
      <c r="A820" s="113" t="s">
        <v>3445</v>
      </c>
      <c r="B820" s="113" t="s">
        <v>383</v>
      </c>
      <c r="C820" s="113">
        <v>96.15</v>
      </c>
      <c r="D820" s="113">
        <v>100.55</v>
      </c>
      <c r="E820" s="113">
        <v>96</v>
      </c>
      <c r="F820" s="113">
        <v>99.7</v>
      </c>
      <c r="G820" s="113">
        <v>100.4</v>
      </c>
      <c r="H820" s="113">
        <v>97.05</v>
      </c>
      <c r="I820" s="113">
        <v>215851</v>
      </c>
      <c r="J820" s="113">
        <v>21309269.25</v>
      </c>
      <c r="K820" s="115">
        <v>43595</v>
      </c>
      <c r="L820" s="113">
        <v>5109</v>
      </c>
      <c r="M820" s="113" t="s">
        <v>3446</v>
      </c>
      <c r="N820" s="349"/>
    </row>
    <row r="821" spans="1:14">
      <c r="A821" s="113" t="s">
        <v>1046</v>
      </c>
      <c r="B821" s="113" t="s">
        <v>383</v>
      </c>
      <c r="C821" s="113">
        <v>600</v>
      </c>
      <c r="D821" s="113">
        <v>601.35</v>
      </c>
      <c r="E821" s="113">
        <v>591.65</v>
      </c>
      <c r="F821" s="113">
        <v>599.45000000000005</v>
      </c>
      <c r="G821" s="113">
        <v>600</v>
      </c>
      <c r="H821" s="113">
        <v>594.95000000000005</v>
      </c>
      <c r="I821" s="113">
        <v>7905</v>
      </c>
      <c r="J821" s="113">
        <v>4711950</v>
      </c>
      <c r="K821" s="115">
        <v>43595</v>
      </c>
      <c r="L821" s="113">
        <v>488</v>
      </c>
      <c r="M821" s="113" t="s">
        <v>1923</v>
      </c>
      <c r="N821" s="349"/>
    </row>
    <row r="822" spans="1:14">
      <c r="A822" s="113" t="s">
        <v>1047</v>
      </c>
      <c r="B822" s="113" t="s">
        <v>383</v>
      </c>
      <c r="C822" s="113">
        <v>317.05</v>
      </c>
      <c r="D822" s="113">
        <v>327.55</v>
      </c>
      <c r="E822" s="113">
        <v>316.55</v>
      </c>
      <c r="F822" s="113">
        <v>325.25</v>
      </c>
      <c r="G822" s="113">
        <v>324.89999999999998</v>
      </c>
      <c r="H822" s="113">
        <v>315.95</v>
      </c>
      <c r="I822" s="113">
        <v>61874</v>
      </c>
      <c r="J822" s="113">
        <v>19910492.800000001</v>
      </c>
      <c r="K822" s="115">
        <v>43595</v>
      </c>
      <c r="L822" s="113">
        <v>1799</v>
      </c>
      <c r="M822" s="113" t="s">
        <v>1048</v>
      </c>
      <c r="N822" s="349"/>
    </row>
    <row r="823" spans="1:14">
      <c r="A823" s="113" t="s">
        <v>3258</v>
      </c>
      <c r="B823" s="113" t="s">
        <v>383</v>
      </c>
      <c r="C823" s="113">
        <v>95</v>
      </c>
      <c r="D823" s="113">
        <v>99.4</v>
      </c>
      <c r="E823" s="113">
        <v>93.7</v>
      </c>
      <c r="F823" s="113">
        <v>93.7</v>
      </c>
      <c r="G823" s="113">
        <v>93.7</v>
      </c>
      <c r="H823" s="113">
        <v>94</v>
      </c>
      <c r="I823" s="113">
        <v>6681</v>
      </c>
      <c r="J823" s="113">
        <v>634435.5</v>
      </c>
      <c r="K823" s="115">
        <v>43595</v>
      </c>
      <c r="L823" s="113">
        <v>59</v>
      </c>
      <c r="M823" s="113" t="s">
        <v>3259</v>
      </c>
      <c r="N823" s="349"/>
    </row>
    <row r="824" spans="1:14">
      <c r="A824" s="113" t="s">
        <v>2055</v>
      </c>
      <c r="B824" s="113" t="s">
        <v>383</v>
      </c>
      <c r="C824" s="113">
        <v>33.799999999999997</v>
      </c>
      <c r="D824" s="113">
        <v>34.25</v>
      </c>
      <c r="E824" s="113">
        <v>32.9</v>
      </c>
      <c r="F824" s="113">
        <v>33.15</v>
      </c>
      <c r="G824" s="113">
        <v>33.200000000000003</v>
      </c>
      <c r="H824" s="113">
        <v>33.1</v>
      </c>
      <c r="I824" s="113">
        <v>38011</v>
      </c>
      <c r="J824" s="113">
        <v>1276012.8</v>
      </c>
      <c r="K824" s="115">
        <v>43595</v>
      </c>
      <c r="L824" s="113">
        <v>334</v>
      </c>
      <c r="M824" s="113" t="s">
        <v>2056</v>
      </c>
      <c r="N824" s="349"/>
    </row>
    <row r="825" spans="1:14">
      <c r="A825" s="113" t="s">
        <v>3083</v>
      </c>
      <c r="B825" s="113" t="s">
        <v>383</v>
      </c>
      <c r="C825" s="113">
        <v>670</v>
      </c>
      <c r="D825" s="113">
        <v>670.65</v>
      </c>
      <c r="E825" s="113">
        <v>655.1</v>
      </c>
      <c r="F825" s="113">
        <v>661.75</v>
      </c>
      <c r="G825" s="113">
        <v>657.05</v>
      </c>
      <c r="H825" s="113">
        <v>672.55</v>
      </c>
      <c r="I825" s="113">
        <v>2275</v>
      </c>
      <c r="J825" s="113">
        <v>1519258.5</v>
      </c>
      <c r="K825" s="115">
        <v>43595</v>
      </c>
      <c r="L825" s="113">
        <v>177</v>
      </c>
      <c r="M825" s="113" t="s">
        <v>1049</v>
      </c>
      <c r="N825" s="349"/>
    </row>
    <row r="826" spans="1:14">
      <c r="A826" s="113" t="s">
        <v>226</v>
      </c>
      <c r="B826" s="113" t="s">
        <v>383</v>
      </c>
      <c r="C826" s="113">
        <v>443.75</v>
      </c>
      <c r="D826" s="113">
        <v>450</v>
      </c>
      <c r="E826" s="113">
        <v>443.5</v>
      </c>
      <c r="F826" s="113">
        <v>447.65</v>
      </c>
      <c r="G826" s="113">
        <v>447.1</v>
      </c>
      <c r="H826" s="113">
        <v>443.75</v>
      </c>
      <c r="I826" s="113">
        <v>96213</v>
      </c>
      <c r="J826" s="113">
        <v>43063933.799999997</v>
      </c>
      <c r="K826" s="115">
        <v>43595</v>
      </c>
      <c r="L826" s="113">
        <v>3889</v>
      </c>
      <c r="M826" s="113" t="s">
        <v>1050</v>
      </c>
      <c r="N826" s="349"/>
    </row>
    <row r="827" spans="1:14">
      <c r="A827" s="113" t="s">
        <v>3175</v>
      </c>
      <c r="B827" s="113" t="s">
        <v>383</v>
      </c>
      <c r="C827" s="113">
        <v>0.1</v>
      </c>
      <c r="D827" s="113">
        <v>0.15</v>
      </c>
      <c r="E827" s="113">
        <v>0.1</v>
      </c>
      <c r="F827" s="113">
        <v>0.1</v>
      </c>
      <c r="G827" s="113">
        <v>0.15</v>
      </c>
      <c r="H827" s="113">
        <v>0.1</v>
      </c>
      <c r="I827" s="113">
        <v>332933</v>
      </c>
      <c r="J827" s="113">
        <v>41288.949999999997</v>
      </c>
      <c r="K827" s="115">
        <v>43595</v>
      </c>
      <c r="L827" s="113">
        <v>86</v>
      </c>
      <c r="M827" s="113" t="s">
        <v>3176</v>
      </c>
      <c r="N827" s="349"/>
    </row>
    <row r="828" spans="1:14">
      <c r="A828" s="113" t="s">
        <v>3177</v>
      </c>
      <c r="B828" s="113" t="s">
        <v>383</v>
      </c>
      <c r="C828" s="113">
        <v>0.9</v>
      </c>
      <c r="D828" s="113">
        <v>1</v>
      </c>
      <c r="E828" s="113">
        <v>0.9</v>
      </c>
      <c r="F828" s="113">
        <v>0.95</v>
      </c>
      <c r="G828" s="113">
        <v>1</v>
      </c>
      <c r="H828" s="113">
        <v>0.95</v>
      </c>
      <c r="I828" s="113">
        <v>487970</v>
      </c>
      <c r="J828" s="113">
        <v>465412.65</v>
      </c>
      <c r="K828" s="115">
        <v>43595</v>
      </c>
      <c r="L828" s="113">
        <v>287</v>
      </c>
      <c r="M828" s="113" t="s">
        <v>3178</v>
      </c>
      <c r="N828" s="349"/>
    </row>
    <row r="829" spans="1:14">
      <c r="A829" s="113" t="s">
        <v>1051</v>
      </c>
      <c r="B829" s="113" t="s">
        <v>383</v>
      </c>
      <c r="C829" s="113">
        <v>189.95</v>
      </c>
      <c r="D829" s="113">
        <v>191.8</v>
      </c>
      <c r="E829" s="113">
        <v>188.75</v>
      </c>
      <c r="F829" s="113">
        <v>190.4</v>
      </c>
      <c r="G829" s="113">
        <v>189.8</v>
      </c>
      <c r="H829" s="113">
        <v>187.15</v>
      </c>
      <c r="I829" s="113">
        <v>21910</v>
      </c>
      <c r="J829" s="113">
        <v>4166320.4</v>
      </c>
      <c r="K829" s="115">
        <v>43595</v>
      </c>
      <c r="L829" s="113">
        <v>741</v>
      </c>
      <c r="M829" s="113" t="s">
        <v>1052</v>
      </c>
      <c r="N829" s="349"/>
    </row>
    <row r="830" spans="1:14">
      <c r="A830" s="113" t="s">
        <v>1053</v>
      </c>
      <c r="B830" s="113" t="s">
        <v>383</v>
      </c>
      <c r="C830" s="113">
        <v>50</v>
      </c>
      <c r="D830" s="113">
        <v>52.4</v>
      </c>
      <c r="E830" s="113">
        <v>50</v>
      </c>
      <c r="F830" s="113">
        <v>51.2</v>
      </c>
      <c r="G830" s="113">
        <v>51.05</v>
      </c>
      <c r="H830" s="113">
        <v>48.8</v>
      </c>
      <c r="I830" s="113">
        <v>2386</v>
      </c>
      <c r="J830" s="113">
        <v>121323.9</v>
      </c>
      <c r="K830" s="115">
        <v>43595</v>
      </c>
      <c r="L830" s="113">
        <v>47</v>
      </c>
      <c r="M830" s="113" t="s">
        <v>1856</v>
      </c>
      <c r="N830" s="349"/>
    </row>
    <row r="831" spans="1:14">
      <c r="A831" s="113" t="s">
        <v>108</v>
      </c>
      <c r="B831" s="113" t="s">
        <v>383</v>
      </c>
      <c r="C831" s="113">
        <v>121</v>
      </c>
      <c r="D831" s="113">
        <v>123.45</v>
      </c>
      <c r="E831" s="113">
        <v>120.8</v>
      </c>
      <c r="F831" s="113">
        <v>122.95</v>
      </c>
      <c r="G831" s="113">
        <v>123</v>
      </c>
      <c r="H831" s="113">
        <v>120.7</v>
      </c>
      <c r="I831" s="113">
        <v>1448199</v>
      </c>
      <c r="J831" s="113">
        <v>177027108.44999999</v>
      </c>
      <c r="K831" s="115">
        <v>43595</v>
      </c>
      <c r="L831" s="113">
        <v>7875</v>
      </c>
      <c r="M831" s="113" t="s">
        <v>1054</v>
      </c>
      <c r="N831" s="349"/>
    </row>
    <row r="832" spans="1:14">
      <c r="A832" s="113" t="s">
        <v>1055</v>
      </c>
      <c r="B832" s="113" t="s">
        <v>383</v>
      </c>
      <c r="C832" s="113">
        <v>5.9</v>
      </c>
      <c r="D832" s="113">
        <v>6.3</v>
      </c>
      <c r="E832" s="113">
        <v>5.9</v>
      </c>
      <c r="F832" s="113">
        <v>6.2</v>
      </c>
      <c r="G832" s="113">
        <v>6.25</v>
      </c>
      <c r="H832" s="113">
        <v>6</v>
      </c>
      <c r="I832" s="113">
        <v>777432</v>
      </c>
      <c r="J832" s="113">
        <v>4734187.2</v>
      </c>
      <c r="K832" s="115">
        <v>43595</v>
      </c>
      <c r="L832" s="113">
        <v>1002</v>
      </c>
      <c r="M832" s="113" t="s">
        <v>1056</v>
      </c>
      <c r="N832" s="349"/>
    </row>
    <row r="833" spans="1:14">
      <c r="A833" s="113" t="s">
        <v>109</v>
      </c>
      <c r="B833" s="113" t="s">
        <v>383</v>
      </c>
      <c r="C833" s="113">
        <v>120.5</v>
      </c>
      <c r="D833" s="113">
        <v>122.95</v>
      </c>
      <c r="E833" s="113">
        <v>119.6</v>
      </c>
      <c r="F833" s="113">
        <v>120.75</v>
      </c>
      <c r="G833" s="113">
        <v>120.5</v>
      </c>
      <c r="H833" s="113">
        <v>120.75</v>
      </c>
      <c r="I833" s="113">
        <v>6439341</v>
      </c>
      <c r="J833" s="113">
        <v>780244487.60000002</v>
      </c>
      <c r="K833" s="115">
        <v>43595</v>
      </c>
      <c r="L833" s="113">
        <v>77494</v>
      </c>
      <c r="M833" s="113" t="s">
        <v>1057</v>
      </c>
      <c r="N833" s="349"/>
    </row>
    <row r="834" spans="1:14">
      <c r="A834" s="113" t="s">
        <v>1058</v>
      </c>
      <c r="B834" s="113" t="s">
        <v>383</v>
      </c>
      <c r="C834" s="113">
        <v>75.099999999999994</v>
      </c>
      <c r="D834" s="113">
        <v>77.75</v>
      </c>
      <c r="E834" s="113">
        <v>74.95</v>
      </c>
      <c r="F834" s="113">
        <v>76.05</v>
      </c>
      <c r="G834" s="113">
        <v>75.7</v>
      </c>
      <c r="H834" s="113">
        <v>74.75</v>
      </c>
      <c r="I834" s="113">
        <v>878227</v>
      </c>
      <c r="J834" s="113">
        <v>66994551.950000003</v>
      </c>
      <c r="K834" s="115">
        <v>43595</v>
      </c>
      <c r="L834" s="113">
        <v>2984</v>
      </c>
      <c r="M834" s="113" t="s">
        <v>1059</v>
      </c>
      <c r="N834" s="349"/>
    </row>
    <row r="835" spans="1:14">
      <c r="A835" s="113" t="s">
        <v>1060</v>
      </c>
      <c r="B835" s="113" t="s">
        <v>383</v>
      </c>
      <c r="C835" s="113">
        <v>989.9</v>
      </c>
      <c r="D835" s="113">
        <v>994.3</v>
      </c>
      <c r="E835" s="113">
        <v>963.6</v>
      </c>
      <c r="F835" s="113">
        <v>980.65</v>
      </c>
      <c r="G835" s="113">
        <v>980</v>
      </c>
      <c r="H835" s="113">
        <v>982.9</v>
      </c>
      <c r="I835" s="113">
        <v>30568</v>
      </c>
      <c r="J835" s="113">
        <v>29978397.149999999</v>
      </c>
      <c r="K835" s="115">
        <v>43595</v>
      </c>
      <c r="L835" s="113">
        <v>4618</v>
      </c>
      <c r="M835" s="113" t="s">
        <v>1061</v>
      </c>
      <c r="N835" s="349"/>
    </row>
    <row r="836" spans="1:14">
      <c r="A836" s="113" t="s">
        <v>1062</v>
      </c>
      <c r="B836" s="113" t="s">
        <v>383</v>
      </c>
      <c r="C836" s="113">
        <v>42.55</v>
      </c>
      <c r="D836" s="113">
        <v>43.3</v>
      </c>
      <c r="E836" s="113">
        <v>42.35</v>
      </c>
      <c r="F836" s="113">
        <v>42.75</v>
      </c>
      <c r="G836" s="113">
        <v>42.5</v>
      </c>
      <c r="H836" s="113">
        <v>42.6</v>
      </c>
      <c r="I836" s="113">
        <v>1709</v>
      </c>
      <c r="J836" s="113">
        <v>72997</v>
      </c>
      <c r="K836" s="115">
        <v>43595</v>
      </c>
      <c r="L836" s="113">
        <v>69</v>
      </c>
      <c r="M836" s="113" t="s">
        <v>1063</v>
      </c>
      <c r="N836" s="349"/>
    </row>
    <row r="837" spans="1:14">
      <c r="A837" s="113" t="s">
        <v>1064</v>
      </c>
      <c r="B837" s="113" t="s">
        <v>383</v>
      </c>
      <c r="C837" s="113">
        <v>203.15</v>
      </c>
      <c r="D837" s="113">
        <v>212.65</v>
      </c>
      <c r="E837" s="113">
        <v>201.2</v>
      </c>
      <c r="F837" s="113">
        <v>208.55</v>
      </c>
      <c r="G837" s="113">
        <v>210.9</v>
      </c>
      <c r="H837" s="113">
        <v>204.85</v>
      </c>
      <c r="I837" s="113">
        <v>39999</v>
      </c>
      <c r="J837" s="113">
        <v>8232258.8499999996</v>
      </c>
      <c r="K837" s="115">
        <v>43595</v>
      </c>
      <c r="L837" s="113">
        <v>1246</v>
      </c>
      <c r="M837" s="113" t="s">
        <v>1065</v>
      </c>
      <c r="N837" s="349"/>
    </row>
    <row r="838" spans="1:14">
      <c r="A838" s="113" t="s">
        <v>2486</v>
      </c>
      <c r="B838" s="113" t="s">
        <v>383</v>
      </c>
      <c r="C838" s="113">
        <v>22.65</v>
      </c>
      <c r="D838" s="113">
        <v>22.7</v>
      </c>
      <c r="E838" s="113">
        <v>21.8</v>
      </c>
      <c r="F838" s="113">
        <v>21.95</v>
      </c>
      <c r="G838" s="113">
        <v>21.8</v>
      </c>
      <c r="H838" s="113">
        <v>22.45</v>
      </c>
      <c r="I838" s="113">
        <v>51802</v>
      </c>
      <c r="J838" s="113">
        <v>1145565.8999999999</v>
      </c>
      <c r="K838" s="115">
        <v>43595</v>
      </c>
      <c r="L838" s="113">
        <v>185</v>
      </c>
      <c r="M838" s="113" t="s">
        <v>2487</v>
      </c>
      <c r="N838" s="349"/>
    </row>
    <row r="839" spans="1:14">
      <c r="A839" s="113" t="s">
        <v>1960</v>
      </c>
      <c r="B839" s="113" t="s">
        <v>383</v>
      </c>
      <c r="C839" s="113">
        <v>382.05</v>
      </c>
      <c r="D839" s="113">
        <v>389.1</v>
      </c>
      <c r="E839" s="113">
        <v>382.05</v>
      </c>
      <c r="F839" s="113">
        <v>386.15</v>
      </c>
      <c r="G839" s="113">
        <v>385</v>
      </c>
      <c r="H839" s="113">
        <v>383.85</v>
      </c>
      <c r="I839" s="113">
        <v>14817</v>
      </c>
      <c r="J839" s="113">
        <v>5718284</v>
      </c>
      <c r="K839" s="115">
        <v>43595</v>
      </c>
      <c r="L839" s="113">
        <v>1081</v>
      </c>
      <c r="M839" s="113" t="s">
        <v>2973</v>
      </c>
      <c r="N839" s="349"/>
    </row>
    <row r="840" spans="1:14">
      <c r="A840" s="113" t="s">
        <v>1066</v>
      </c>
      <c r="B840" s="113" t="s">
        <v>383</v>
      </c>
      <c r="C840" s="113">
        <v>5501.4</v>
      </c>
      <c r="D840" s="113">
        <v>5670</v>
      </c>
      <c r="E840" s="113">
        <v>5451</v>
      </c>
      <c r="F840" s="113">
        <v>5505.15</v>
      </c>
      <c r="G840" s="113">
        <v>5480</v>
      </c>
      <c r="H840" s="113">
        <v>5492.1</v>
      </c>
      <c r="I840" s="113">
        <v>2150</v>
      </c>
      <c r="J840" s="113">
        <v>11869782.050000001</v>
      </c>
      <c r="K840" s="115">
        <v>43595</v>
      </c>
      <c r="L840" s="113">
        <v>879</v>
      </c>
      <c r="M840" s="113" t="s">
        <v>1067</v>
      </c>
      <c r="N840" s="349"/>
    </row>
    <row r="841" spans="1:14">
      <c r="A841" s="113" t="s">
        <v>2073</v>
      </c>
      <c r="B841" s="113" t="s">
        <v>383</v>
      </c>
      <c r="C841" s="113">
        <v>11.85</v>
      </c>
      <c r="D841" s="113">
        <v>11.9</v>
      </c>
      <c r="E841" s="113">
        <v>11.8</v>
      </c>
      <c r="F841" s="113">
        <v>11.8</v>
      </c>
      <c r="G841" s="113">
        <v>11.8</v>
      </c>
      <c r="H841" s="113">
        <v>12.4</v>
      </c>
      <c r="I841" s="113">
        <v>187485</v>
      </c>
      <c r="J841" s="113">
        <v>2213525.35</v>
      </c>
      <c r="K841" s="115">
        <v>43595</v>
      </c>
      <c r="L841" s="113">
        <v>476</v>
      </c>
      <c r="M841" s="113" t="s">
        <v>1077</v>
      </c>
      <c r="N841" s="349"/>
    </row>
    <row r="842" spans="1:14">
      <c r="A842" s="113" t="s">
        <v>2515</v>
      </c>
      <c r="B842" s="113" t="s">
        <v>383</v>
      </c>
      <c r="C842" s="113">
        <v>71</v>
      </c>
      <c r="D842" s="113">
        <v>72.900000000000006</v>
      </c>
      <c r="E842" s="113">
        <v>70.8</v>
      </c>
      <c r="F842" s="113">
        <v>71.349999999999994</v>
      </c>
      <c r="G842" s="113">
        <v>71.2</v>
      </c>
      <c r="H842" s="113">
        <v>71.25</v>
      </c>
      <c r="I842" s="113">
        <v>156657</v>
      </c>
      <c r="J842" s="113">
        <v>11209038.050000001</v>
      </c>
      <c r="K842" s="115">
        <v>43595</v>
      </c>
      <c r="L842" s="113">
        <v>1369</v>
      </c>
      <c r="M842" s="113" t="s">
        <v>2516</v>
      </c>
      <c r="N842" s="349"/>
    </row>
    <row r="843" spans="1:14">
      <c r="A843" s="113" t="s">
        <v>1068</v>
      </c>
      <c r="B843" s="113" t="s">
        <v>383</v>
      </c>
      <c r="C843" s="113">
        <v>361.6</v>
      </c>
      <c r="D843" s="113">
        <v>362.95</v>
      </c>
      <c r="E843" s="113">
        <v>351.6</v>
      </c>
      <c r="F843" s="113">
        <v>353.8</v>
      </c>
      <c r="G843" s="113">
        <v>351.6</v>
      </c>
      <c r="H843" s="113">
        <v>362.4</v>
      </c>
      <c r="I843" s="113">
        <v>5060</v>
      </c>
      <c r="J843" s="113">
        <v>1798813.65</v>
      </c>
      <c r="K843" s="115">
        <v>43595</v>
      </c>
      <c r="L843" s="113">
        <v>389</v>
      </c>
      <c r="M843" s="113" t="s">
        <v>1069</v>
      </c>
      <c r="N843" s="349"/>
    </row>
    <row r="844" spans="1:14">
      <c r="A844" s="113" t="s">
        <v>3404</v>
      </c>
      <c r="B844" s="113" t="s">
        <v>3120</v>
      </c>
      <c r="C844" s="113">
        <v>3.1</v>
      </c>
      <c r="D844" s="113">
        <v>3.1</v>
      </c>
      <c r="E844" s="113">
        <v>3.1</v>
      </c>
      <c r="F844" s="113">
        <v>3.1</v>
      </c>
      <c r="G844" s="113">
        <v>3.1</v>
      </c>
      <c r="H844" s="113">
        <v>3.25</v>
      </c>
      <c r="I844" s="113">
        <v>1010</v>
      </c>
      <c r="J844" s="113">
        <v>3131</v>
      </c>
      <c r="K844" s="115">
        <v>43595</v>
      </c>
      <c r="L844" s="113">
        <v>2</v>
      </c>
      <c r="M844" s="113" t="s">
        <v>3405</v>
      </c>
      <c r="N844" s="349"/>
    </row>
    <row r="845" spans="1:14">
      <c r="A845" s="113" t="s">
        <v>2264</v>
      </c>
      <c r="B845" s="113" t="s">
        <v>383</v>
      </c>
      <c r="C845" s="113">
        <v>123.6</v>
      </c>
      <c r="D845" s="113">
        <v>129.69999999999999</v>
      </c>
      <c r="E845" s="113">
        <v>123.45</v>
      </c>
      <c r="F845" s="113">
        <v>126</v>
      </c>
      <c r="G845" s="113">
        <v>125.45</v>
      </c>
      <c r="H845" s="113">
        <v>122.85</v>
      </c>
      <c r="I845" s="113">
        <v>87409</v>
      </c>
      <c r="J845" s="113">
        <v>11128219.35</v>
      </c>
      <c r="K845" s="115">
        <v>43595</v>
      </c>
      <c r="L845" s="113">
        <v>1970</v>
      </c>
      <c r="M845" s="113" t="s">
        <v>2265</v>
      </c>
      <c r="N845" s="349"/>
    </row>
    <row r="846" spans="1:14">
      <c r="A846" s="113" t="s">
        <v>110</v>
      </c>
      <c r="B846" s="113" t="s">
        <v>383</v>
      </c>
      <c r="C846" s="113">
        <v>477.1</v>
      </c>
      <c r="D846" s="113">
        <v>485</v>
      </c>
      <c r="E846" s="113">
        <v>473.25</v>
      </c>
      <c r="F846" s="113">
        <v>475.75</v>
      </c>
      <c r="G846" s="113">
        <v>473.45</v>
      </c>
      <c r="H846" s="113">
        <v>476.1</v>
      </c>
      <c r="I846" s="113">
        <v>985405</v>
      </c>
      <c r="J846" s="113">
        <v>472474441.60000002</v>
      </c>
      <c r="K846" s="115">
        <v>43595</v>
      </c>
      <c r="L846" s="113">
        <v>27151</v>
      </c>
      <c r="M846" s="113" t="s">
        <v>1070</v>
      </c>
      <c r="N846" s="349"/>
    </row>
    <row r="847" spans="1:14">
      <c r="A847" s="113" t="s">
        <v>3345</v>
      </c>
      <c r="B847" s="113" t="s">
        <v>383</v>
      </c>
      <c r="C847" s="113">
        <v>20</v>
      </c>
      <c r="D847" s="113">
        <v>20</v>
      </c>
      <c r="E847" s="113">
        <v>17.37</v>
      </c>
      <c r="F847" s="113">
        <v>18.37</v>
      </c>
      <c r="G847" s="113">
        <v>17.61</v>
      </c>
      <c r="H847" s="113">
        <v>19</v>
      </c>
      <c r="I847" s="113">
        <v>2136</v>
      </c>
      <c r="J847" s="113">
        <v>39968.949999999997</v>
      </c>
      <c r="K847" s="115">
        <v>43595</v>
      </c>
      <c r="L847" s="113">
        <v>37</v>
      </c>
      <c r="M847" s="113" t="s">
        <v>3346</v>
      </c>
      <c r="N847" s="349"/>
    </row>
    <row r="848" spans="1:14">
      <c r="A848" s="113" t="s">
        <v>2095</v>
      </c>
      <c r="B848" s="113" t="s">
        <v>383</v>
      </c>
      <c r="C848" s="113">
        <v>118</v>
      </c>
      <c r="D848" s="113">
        <v>118</v>
      </c>
      <c r="E848" s="113">
        <v>117.93</v>
      </c>
      <c r="F848" s="113">
        <v>117.93</v>
      </c>
      <c r="G848" s="113">
        <v>117.93</v>
      </c>
      <c r="H848" s="113">
        <v>118</v>
      </c>
      <c r="I848" s="113">
        <v>14</v>
      </c>
      <c r="J848" s="113">
        <v>1651.58</v>
      </c>
      <c r="K848" s="115">
        <v>43595</v>
      </c>
      <c r="L848" s="113">
        <v>5</v>
      </c>
      <c r="M848" s="113" t="s">
        <v>2096</v>
      </c>
      <c r="N848" s="349"/>
    </row>
    <row r="849" spans="1:14">
      <c r="A849" s="113" t="s">
        <v>3557</v>
      </c>
      <c r="B849" s="113" t="s">
        <v>383</v>
      </c>
      <c r="C849" s="113">
        <v>425.99</v>
      </c>
      <c r="D849" s="113">
        <v>472</v>
      </c>
      <c r="E849" s="113">
        <v>378.9</v>
      </c>
      <c r="F849" s="113">
        <v>410</v>
      </c>
      <c r="G849" s="113">
        <v>410</v>
      </c>
      <c r="H849" s="113">
        <v>409.99</v>
      </c>
      <c r="I849" s="113">
        <v>737</v>
      </c>
      <c r="J849" s="113">
        <v>316368.84999999998</v>
      </c>
      <c r="K849" s="115">
        <v>43595</v>
      </c>
      <c r="L849" s="113">
        <v>49</v>
      </c>
      <c r="M849" s="113" t="s">
        <v>3558</v>
      </c>
      <c r="N849" s="349"/>
    </row>
    <row r="850" spans="1:14">
      <c r="A850" s="113" t="s">
        <v>3740</v>
      </c>
      <c r="B850" s="113" t="s">
        <v>383</v>
      </c>
      <c r="C850" s="113">
        <v>116.35</v>
      </c>
      <c r="D850" s="113">
        <v>116.7</v>
      </c>
      <c r="E850" s="113">
        <v>116.35</v>
      </c>
      <c r="F850" s="113">
        <v>116.6</v>
      </c>
      <c r="G850" s="113">
        <v>116.6</v>
      </c>
      <c r="H850" s="113">
        <v>117.4</v>
      </c>
      <c r="I850" s="113">
        <v>1309</v>
      </c>
      <c r="J850" s="113">
        <v>152302.75</v>
      </c>
      <c r="K850" s="115">
        <v>43595</v>
      </c>
      <c r="L850" s="113">
        <v>4</v>
      </c>
      <c r="M850" s="113" t="s">
        <v>3741</v>
      </c>
      <c r="N850" s="349"/>
    </row>
    <row r="851" spans="1:14">
      <c r="A851" s="113" t="s">
        <v>1071</v>
      </c>
      <c r="B851" s="113" t="s">
        <v>383</v>
      </c>
      <c r="C851" s="113">
        <v>173.55</v>
      </c>
      <c r="D851" s="113">
        <v>182.5</v>
      </c>
      <c r="E851" s="113">
        <v>173.45</v>
      </c>
      <c r="F851" s="113">
        <v>176.55</v>
      </c>
      <c r="G851" s="113">
        <v>175.25</v>
      </c>
      <c r="H851" s="113">
        <v>175.3</v>
      </c>
      <c r="I851" s="113">
        <v>12784</v>
      </c>
      <c r="J851" s="113">
        <v>2280217.7000000002</v>
      </c>
      <c r="K851" s="115">
        <v>43595</v>
      </c>
      <c r="L851" s="113">
        <v>485</v>
      </c>
      <c r="M851" s="113" t="s">
        <v>1072</v>
      </c>
      <c r="N851" s="349"/>
    </row>
    <row r="852" spans="1:14">
      <c r="A852" s="113" t="s">
        <v>2699</v>
      </c>
      <c r="B852" s="113" t="s">
        <v>3120</v>
      </c>
      <c r="C852" s="113">
        <v>210</v>
      </c>
      <c r="D852" s="113">
        <v>215</v>
      </c>
      <c r="E852" s="113">
        <v>210</v>
      </c>
      <c r="F852" s="113">
        <v>215</v>
      </c>
      <c r="G852" s="113">
        <v>215</v>
      </c>
      <c r="H852" s="113">
        <v>212.1</v>
      </c>
      <c r="I852" s="113">
        <v>1101</v>
      </c>
      <c r="J852" s="113">
        <v>235689.45</v>
      </c>
      <c r="K852" s="115">
        <v>43595</v>
      </c>
      <c r="L852" s="113">
        <v>25</v>
      </c>
      <c r="M852" s="113" t="s">
        <v>2700</v>
      </c>
      <c r="N852" s="349"/>
    </row>
    <row r="853" spans="1:14">
      <c r="A853" s="113" t="s">
        <v>1073</v>
      </c>
      <c r="B853" s="113" t="s">
        <v>383</v>
      </c>
      <c r="C853" s="113">
        <v>509.8</v>
      </c>
      <c r="D853" s="113">
        <v>519.9</v>
      </c>
      <c r="E853" s="113">
        <v>503</v>
      </c>
      <c r="F853" s="113">
        <v>517.20000000000005</v>
      </c>
      <c r="G853" s="113">
        <v>519.15</v>
      </c>
      <c r="H853" s="113">
        <v>506.4</v>
      </c>
      <c r="I853" s="113">
        <v>64537</v>
      </c>
      <c r="J853" s="113">
        <v>33113765.399999999</v>
      </c>
      <c r="K853" s="115">
        <v>43595</v>
      </c>
      <c r="L853" s="113">
        <v>3278</v>
      </c>
      <c r="M853" s="113" t="s">
        <v>1074</v>
      </c>
      <c r="N853" s="349"/>
    </row>
    <row r="854" spans="1:14">
      <c r="A854" s="113" t="s">
        <v>1075</v>
      </c>
      <c r="B854" s="113" t="s">
        <v>383</v>
      </c>
      <c r="C854" s="113">
        <v>1000</v>
      </c>
      <c r="D854" s="113">
        <v>1000.01</v>
      </c>
      <c r="E854" s="113">
        <v>999.99</v>
      </c>
      <c r="F854" s="113">
        <v>1000</v>
      </c>
      <c r="G854" s="113">
        <v>1000</v>
      </c>
      <c r="H854" s="113">
        <v>1000</v>
      </c>
      <c r="I854" s="113">
        <v>590172</v>
      </c>
      <c r="J854" s="113">
        <v>590172468.38999999</v>
      </c>
      <c r="K854" s="115">
        <v>43595</v>
      </c>
      <c r="L854" s="113">
        <v>3332</v>
      </c>
      <c r="M854" s="113" t="s">
        <v>1076</v>
      </c>
      <c r="N854" s="349"/>
    </row>
    <row r="855" spans="1:14">
      <c r="A855" s="113" t="s">
        <v>2707</v>
      </c>
      <c r="B855" s="113" t="s">
        <v>383</v>
      </c>
      <c r="C855" s="113">
        <v>999.99</v>
      </c>
      <c r="D855" s="113">
        <v>1000.01</v>
      </c>
      <c r="E855" s="113">
        <v>999.99</v>
      </c>
      <c r="F855" s="113">
        <v>999.99</v>
      </c>
      <c r="G855" s="113">
        <v>999.99</v>
      </c>
      <c r="H855" s="113">
        <v>999.99</v>
      </c>
      <c r="I855" s="113">
        <v>22283</v>
      </c>
      <c r="J855" s="113">
        <v>22282908.870000001</v>
      </c>
      <c r="K855" s="115">
        <v>43595</v>
      </c>
      <c r="L855" s="113">
        <v>159</v>
      </c>
      <c r="M855" s="113" t="s">
        <v>2708</v>
      </c>
      <c r="N855" s="349"/>
    </row>
    <row r="856" spans="1:14">
      <c r="A856" s="113" t="s">
        <v>1078</v>
      </c>
      <c r="B856" s="113" t="s">
        <v>383</v>
      </c>
      <c r="C856" s="113">
        <v>45.25</v>
      </c>
      <c r="D856" s="113">
        <v>45.55</v>
      </c>
      <c r="E856" s="113">
        <v>43</v>
      </c>
      <c r="F856" s="113">
        <v>43.4</v>
      </c>
      <c r="G856" s="113">
        <v>43.95</v>
      </c>
      <c r="H856" s="113">
        <v>45.55</v>
      </c>
      <c r="I856" s="113">
        <v>3607</v>
      </c>
      <c r="J856" s="113">
        <v>158525</v>
      </c>
      <c r="K856" s="115">
        <v>43595</v>
      </c>
      <c r="L856" s="113">
        <v>118</v>
      </c>
      <c r="M856" s="113" t="s">
        <v>1079</v>
      </c>
      <c r="N856" s="349"/>
    </row>
    <row r="857" spans="1:14">
      <c r="A857" s="113" t="s">
        <v>2398</v>
      </c>
      <c r="B857" s="113" t="s">
        <v>383</v>
      </c>
      <c r="C857" s="113">
        <v>20.95</v>
      </c>
      <c r="D857" s="113">
        <v>20.95</v>
      </c>
      <c r="E857" s="113">
        <v>19.149999999999999</v>
      </c>
      <c r="F857" s="113">
        <v>19.3</v>
      </c>
      <c r="G857" s="113">
        <v>19.149999999999999</v>
      </c>
      <c r="H857" s="113">
        <v>19.600000000000001</v>
      </c>
      <c r="I857" s="113">
        <v>4278</v>
      </c>
      <c r="J857" s="113">
        <v>83872.3</v>
      </c>
      <c r="K857" s="115">
        <v>43595</v>
      </c>
      <c r="L857" s="113">
        <v>21</v>
      </c>
      <c r="M857" s="113" t="s">
        <v>2399</v>
      </c>
      <c r="N857" s="349"/>
    </row>
    <row r="858" spans="1:14">
      <c r="A858" s="113" t="s">
        <v>1080</v>
      </c>
      <c r="B858" s="113" t="s">
        <v>383</v>
      </c>
      <c r="C858" s="113">
        <v>90.4</v>
      </c>
      <c r="D858" s="113">
        <v>91.45</v>
      </c>
      <c r="E858" s="113">
        <v>90</v>
      </c>
      <c r="F858" s="113">
        <v>91</v>
      </c>
      <c r="G858" s="113">
        <v>91.2</v>
      </c>
      <c r="H858" s="113">
        <v>89.6</v>
      </c>
      <c r="I858" s="113">
        <v>5478</v>
      </c>
      <c r="J858" s="113">
        <v>495469.65</v>
      </c>
      <c r="K858" s="115">
        <v>43595</v>
      </c>
      <c r="L858" s="113">
        <v>193</v>
      </c>
      <c r="M858" s="113" t="s">
        <v>1081</v>
      </c>
      <c r="N858" s="349"/>
    </row>
    <row r="859" spans="1:14">
      <c r="A859" s="113" t="s">
        <v>2400</v>
      </c>
      <c r="B859" s="113" t="s">
        <v>383</v>
      </c>
      <c r="C859" s="113">
        <v>4</v>
      </c>
      <c r="D859" s="113">
        <v>4.2</v>
      </c>
      <c r="E859" s="113">
        <v>4</v>
      </c>
      <c r="F859" s="113">
        <v>4.2</v>
      </c>
      <c r="G859" s="113">
        <v>4.2</v>
      </c>
      <c r="H859" s="113">
        <v>4</v>
      </c>
      <c r="I859" s="113">
        <v>34940</v>
      </c>
      <c r="J859" s="113">
        <v>146549.70000000001</v>
      </c>
      <c r="K859" s="115">
        <v>43595</v>
      </c>
      <c r="L859" s="113">
        <v>77</v>
      </c>
      <c r="M859" s="113" t="s">
        <v>2401</v>
      </c>
      <c r="N859" s="349"/>
    </row>
    <row r="860" spans="1:14">
      <c r="A860" s="113" t="s">
        <v>2632</v>
      </c>
      <c r="B860" s="113" t="s">
        <v>383</v>
      </c>
      <c r="C860" s="113">
        <v>0.6</v>
      </c>
      <c r="D860" s="113">
        <v>0.6</v>
      </c>
      <c r="E860" s="113">
        <v>0.55000000000000004</v>
      </c>
      <c r="F860" s="113">
        <v>0.6</v>
      </c>
      <c r="G860" s="113">
        <v>0.55000000000000004</v>
      </c>
      <c r="H860" s="113">
        <v>0.55000000000000004</v>
      </c>
      <c r="I860" s="113">
        <v>1293018</v>
      </c>
      <c r="J860" s="113">
        <v>767364.4</v>
      </c>
      <c r="K860" s="115">
        <v>43595</v>
      </c>
      <c r="L860" s="113">
        <v>321</v>
      </c>
      <c r="M860" s="113" t="s">
        <v>2633</v>
      </c>
      <c r="N860" s="349"/>
    </row>
    <row r="861" spans="1:14">
      <c r="A861" s="113" t="s">
        <v>111</v>
      </c>
      <c r="B861" s="113" t="s">
        <v>383</v>
      </c>
      <c r="C861" s="113">
        <v>1359.65</v>
      </c>
      <c r="D861" s="113">
        <v>1362.5</v>
      </c>
      <c r="E861" s="113">
        <v>1345.1</v>
      </c>
      <c r="F861" s="113">
        <v>1355.5</v>
      </c>
      <c r="G861" s="113">
        <v>1356.65</v>
      </c>
      <c r="H861" s="113">
        <v>1356.45</v>
      </c>
      <c r="I861" s="113">
        <v>1466154</v>
      </c>
      <c r="J861" s="113">
        <v>1985896820.3499999</v>
      </c>
      <c r="K861" s="115">
        <v>43595</v>
      </c>
      <c r="L861" s="113">
        <v>69058</v>
      </c>
      <c r="M861" s="113" t="s">
        <v>1082</v>
      </c>
      <c r="N861" s="349"/>
    </row>
    <row r="862" spans="1:14">
      <c r="A862" s="113" t="s">
        <v>1842</v>
      </c>
      <c r="B862" s="113" t="s">
        <v>383</v>
      </c>
      <c r="C862" s="113">
        <v>1688.1</v>
      </c>
      <c r="D862" s="113">
        <v>1705</v>
      </c>
      <c r="E862" s="113">
        <v>1681.55</v>
      </c>
      <c r="F862" s="113">
        <v>1697.45</v>
      </c>
      <c r="G862" s="113">
        <v>1694.75</v>
      </c>
      <c r="H862" s="113">
        <v>1684.2</v>
      </c>
      <c r="I862" s="113">
        <v>110021</v>
      </c>
      <c r="J862" s="113">
        <v>186245438.65000001</v>
      </c>
      <c r="K862" s="115">
        <v>43595</v>
      </c>
      <c r="L862" s="113">
        <v>5356</v>
      </c>
      <c r="M862" s="113" t="s">
        <v>1843</v>
      </c>
      <c r="N862" s="349"/>
    </row>
    <row r="863" spans="1:14">
      <c r="A863" s="113" t="s">
        <v>1888</v>
      </c>
      <c r="B863" s="113" t="s">
        <v>383</v>
      </c>
      <c r="C863" s="113">
        <v>1694.95</v>
      </c>
      <c r="D863" s="113">
        <v>1709</v>
      </c>
      <c r="E863" s="113">
        <v>1684</v>
      </c>
      <c r="F863" s="113">
        <v>1695.2</v>
      </c>
      <c r="G863" s="113">
        <v>1694.85</v>
      </c>
      <c r="H863" s="113">
        <v>1694.95</v>
      </c>
      <c r="I863" s="113">
        <v>95300</v>
      </c>
      <c r="J863" s="113">
        <v>161996734.44999999</v>
      </c>
      <c r="K863" s="115">
        <v>43595</v>
      </c>
      <c r="L863" s="113">
        <v>15210</v>
      </c>
      <c r="M863" s="113" t="s">
        <v>1889</v>
      </c>
      <c r="N863" s="349"/>
    </row>
    <row r="864" spans="1:14">
      <c r="A864" s="113" t="s">
        <v>1083</v>
      </c>
      <c r="B864" s="113" t="s">
        <v>383</v>
      </c>
      <c r="C864" s="113">
        <v>1600</v>
      </c>
      <c r="D864" s="113">
        <v>1618.8</v>
      </c>
      <c r="E864" s="113">
        <v>1600</v>
      </c>
      <c r="F864" s="113">
        <v>1607.95</v>
      </c>
      <c r="G864" s="113">
        <v>1601</v>
      </c>
      <c r="H864" s="113">
        <v>1605.85</v>
      </c>
      <c r="I864" s="113">
        <v>748</v>
      </c>
      <c r="J864" s="113">
        <v>1205098.25</v>
      </c>
      <c r="K864" s="115">
        <v>43595</v>
      </c>
      <c r="L864" s="113">
        <v>170</v>
      </c>
      <c r="M864" s="113" t="s">
        <v>1084</v>
      </c>
      <c r="N864" s="349"/>
    </row>
    <row r="865" spans="1:14">
      <c r="A865" s="113" t="s">
        <v>1085</v>
      </c>
      <c r="B865" s="113" t="s">
        <v>383</v>
      </c>
      <c r="C865" s="113">
        <v>114.9</v>
      </c>
      <c r="D865" s="113">
        <v>114.9</v>
      </c>
      <c r="E865" s="113">
        <v>107.85</v>
      </c>
      <c r="F865" s="113">
        <v>110.35</v>
      </c>
      <c r="G865" s="113">
        <v>110.75</v>
      </c>
      <c r="H865" s="113">
        <v>112.9</v>
      </c>
      <c r="I865" s="113">
        <v>34722</v>
      </c>
      <c r="J865" s="113">
        <v>3837318</v>
      </c>
      <c r="K865" s="115">
        <v>43595</v>
      </c>
      <c r="L865" s="113">
        <v>956</v>
      </c>
      <c r="M865" s="113" t="s">
        <v>2678</v>
      </c>
      <c r="N865" s="349"/>
    </row>
    <row r="866" spans="1:14">
      <c r="A866" s="113" t="s">
        <v>112</v>
      </c>
      <c r="B866" s="113" t="s">
        <v>383</v>
      </c>
      <c r="C866" s="113">
        <v>867</v>
      </c>
      <c r="D866" s="113">
        <v>867</v>
      </c>
      <c r="E866" s="113">
        <v>831.45</v>
      </c>
      <c r="F866" s="113">
        <v>835.9</v>
      </c>
      <c r="G866" s="113">
        <v>833</v>
      </c>
      <c r="H866" s="113">
        <v>865</v>
      </c>
      <c r="I866" s="113">
        <v>1590833</v>
      </c>
      <c r="J866" s="113">
        <v>1346400047.1500001</v>
      </c>
      <c r="K866" s="115">
        <v>43595</v>
      </c>
      <c r="L866" s="113">
        <v>42038</v>
      </c>
      <c r="M866" s="113" t="s">
        <v>1086</v>
      </c>
      <c r="N866" s="349"/>
    </row>
    <row r="867" spans="1:14">
      <c r="A867" s="113" t="s">
        <v>1087</v>
      </c>
      <c r="B867" s="113" t="s">
        <v>383</v>
      </c>
      <c r="C867" s="113">
        <v>1240</v>
      </c>
      <c r="D867" s="113">
        <v>1255</v>
      </c>
      <c r="E867" s="113">
        <v>1228.95</v>
      </c>
      <c r="F867" s="113">
        <v>1239.95</v>
      </c>
      <c r="G867" s="113">
        <v>1243</v>
      </c>
      <c r="H867" s="113">
        <v>1248.2</v>
      </c>
      <c r="I867" s="113">
        <v>43170</v>
      </c>
      <c r="J867" s="113">
        <v>53477437.5</v>
      </c>
      <c r="K867" s="115">
        <v>43595</v>
      </c>
      <c r="L867" s="113">
        <v>1313</v>
      </c>
      <c r="M867" s="113" t="s">
        <v>1088</v>
      </c>
      <c r="N867" s="349"/>
    </row>
    <row r="868" spans="1:14">
      <c r="A868" s="113" t="s">
        <v>1089</v>
      </c>
      <c r="B868" s="113" t="s">
        <v>3120</v>
      </c>
      <c r="C868" s="113">
        <v>27.5</v>
      </c>
      <c r="D868" s="113">
        <v>28.05</v>
      </c>
      <c r="E868" s="113">
        <v>27.35</v>
      </c>
      <c r="F868" s="113">
        <v>28.05</v>
      </c>
      <c r="G868" s="113">
        <v>28.05</v>
      </c>
      <c r="H868" s="113">
        <v>26.75</v>
      </c>
      <c r="I868" s="113">
        <v>19461</v>
      </c>
      <c r="J868" s="113">
        <v>544991.44999999995</v>
      </c>
      <c r="K868" s="115">
        <v>43595</v>
      </c>
      <c r="L868" s="113">
        <v>59</v>
      </c>
      <c r="M868" s="113" t="s">
        <v>1090</v>
      </c>
      <c r="N868" s="349"/>
    </row>
    <row r="869" spans="1:14">
      <c r="A869" s="113" t="s">
        <v>3179</v>
      </c>
      <c r="B869" s="113" t="s">
        <v>383</v>
      </c>
      <c r="C869" s="113">
        <v>6.9</v>
      </c>
      <c r="D869" s="113">
        <v>6.9</v>
      </c>
      <c r="E869" s="113">
        <v>6.35</v>
      </c>
      <c r="F869" s="113">
        <v>6.5</v>
      </c>
      <c r="G869" s="113">
        <v>6.6</v>
      </c>
      <c r="H869" s="113">
        <v>6.6</v>
      </c>
      <c r="I869" s="113">
        <v>10080</v>
      </c>
      <c r="J869" s="113">
        <v>66476.3</v>
      </c>
      <c r="K869" s="115">
        <v>43595</v>
      </c>
      <c r="L869" s="113">
        <v>41</v>
      </c>
      <c r="M869" s="113" t="s">
        <v>3180</v>
      </c>
      <c r="N869" s="349"/>
    </row>
    <row r="870" spans="1:14">
      <c r="A870" s="113" t="s">
        <v>113</v>
      </c>
      <c r="B870" s="113" t="s">
        <v>383</v>
      </c>
      <c r="C870" s="113">
        <v>626.25</v>
      </c>
      <c r="D870" s="113">
        <v>631.85</v>
      </c>
      <c r="E870" s="113">
        <v>619</v>
      </c>
      <c r="F870" s="113">
        <v>628.75</v>
      </c>
      <c r="G870" s="113">
        <v>625.85</v>
      </c>
      <c r="H870" s="113">
        <v>625.45000000000005</v>
      </c>
      <c r="I870" s="113">
        <v>2093110</v>
      </c>
      <c r="J870" s="113">
        <v>1307326445.5999999</v>
      </c>
      <c r="K870" s="115">
        <v>43595</v>
      </c>
      <c r="L870" s="113">
        <v>55778</v>
      </c>
      <c r="M870" s="113" t="s">
        <v>1091</v>
      </c>
      <c r="N870" s="349"/>
    </row>
    <row r="871" spans="1:14">
      <c r="A871" s="113" t="s">
        <v>114</v>
      </c>
      <c r="B871" s="113" t="s">
        <v>383</v>
      </c>
      <c r="C871" s="113">
        <v>382</v>
      </c>
      <c r="D871" s="113">
        <v>384.6</v>
      </c>
      <c r="E871" s="113">
        <v>377.75</v>
      </c>
      <c r="F871" s="113">
        <v>381.5</v>
      </c>
      <c r="G871" s="113">
        <v>378.35</v>
      </c>
      <c r="H871" s="113">
        <v>379.4</v>
      </c>
      <c r="I871" s="113">
        <v>936118</v>
      </c>
      <c r="J871" s="113">
        <v>357353784.35000002</v>
      </c>
      <c r="K871" s="115">
        <v>43595</v>
      </c>
      <c r="L871" s="113">
        <v>21206</v>
      </c>
      <c r="M871" s="113" t="s">
        <v>2974</v>
      </c>
      <c r="N871" s="349"/>
    </row>
    <row r="872" spans="1:14">
      <c r="A872" s="113" t="s">
        <v>1092</v>
      </c>
      <c r="B872" s="113" t="s">
        <v>383</v>
      </c>
      <c r="C872" s="113">
        <v>17.75</v>
      </c>
      <c r="D872" s="113">
        <v>17.75</v>
      </c>
      <c r="E872" s="113">
        <v>17.41</v>
      </c>
      <c r="F872" s="113">
        <v>17.63</v>
      </c>
      <c r="G872" s="113">
        <v>17.649999999999999</v>
      </c>
      <c r="H872" s="113">
        <v>17.54</v>
      </c>
      <c r="I872" s="113">
        <v>6488</v>
      </c>
      <c r="J872" s="113">
        <v>114357.12</v>
      </c>
      <c r="K872" s="115">
        <v>43595</v>
      </c>
      <c r="L872" s="113">
        <v>68</v>
      </c>
      <c r="M872" s="113" t="s">
        <v>1093</v>
      </c>
      <c r="N872" s="349"/>
    </row>
    <row r="873" spans="1:14">
      <c r="A873" s="113" t="s">
        <v>1094</v>
      </c>
      <c r="B873" s="113" t="s">
        <v>383</v>
      </c>
      <c r="C873" s="113">
        <v>114</v>
      </c>
      <c r="D873" s="113">
        <v>114</v>
      </c>
      <c r="E873" s="113">
        <v>108.54</v>
      </c>
      <c r="F873" s="113">
        <v>108.62</v>
      </c>
      <c r="G873" s="113">
        <v>108.54</v>
      </c>
      <c r="H873" s="113">
        <v>108.46</v>
      </c>
      <c r="I873" s="113">
        <v>5735</v>
      </c>
      <c r="J873" s="113">
        <v>624100.46</v>
      </c>
      <c r="K873" s="115">
        <v>43595</v>
      </c>
      <c r="L873" s="113">
        <v>27</v>
      </c>
      <c r="M873" s="113" t="s">
        <v>1095</v>
      </c>
      <c r="N873" s="349"/>
    </row>
    <row r="874" spans="1:14">
      <c r="A874" s="113" t="s">
        <v>1096</v>
      </c>
      <c r="B874" s="113" t="s">
        <v>383</v>
      </c>
      <c r="C874" s="113">
        <v>84.1</v>
      </c>
      <c r="D874" s="113">
        <v>86.85</v>
      </c>
      <c r="E874" s="113">
        <v>84.1</v>
      </c>
      <c r="F874" s="113">
        <v>84.7</v>
      </c>
      <c r="G874" s="113">
        <v>84.1</v>
      </c>
      <c r="H874" s="113">
        <v>85.6</v>
      </c>
      <c r="I874" s="113">
        <v>2137</v>
      </c>
      <c r="J874" s="113">
        <v>181341.45</v>
      </c>
      <c r="K874" s="115">
        <v>43595</v>
      </c>
      <c r="L874" s="113">
        <v>55</v>
      </c>
      <c r="M874" s="113" t="s">
        <v>1097</v>
      </c>
      <c r="N874" s="349"/>
    </row>
    <row r="875" spans="1:14">
      <c r="A875" s="113" t="s">
        <v>1098</v>
      </c>
      <c r="B875" s="113" t="s">
        <v>383</v>
      </c>
      <c r="C875" s="113">
        <v>38</v>
      </c>
      <c r="D875" s="113">
        <v>38</v>
      </c>
      <c r="E875" s="113">
        <v>37.1</v>
      </c>
      <c r="F875" s="113">
        <v>37.1</v>
      </c>
      <c r="G875" s="113">
        <v>37.1</v>
      </c>
      <c r="H875" s="113">
        <v>38.1</v>
      </c>
      <c r="I875" s="113">
        <v>914</v>
      </c>
      <c r="J875" s="113">
        <v>34456.5</v>
      </c>
      <c r="K875" s="115">
        <v>43595</v>
      </c>
      <c r="L875" s="113">
        <v>21</v>
      </c>
      <c r="M875" s="113" t="s">
        <v>1099</v>
      </c>
      <c r="N875" s="349"/>
    </row>
    <row r="876" spans="1:14">
      <c r="A876" s="113" t="s">
        <v>1100</v>
      </c>
      <c r="B876" s="113" t="s">
        <v>383</v>
      </c>
      <c r="C876" s="113">
        <v>7</v>
      </c>
      <c r="D876" s="113">
        <v>7.35</v>
      </c>
      <c r="E876" s="113">
        <v>6.75</v>
      </c>
      <c r="F876" s="113">
        <v>7.15</v>
      </c>
      <c r="G876" s="113">
        <v>7.1</v>
      </c>
      <c r="H876" s="113">
        <v>7</v>
      </c>
      <c r="I876" s="113">
        <v>25617</v>
      </c>
      <c r="J876" s="113">
        <v>182646.2</v>
      </c>
      <c r="K876" s="115">
        <v>43595</v>
      </c>
      <c r="L876" s="113">
        <v>56</v>
      </c>
      <c r="M876" s="113" t="s">
        <v>1101</v>
      </c>
      <c r="N876" s="349"/>
    </row>
    <row r="877" spans="1:14">
      <c r="A877" s="113" t="s">
        <v>2057</v>
      </c>
      <c r="B877" s="113" t="s">
        <v>383</v>
      </c>
      <c r="C877" s="113">
        <v>20.05</v>
      </c>
      <c r="D877" s="113">
        <v>20.2</v>
      </c>
      <c r="E877" s="113">
        <v>19.8</v>
      </c>
      <c r="F877" s="113">
        <v>19.850000000000001</v>
      </c>
      <c r="G877" s="113">
        <v>19.8</v>
      </c>
      <c r="H877" s="113">
        <v>20</v>
      </c>
      <c r="I877" s="113">
        <v>19532</v>
      </c>
      <c r="J877" s="113">
        <v>389213.2</v>
      </c>
      <c r="K877" s="115">
        <v>43595</v>
      </c>
      <c r="L877" s="113">
        <v>116</v>
      </c>
      <c r="M877" s="113" t="s">
        <v>2058</v>
      </c>
      <c r="N877" s="349"/>
    </row>
    <row r="878" spans="1:14">
      <c r="A878" s="113" t="s">
        <v>3181</v>
      </c>
      <c r="B878" s="113" t="s">
        <v>383</v>
      </c>
      <c r="C878" s="113">
        <v>131</v>
      </c>
      <c r="D878" s="113">
        <v>133.5</v>
      </c>
      <c r="E878" s="113">
        <v>121.1</v>
      </c>
      <c r="F878" s="113">
        <v>126.5</v>
      </c>
      <c r="G878" s="113">
        <v>126</v>
      </c>
      <c r="H878" s="113">
        <v>127.95</v>
      </c>
      <c r="I878" s="113">
        <v>32493</v>
      </c>
      <c r="J878" s="113">
        <v>4144322.15</v>
      </c>
      <c r="K878" s="115">
        <v>43595</v>
      </c>
      <c r="L878" s="113">
        <v>537</v>
      </c>
      <c r="M878" s="113" t="s">
        <v>3182</v>
      </c>
      <c r="N878" s="349"/>
    </row>
    <row r="879" spans="1:14">
      <c r="A879" s="113" t="s">
        <v>1102</v>
      </c>
      <c r="B879" s="113" t="s">
        <v>383</v>
      </c>
      <c r="C879" s="113">
        <v>128.69999999999999</v>
      </c>
      <c r="D879" s="113">
        <v>128.69999999999999</v>
      </c>
      <c r="E879" s="113">
        <v>124.5</v>
      </c>
      <c r="F879" s="113">
        <v>127.3</v>
      </c>
      <c r="G879" s="113">
        <v>127</v>
      </c>
      <c r="H879" s="113">
        <v>128.75</v>
      </c>
      <c r="I879" s="113">
        <v>257991</v>
      </c>
      <c r="J879" s="113">
        <v>32769075.350000001</v>
      </c>
      <c r="K879" s="115">
        <v>43595</v>
      </c>
      <c r="L879" s="113">
        <v>1095</v>
      </c>
      <c r="M879" s="113" t="s">
        <v>1103</v>
      </c>
      <c r="N879" s="349"/>
    </row>
    <row r="880" spans="1:14">
      <c r="A880" s="113" t="s">
        <v>2975</v>
      </c>
      <c r="B880" s="113" t="s">
        <v>383</v>
      </c>
      <c r="C880" s="113">
        <v>4.7</v>
      </c>
      <c r="D880" s="113">
        <v>4.9000000000000004</v>
      </c>
      <c r="E880" s="113">
        <v>4.7</v>
      </c>
      <c r="F880" s="113">
        <v>4.8</v>
      </c>
      <c r="G880" s="113">
        <v>4.8</v>
      </c>
      <c r="H880" s="113">
        <v>4.8</v>
      </c>
      <c r="I880" s="113">
        <v>3859</v>
      </c>
      <c r="J880" s="113">
        <v>18567.099999999999</v>
      </c>
      <c r="K880" s="115">
        <v>43595</v>
      </c>
      <c r="L880" s="113">
        <v>16</v>
      </c>
      <c r="M880" s="113" t="s">
        <v>2976</v>
      </c>
      <c r="N880" s="349"/>
    </row>
    <row r="881" spans="1:14">
      <c r="A881" s="113" t="s">
        <v>1104</v>
      </c>
      <c r="B881" s="113" t="s">
        <v>383</v>
      </c>
      <c r="C881" s="113">
        <v>16</v>
      </c>
      <c r="D881" s="113">
        <v>16.5</v>
      </c>
      <c r="E881" s="113">
        <v>15.4</v>
      </c>
      <c r="F881" s="113">
        <v>15.75</v>
      </c>
      <c r="G881" s="113">
        <v>15.65</v>
      </c>
      <c r="H881" s="113">
        <v>15.9</v>
      </c>
      <c r="I881" s="113">
        <v>1576920</v>
      </c>
      <c r="J881" s="113">
        <v>24868664.149999999</v>
      </c>
      <c r="K881" s="115">
        <v>43595</v>
      </c>
      <c r="L881" s="113">
        <v>3128</v>
      </c>
      <c r="M881" s="113" t="s">
        <v>1105</v>
      </c>
      <c r="N881" s="349"/>
    </row>
    <row r="882" spans="1:14">
      <c r="A882" s="113" t="s">
        <v>3559</v>
      </c>
      <c r="B882" s="113" t="s">
        <v>3120</v>
      </c>
      <c r="C882" s="113">
        <v>100.75</v>
      </c>
      <c r="D882" s="113">
        <v>100.75</v>
      </c>
      <c r="E882" s="113">
        <v>100.75</v>
      </c>
      <c r="F882" s="113">
        <v>100.75</v>
      </c>
      <c r="G882" s="113">
        <v>100.75</v>
      </c>
      <c r="H882" s="113">
        <v>100.75</v>
      </c>
      <c r="I882" s="113">
        <v>20</v>
      </c>
      <c r="J882" s="113">
        <v>2015</v>
      </c>
      <c r="K882" s="115">
        <v>43595</v>
      </c>
      <c r="L882" s="113">
        <v>1</v>
      </c>
      <c r="M882" s="113" t="s">
        <v>3560</v>
      </c>
      <c r="N882" s="349"/>
    </row>
    <row r="883" spans="1:14">
      <c r="A883" s="113" t="s">
        <v>1822</v>
      </c>
      <c r="B883" s="113" t="s">
        <v>383</v>
      </c>
      <c r="C883" s="113">
        <v>155</v>
      </c>
      <c r="D883" s="113">
        <v>161.35</v>
      </c>
      <c r="E883" s="113">
        <v>153.6</v>
      </c>
      <c r="F883" s="113">
        <v>156.65</v>
      </c>
      <c r="G883" s="113">
        <v>155</v>
      </c>
      <c r="H883" s="113">
        <v>159.65</v>
      </c>
      <c r="I883" s="113">
        <v>11612</v>
      </c>
      <c r="J883" s="113">
        <v>1825733</v>
      </c>
      <c r="K883" s="115">
        <v>43595</v>
      </c>
      <c r="L883" s="113">
        <v>143</v>
      </c>
      <c r="M883" s="113" t="s">
        <v>1823</v>
      </c>
      <c r="N883" s="349"/>
    </row>
    <row r="884" spans="1:14">
      <c r="A884" s="113" t="s">
        <v>3426</v>
      </c>
      <c r="B884" s="113" t="s">
        <v>383</v>
      </c>
      <c r="C884" s="113">
        <v>258.89999999999998</v>
      </c>
      <c r="D884" s="113">
        <v>259</v>
      </c>
      <c r="E884" s="113">
        <v>252.45</v>
      </c>
      <c r="F884" s="113">
        <v>253.7</v>
      </c>
      <c r="G884" s="113">
        <v>257</v>
      </c>
      <c r="H884" s="113">
        <v>251.35</v>
      </c>
      <c r="I884" s="113">
        <v>23167</v>
      </c>
      <c r="J884" s="113">
        <v>5887851.2000000002</v>
      </c>
      <c r="K884" s="115">
        <v>43595</v>
      </c>
      <c r="L884" s="113">
        <v>135</v>
      </c>
      <c r="M884" s="113" t="s">
        <v>3428</v>
      </c>
      <c r="N884" s="349"/>
    </row>
    <row r="885" spans="1:14">
      <c r="A885" s="113" t="s">
        <v>1106</v>
      </c>
      <c r="B885" s="113" t="s">
        <v>383</v>
      </c>
      <c r="C885" s="113">
        <v>221.2</v>
      </c>
      <c r="D885" s="113">
        <v>225.4</v>
      </c>
      <c r="E885" s="113">
        <v>221.2</v>
      </c>
      <c r="F885" s="113">
        <v>223.15</v>
      </c>
      <c r="G885" s="113">
        <v>223</v>
      </c>
      <c r="H885" s="113">
        <v>220.3</v>
      </c>
      <c r="I885" s="113">
        <v>86199</v>
      </c>
      <c r="J885" s="113">
        <v>19298183.949999999</v>
      </c>
      <c r="K885" s="115">
        <v>43595</v>
      </c>
      <c r="L885" s="113">
        <v>1276</v>
      </c>
      <c r="M885" s="113" t="s">
        <v>1107</v>
      </c>
      <c r="N885" s="349"/>
    </row>
    <row r="886" spans="1:14">
      <c r="A886" s="113" t="s">
        <v>1108</v>
      </c>
      <c r="B886" s="113" t="s">
        <v>383</v>
      </c>
      <c r="C886" s="113">
        <v>375.65</v>
      </c>
      <c r="D886" s="113">
        <v>376.3</v>
      </c>
      <c r="E886" s="113">
        <v>369.5</v>
      </c>
      <c r="F886" s="113">
        <v>370.4</v>
      </c>
      <c r="G886" s="113">
        <v>369.5</v>
      </c>
      <c r="H886" s="113">
        <v>375.5</v>
      </c>
      <c r="I886" s="113">
        <v>8200</v>
      </c>
      <c r="J886" s="113">
        <v>3054797.7</v>
      </c>
      <c r="K886" s="115">
        <v>43595</v>
      </c>
      <c r="L886" s="113">
        <v>348</v>
      </c>
      <c r="M886" s="113" t="s">
        <v>1109</v>
      </c>
      <c r="N886" s="349"/>
    </row>
    <row r="887" spans="1:14">
      <c r="A887" s="113" t="s">
        <v>2235</v>
      </c>
      <c r="B887" s="113" t="s">
        <v>383</v>
      </c>
      <c r="C887" s="113">
        <v>480.5</v>
      </c>
      <c r="D887" s="113">
        <v>486</v>
      </c>
      <c r="E887" s="113">
        <v>479</v>
      </c>
      <c r="F887" s="113">
        <v>480.7</v>
      </c>
      <c r="G887" s="113">
        <v>479</v>
      </c>
      <c r="H887" s="113">
        <v>480.15</v>
      </c>
      <c r="I887" s="113">
        <v>23499</v>
      </c>
      <c r="J887" s="113">
        <v>11296623.15</v>
      </c>
      <c r="K887" s="115">
        <v>43595</v>
      </c>
      <c r="L887" s="113">
        <v>812</v>
      </c>
      <c r="M887" s="113" t="s">
        <v>2236</v>
      </c>
      <c r="N887" s="349"/>
    </row>
    <row r="888" spans="1:14">
      <c r="A888" s="113" t="s">
        <v>1110</v>
      </c>
      <c r="B888" s="113" t="s">
        <v>383</v>
      </c>
      <c r="C888" s="113">
        <v>3675</v>
      </c>
      <c r="D888" s="113">
        <v>3717.95</v>
      </c>
      <c r="E888" s="113">
        <v>3671.55</v>
      </c>
      <c r="F888" s="113">
        <v>3690.4</v>
      </c>
      <c r="G888" s="113">
        <v>3699</v>
      </c>
      <c r="H888" s="113">
        <v>3696.7</v>
      </c>
      <c r="I888" s="113">
        <v>1072</v>
      </c>
      <c r="J888" s="113">
        <v>3962745.45</v>
      </c>
      <c r="K888" s="115">
        <v>43595</v>
      </c>
      <c r="L888" s="113">
        <v>428</v>
      </c>
      <c r="M888" s="113" t="s">
        <v>1111</v>
      </c>
      <c r="N888" s="349"/>
    </row>
    <row r="889" spans="1:14">
      <c r="A889" s="113" t="s">
        <v>1112</v>
      </c>
      <c r="B889" s="113" t="s">
        <v>383</v>
      </c>
      <c r="C889" s="113">
        <v>473</v>
      </c>
      <c r="D889" s="113">
        <v>479</v>
      </c>
      <c r="E889" s="113">
        <v>468</v>
      </c>
      <c r="F889" s="113">
        <v>469.95</v>
      </c>
      <c r="G889" s="113">
        <v>470.85</v>
      </c>
      <c r="H889" s="113">
        <v>468.9</v>
      </c>
      <c r="I889" s="113">
        <v>22915</v>
      </c>
      <c r="J889" s="113">
        <v>10835379.800000001</v>
      </c>
      <c r="K889" s="115">
        <v>43595</v>
      </c>
      <c r="L889" s="113">
        <v>2572</v>
      </c>
      <c r="M889" s="113" t="s">
        <v>1113</v>
      </c>
      <c r="N889" s="349"/>
    </row>
    <row r="890" spans="1:14">
      <c r="A890" s="113" t="s">
        <v>1114</v>
      </c>
      <c r="B890" s="113" t="s">
        <v>383</v>
      </c>
      <c r="C890" s="113">
        <v>514</v>
      </c>
      <c r="D890" s="113">
        <v>524.35</v>
      </c>
      <c r="E890" s="113">
        <v>504</v>
      </c>
      <c r="F890" s="113">
        <v>505.9</v>
      </c>
      <c r="G890" s="113">
        <v>504.5</v>
      </c>
      <c r="H890" s="113">
        <v>517.35</v>
      </c>
      <c r="I890" s="113">
        <v>13098</v>
      </c>
      <c r="J890" s="113">
        <v>6683863.4500000002</v>
      </c>
      <c r="K890" s="115">
        <v>43595</v>
      </c>
      <c r="L890" s="113">
        <v>771</v>
      </c>
      <c r="M890" s="113" t="s">
        <v>1115</v>
      </c>
      <c r="N890" s="349"/>
    </row>
    <row r="891" spans="1:14">
      <c r="A891" s="113" t="s">
        <v>1116</v>
      </c>
      <c r="B891" s="113" t="s">
        <v>383</v>
      </c>
      <c r="C891" s="113">
        <v>530.04999999999995</v>
      </c>
      <c r="D891" s="113">
        <v>538</v>
      </c>
      <c r="E891" s="113">
        <v>505</v>
      </c>
      <c r="F891" s="113">
        <v>510.05</v>
      </c>
      <c r="G891" s="113">
        <v>505</v>
      </c>
      <c r="H891" s="113">
        <v>530</v>
      </c>
      <c r="I891" s="113">
        <v>23984</v>
      </c>
      <c r="J891" s="113">
        <v>12464783.9</v>
      </c>
      <c r="K891" s="115">
        <v>43595</v>
      </c>
      <c r="L891" s="113">
        <v>1694</v>
      </c>
      <c r="M891" s="113" t="s">
        <v>1117</v>
      </c>
      <c r="N891" s="349"/>
    </row>
    <row r="892" spans="1:14">
      <c r="A892" s="113" t="s">
        <v>2977</v>
      </c>
      <c r="B892" s="113" t="s">
        <v>383</v>
      </c>
      <c r="C892" s="113">
        <v>24.55</v>
      </c>
      <c r="D892" s="113">
        <v>25.2</v>
      </c>
      <c r="E892" s="113">
        <v>23.9</v>
      </c>
      <c r="F892" s="113">
        <v>24.35</v>
      </c>
      <c r="G892" s="113">
        <v>25.2</v>
      </c>
      <c r="H892" s="113">
        <v>24.45</v>
      </c>
      <c r="I892" s="113">
        <v>1418</v>
      </c>
      <c r="J892" s="113">
        <v>34614.949999999997</v>
      </c>
      <c r="K892" s="115">
        <v>43595</v>
      </c>
      <c r="L892" s="113">
        <v>18</v>
      </c>
      <c r="M892" s="113" t="s">
        <v>2978</v>
      </c>
      <c r="N892" s="349"/>
    </row>
    <row r="893" spans="1:14">
      <c r="A893" s="113" t="s">
        <v>3421</v>
      </c>
      <c r="B893" s="113" t="s">
        <v>383</v>
      </c>
      <c r="C893" s="113">
        <v>113.3</v>
      </c>
      <c r="D893" s="113">
        <v>113.4</v>
      </c>
      <c r="E893" s="113">
        <v>113</v>
      </c>
      <c r="F893" s="113">
        <v>113.17</v>
      </c>
      <c r="G893" s="113">
        <v>113</v>
      </c>
      <c r="H893" s="113">
        <v>113.5</v>
      </c>
      <c r="I893" s="113">
        <v>590</v>
      </c>
      <c r="J893" s="113">
        <v>66829.5</v>
      </c>
      <c r="K893" s="115">
        <v>43595</v>
      </c>
      <c r="L893" s="113">
        <v>6</v>
      </c>
      <c r="M893" s="113" t="s">
        <v>3422</v>
      </c>
      <c r="N893" s="349"/>
    </row>
    <row r="894" spans="1:14">
      <c r="A894" s="113" t="s">
        <v>2146</v>
      </c>
      <c r="B894" s="113" t="s">
        <v>383</v>
      </c>
      <c r="C894" s="113">
        <v>6.75</v>
      </c>
      <c r="D894" s="113">
        <v>6.8</v>
      </c>
      <c r="E894" s="113">
        <v>6.6</v>
      </c>
      <c r="F894" s="113">
        <v>6.7</v>
      </c>
      <c r="G894" s="113">
        <v>6.8</v>
      </c>
      <c r="H894" s="113">
        <v>6.75</v>
      </c>
      <c r="I894" s="113">
        <v>11189</v>
      </c>
      <c r="J894" s="113">
        <v>75719.100000000006</v>
      </c>
      <c r="K894" s="115">
        <v>43595</v>
      </c>
      <c r="L894" s="113">
        <v>42</v>
      </c>
      <c r="M894" s="113" t="s">
        <v>2147</v>
      </c>
      <c r="N894" s="349"/>
    </row>
    <row r="895" spans="1:14">
      <c r="A895" s="113" t="s">
        <v>1946</v>
      </c>
      <c r="B895" s="113" t="s">
        <v>383</v>
      </c>
      <c r="C895" s="113">
        <v>4.9000000000000004</v>
      </c>
      <c r="D895" s="113">
        <v>5.05</v>
      </c>
      <c r="E895" s="113">
        <v>4.75</v>
      </c>
      <c r="F895" s="113">
        <v>4.8</v>
      </c>
      <c r="G895" s="113">
        <v>4.75</v>
      </c>
      <c r="H895" s="113">
        <v>5.05</v>
      </c>
      <c r="I895" s="113">
        <v>5903</v>
      </c>
      <c r="J895" s="113">
        <v>28693.05</v>
      </c>
      <c r="K895" s="115">
        <v>43595</v>
      </c>
      <c r="L895" s="113">
        <v>32</v>
      </c>
      <c r="M895" s="113" t="s">
        <v>1947</v>
      </c>
      <c r="N895" s="349"/>
    </row>
    <row r="896" spans="1:14">
      <c r="A896" s="113" t="s">
        <v>1118</v>
      </c>
      <c r="B896" s="113" t="s">
        <v>383</v>
      </c>
      <c r="C896" s="113">
        <v>37</v>
      </c>
      <c r="D896" s="113">
        <v>37</v>
      </c>
      <c r="E896" s="113">
        <v>35.65</v>
      </c>
      <c r="F896" s="113">
        <v>36.450000000000003</v>
      </c>
      <c r="G896" s="113">
        <v>36.700000000000003</v>
      </c>
      <c r="H896" s="113">
        <v>36.700000000000003</v>
      </c>
      <c r="I896" s="113">
        <v>4350</v>
      </c>
      <c r="J896" s="113">
        <v>158387.9</v>
      </c>
      <c r="K896" s="115">
        <v>43595</v>
      </c>
      <c r="L896" s="113">
        <v>149</v>
      </c>
      <c r="M896" s="113" t="s">
        <v>1119</v>
      </c>
      <c r="N896" s="349"/>
    </row>
    <row r="897" spans="1:14">
      <c r="A897" s="113" t="s">
        <v>2402</v>
      </c>
      <c r="B897" s="113" t="s">
        <v>383</v>
      </c>
      <c r="C897" s="113">
        <v>18</v>
      </c>
      <c r="D897" s="113">
        <v>18.149999999999999</v>
      </c>
      <c r="E897" s="113">
        <v>17.600000000000001</v>
      </c>
      <c r="F897" s="113">
        <v>18.100000000000001</v>
      </c>
      <c r="G897" s="113">
        <v>18.149999999999999</v>
      </c>
      <c r="H897" s="113">
        <v>18</v>
      </c>
      <c r="I897" s="113">
        <v>4855</v>
      </c>
      <c r="J897" s="113">
        <v>86946.1</v>
      </c>
      <c r="K897" s="115">
        <v>43595</v>
      </c>
      <c r="L897" s="113">
        <v>60</v>
      </c>
      <c r="M897" s="113" t="s">
        <v>2403</v>
      </c>
      <c r="N897" s="349"/>
    </row>
    <row r="898" spans="1:14">
      <c r="A898" s="113" t="s">
        <v>1120</v>
      </c>
      <c r="B898" s="113" t="s">
        <v>383</v>
      </c>
      <c r="C898" s="113">
        <v>23.65</v>
      </c>
      <c r="D898" s="113">
        <v>23.95</v>
      </c>
      <c r="E898" s="113">
        <v>23.1</v>
      </c>
      <c r="F898" s="113">
        <v>23.5</v>
      </c>
      <c r="G898" s="113">
        <v>23.5</v>
      </c>
      <c r="H898" s="113">
        <v>23.6</v>
      </c>
      <c r="I898" s="113">
        <v>90667</v>
      </c>
      <c r="J898" s="113">
        <v>2138210.4</v>
      </c>
      <c r="K898" s="115">
        <v>43595</v>
      </c>
      <c r="L898" s="113">
        <v>705</v>
      </c>
      <c r="M898" s="113" t="s">
        <v>1121</v>
      </c>
      <c r="N898" s="349"/>
    </row>
    <row r="899" spans="1:14">
      <c r="A899" s="113" t="s">
        <v>1122</v>
      </c>
      <c r="B899" s="113" t="s">
        <v>383</v>
      </c>
      <c r="C899" s="113">
        <v>112.9</v>
      </c>
      <c r="D899" s="113">
        <v>117.8</v>
      </c>
      <c r="E899" s="113">
        <v>112.9</v>
      </c>
      <c r="F899" s="113">
        <v>116.5</v>
      </c>
      <c r="G899" s="113">
        <v>116.1</v>
      </c>
      <c r="H899" s="113">
        <v>112.9</v>
      </c>
      <c r="I899" s="113">
        <v>2184876</v>
      </c>
      <c r="J899" s="113">
        <v>252956306.30000001</v>
      </c>
      <c r="K899" s="115">
        <v>43595</v>
      </c>
      <c r="L899" s="113">
        <v>8102</v>
      </c>
      <c r="M899" s="113" t="s">
        <v>1123</v>
      </c>
      <c r="N899" s="349"/>
    </row>
    <row r="900" spans="1:14">
      <c r="A900" s="113" t="s">
        <v>1124</v>
      </c>
      <c r="B900" s="113" t="s">
        <v>3120</v>
      </c>
      <c r="C900" s="113">
        <v>49.65</v>
      </c>
      <c r="D900" s="113">
        <v>50.4</v>
      </c>
      <c r="E900" s="113">
        <v>48.45</v>
      </c>
      <c r="F900" s="113">
        <v>48.5</v>
      </c>
      <c r="G900" s="113">
        <v>48.5</v>
      </c>
      <c r="H900" s="113">
        <v>50.95</v>
      </c>
      <c r="I900" s="113">
        <v>11008</v>
      </c>
      <c r="J900" s="113">
        <v>536295.69999999995</v>
      </c>
      <c r="K900" s="115">
        <v>43595</v>
      </c>
      <c r="L900" s="113">
        <v>110</v>
      </c>
      <c r="M900" s="113" t="s">
        <v>1125</v>
      </c>
      <c r="N900" s="349"/>
    </row>
    <row r="901" spans="1:14">
      <c r="A901" s="113" t="s">
        <v>1126</v>
      </c>
      <c r="B901" s="113" t="s">
        <v>383</v>
      </c>
      <c r="C901" s="113">
        <v>34.5</v>
      </c>
      <c r="D901" s="113">
        <v>38.75</v>
      </c>
      <c r="E901" s="113">
        <v>34.5</v>
      </c>
      <c r="F901" s="113">
        <v>38</v>
      </c>
      <c r="G901" s="113">
        <v>38.75</v>
      </c>
      <c r="H901" s="113">
        <v>35.5</v>
      </c>
      <c r="I901" s="113">
        <v>37520</v>
      </c>
      <c r="J901" s="113">
        <v>1404739</v>
      </c>
      <c r="K901" s="115">
        <v>43595</v>
      </c>
      <c r="L901" s="113">
        <v>309</v>
      </c>
      <c r="M901" s="113" t="s">
        <v>1127</v>
      </c>
      <c r="N901" s="349"/>
    </row>
    <row r="902" spans="1:14">
      <c r="A902" s="113" t="s">
        <v>1128</v>
      </c>
      <c r="B902" s="113" t="s">
        <v>383</v>
      </c>
      <c r="C902" s="113">
        <v>261.14999999999998</v>
      </c>
      <c r="D902" s="113">
        <v>269.95</v>
      </c>
      <c r="E902" s="113">
        <v>261.14999999999998</v>
      </c>
      <c r="F902" s="113">
        <v>267.45</v>
      </c>
      <c r="G902" s="113">
        <v>269.5</v>
      </c>
      <c r="H902" s="113">
        <v>260</v>
      </c>
      <c r="I902" s="113">
        <v>15293</v>
      </c>
      <c r="J902" s="113">
        <v>4067584.35</v>
      </c>
      <c r="K902" s="115">
        <v>43595</v>
      </c>
      <c r="L902" s="113">
        <v>348</v>
      </c>
      <c r="M902" s="113" t="s">
        <v>1129</v>
      </c>
      <c r="N902" s="349"/>
    </row>
    <row r="903" spans="1:14">
      <c r="A903" s="113" t="s">
        <v>2404</v>
      </c>
      <c r="B903" s="113" t="s">
        <v>383</v>
      </c>
      <c r="C903" s="113">
        <v>12.7</v>
      </c>
      <c r="D903" s="113">
        <v>13</v>
      </c>
      <c r="E903" s="113">
        <v>12.2</v>
      </c>
      <c r="F903" s="113">
        <v>12.55</v>
      </c>
      <c r="G903" s="113">
        <v>12.45</v>
      </c>
      <c r="H903" s="113">
        <v>12.65</v>
      </c>
      <c r="I903" s="113">
        <v>12052</v>
      </c>
      <c r="J903" s="113">
        <v>151863.79999999999</v>
      </c>
      <c r="K903" s="115">
        <v>43595</v>
      </c>
      <c r="L903" s="113">
        <v>190</v>
      </c>
      <c r="M903" s="113" t="s">
        <v>2405</v>
      </c>
      <c r="N903" s="349"/>
    </row>
    <row r="904" spans="1:14">
      <c r="A904" s="113" t="s">
        <v>2979</v>
      </c>
      <c r="B904" s="113" t="s">
        <v>383</v>
      </c>
      <c r="C904" s="113">
        <v>63.4</v>
      </c>
      <c r="D904" s="113">
        <v>63.4</v>
      </c>
      <c r="E904" s="113">
        <v>61.15</v>
      </c>
      <c r="F904" s="113">
        <v>61.45</v>
      </c>
      <c r="G904" s="113">
        <v>61.5</v>
      </c>
      <c r="H904" s="113">
        <v>62.2</v>
      </c>
      <c r="I904" s="113">
        <v>30974</v>
      </c>
      <c r="J904" s="113">
        <v>1910106.85</v>
      </c>
      <c r="K904" s="115">
        <v>43595</v>
      </c>
      <c r="L904" s="113">
        <v>210</v>
      </c>
      <c r="M904" s="113" t="s">
        <v>2980</v>
      </c>
      <c r="N904" s="349"/>
    </row>
    <row r="905" spans="1:14">
      <c r="A905" s="113" t="s">
        <v>1130</v>
      </c>
      <c r="B905" s="113" t="s">
        <v>383</v>
      </c>
      <c r="C905" s="113">
        <v>32.75</v>
      </c>
      <c r="D905" s="113">
        <v>34.65</v>
      </c>
      <c r="E905" s="113">
        <v>32.700000000000003</v>
      </c>
      <c r="F905" s="113">
        <v>33.6</v>
      </c>
      <c r="G905" s="113">
        <v>33.799999999999997</v>
      </c>
      <c r="H905" s="113">
        <v>33.049999999999997</v>
      </c>
      <c r="I905" s="113">
        <v>54809</v>
      </c>
      <c r="J905" s="113">
        <v>1849740.5</v>
      </c>
      <c r="K905" s="115">
        <v>43595</v>
      </c>
      <c r="L905" s="113">
        <v>551</v>
      </c>
      <c r="M905" s="113" t="s">
        <v>1131</v>
      </c>
      <c r="N905" s="349"/>
    </row>
    <row r="906" spans="1:14">
      <c r="A906" s="113" t="s">
        <v>1132</v>
      </c>
      <c r="B906" s="113" t="s">
        <v>383</v>
      </c>
      <c r="C906" s="113">
        <v>110</v>
      </c>
      <c r="D906" s="113">
        <v>114.4</v>
      </c>
      <c r="E906" s="113">
        <v>110</v>
      </c>
      <c r="F906" s="113">
        <v>111.15</v>
      </c>
      <c r="G906" s="113">
        <v>110.9</v>
      </c>
      <c r="H906" s="113">
        <v>109.75</v>
      </c>
      <c r="I906" s="113">
        <v>256460</v>
      </c>
      <c r="J906" s="113">
        <v>28618940.550000001</v>
      </c>
      <c r="K906" s="115">
        <v>43595</v>
      </c>
      <c r="L906" s="113">
        <v>2430</v>
      </c>
      <c r="M906" s="113" t="s">
        <v>1133</v>
      </c>
      <c r="N906" s="349"/>
    </row>
    <row r="907" spans="1:14">
      <c r="A907" s="113" t="s">
        <v>1134</v>
      </c>
      <c r="B907" s="113" t="s">
        <v>383</v>
      </c>
      <c r="C907" s="113">
        <v>22.95</v>
      </c>
      <c r="D907" s="113">
        <v>23.25</v>
      </c>
      <c r="E907" s="113">
        <v>21.75</v>
      </c>
      <c r="F907" s="113">
        <v>22.1</v>
      </c>
      <c r="G907" s="113">
        <v>22</v>
      </c>
      <c r="H907" s="113">
        <v>22.55</v>
      </c>
      <c r="I907" s="113">
        <v>5866</v>
      </c>
      <c r="J907" s="113">
        <v>130022</v>
      </c>
      <c r="K907" s="115">
        <v>43595</v>
      </c>
      <c r="L907" s="113">
        <v>63</v>
      </c>
      <c r="M907" s="113" t="s">
        <v>1135</v>
      </c>
      <c r="N907" s="349"/>
    </row>
    <row r="908" spans="1:14">
      <c r="A908" s="113" t="s">
        <v>3398</v>
      </c>
      <c r="B908" s="113" t="s">
        <v>383</v>
      </c>
      <c r="C908" s="113">
        <v>24.1</v>
      </c>
      <c r="D908" s="113">
        <v>24.9</v>
      </c>
      <c r="E908" s="113">
        <v>24.1</v>
      </c>
      <c r="F908" s="113">
        <v>24.15</v>
      </c>
      <c r="G908" s="113">
        <v>24.4</v>
      </c>
      <c r="H908" s="113">
        <v>24.05</v>
      </c>
      <c r="I908" s="113">
        <v>3548</v>
      </c>
      <c r="J908" s="113">
        <v>85806.85</v>
      </c>
      <c r="K908" s="115">
        <v>43595</v>
      </c>
      <c r="L908" s="113">
        <v>20</v>
      </c>
      <c r="M908" s="113" t="s">
        <v>3399</v>
      </c>
      <c r="N908" s="349"/>
    </row>
    <row r="909" spans="1:14">
      <c r="A909" s="113" t="s">
        <v>1892</v>
      </c>
      <c r="B909" s="113" t="s">
        <v>383</v>
      </c>
      <c r="C909" s="113">
        <v>115.7</v>
      </c>
      <c r="D909" s="113">
        <v>117.8</v>
      </c>
      <c r="E909" s="113">
        <v>112</v>
      </c>
      <c r="F909" s="113">
        <v>113.2</v>
      </c>
      <c r="G909" s="113">
        <v>112.2</v>
      </c>
      <c r="H909" s="113">
        <v>114.9</v>
      </c>
      <c r="I909" s="113">
        <v>3800</v>
      </c>
      <c r="J909" s="113">
        <v>433532.8</v>
      </c>
      <c r="K909" s="115">
        <v>43595</v>
      </c>
      <c r="L909" s="113">
        <v>131</v>
      </c>
      <c r="M909" s="113" t="s">
        <v>2514</v>
      </c>
      <c r="N909" s="349"/>
    </row>
    <row r="910" spans="1:14">
      <c r="A910" s="113" t="s">
        <v>239</v>
      </c>
      <c r="B910" s="113" t="s">
        <v>383</v>
      </c>
      <c r="C910" s="113">
        <v>353.5</v>
      </c>
      <c r="D910" s="113">
        <v>358.65</v>
      </c>
      <c r="E910" s="113">
        <v>353.5</v>
      </c>
      <c r="F910" s="113">
        <v>357.15</v>
      </c>
      <c r="G910" s="113">
        <v>356.3</v>
      </c>
      <c r="H910" s="113">
        <v>355.65</v>
      </c>
      <c r="I910" s="113">
        <v>715946</v>
      </c>
      <c r="J910" s="113">
        <v>255658685.75</v>
      </c>
      <c r="K910" s="115">
        <v>43595</v>
      </c>
      <c r="L910" s="113">
        <v>23051</v>
      </c>
      <c r="M910" s="113" t="s">
        <v>1136</v>
      </c>
      <c r="N910" s="349"/>
    </row>
    <row r="911" spans="1:14">
      <c r="A911" s="113" t="s">
        <v>1137</v>
      </c>
      <c r="B911" s="113" t="s">
        <v>383</v>
      </c>
      <c r="C911" s="113">
        <v>22.8</v>
      </c>
      <c r="D911" s="113">
        <v>23.3</v>
      </c>
      <c r="E911" s="113">
        <v>22.75</v>
      </c>
      <c r="F911" s="113">
        <v>22.85</v>
      </c>
      <c r="G911" s="113">
        <v>22.9</v>
      </c>
      <c r="H911" s="113">
        <v>22.8</v>
      </c>
      <c r="I911" s="113">
        <v>352758</v>
      </c>
      <c r="J911" s="113">
        <v>8083705.75</v>
      </c>
      <c r="K911" s="115">
        <v>43595</v>
      </c>
      <c r="L911" s="113">
        <v>1252</v>
      </c>
      <c r="M911" s="113" t="s">
        <v>1138</v>
      </c>
      <c r="N911" s="349"/>
    </row>
    <row r="912" spans="1:14">
      <c r="A912" s="113" t="s">
        <v>115</v>
      </c>
      <c r="B912" s="113" t="s">
        <v>383</v>
      </c>
      <c r="C912" s="113">
        <v>6623</v>
      </c>
      <c r="D912" s="113">
        <v>6664.9</v>
      </c>
      <c r="E912" s="113">
        <v>6575</v>
      </c>
      <c r="F912" s="113">
        <v>6631.6</v>
      </c>
      <c r="G912" s="113">
        <v>6630</v>
      </c>
      <c r="H912" s="113">
        <v>6624.95</v>
      </c>
      <c r="I912" s="113">
        <v>608669</v>
      </c>
      <c r="J912" s="113">
        <v>4030855439.1500001</v>
      </c>
      <c r="K912" s="115">
        <v>43595</v>
      </c>
      <c r="L912" s="113">
        <v>75423</v>
      </c>
      <c r="M912" s="113" t="s">
        <v>1139</v>
      </c>
      <c r="N912" s="349"/>
    </row>
    <row r="913" spans="1:14">
      <c r="A913" s="113" t="s">
        <v>2208</v>
      </c>
      <c r="B913" s="113" t="s">
        <v>383</v>
      </c>
      <c r="C913" s="113">
        <v>532.29999999999995</v>
      </c>
      <c r="D913" s="113">
        <v>540</v>
      </c>
      <c r="E913" s="113">
        <v>525.6</v>
      </c>
      <c r="F913" s="113">
        <v>535.04999999999995</v>
      </c>
      <c r="G913" s="113">
        <v>531.29999999999995</v>
      </c>
      <c r="H913" s="113">
        <v>540.4</v>
      </c>
      <c r="I913" s="113">
        <v>14766</v>
      </c>
      <c r="J913" s="113">
        <v>7884308.0499999998</v>
      </c>
      <c r="K913" s="115">
        <v>43595</v>
      </c>
      <c r="L913" s="113">
        <v>2206</v>
      </c>
      <c r="M913" s="113" t="s">
        <v>2209</v>
      </c>
      <c r="N913" s="349"/>
    </row>
    <row r="914" spans="1:14">
      <c r="A914" s="113" t="s">
        <v>3375</v>
      </c>
      <c r="B914" s="113" t="s">
        <v>3120</v>
      </c>
      <c r="C914" s="113">
        <v>59.2</v>
      </c>
      <c r="D914" s="113">
        <v>59.2</v>
      </c>
      <c r="E914" s="113">
        <v>59.2</v>
      </c>
      <c r="F914" s="113">
        <v>59.2</v>
      </c>
      <c r="G914" s="113">
        <v>59.2</v>
      </c>
      <c r="H914" s="113">
        <v>56.4</v>
      </c>
      <c r="I914" s="113">
        <v>713</v>
      </c>
      <c r="J914" s="113">
        <v>42209.599999999999</v>
      </c>
      <c r="K914" s="115">
        <v>43595</v>
      </c>
      <c r="L914" s="113">
        <v>9</v>
      </c>
      <c r="M914" s="113" t="s">
        <v>3376</v>
      </c>
      <c r="N914" s="349"/>
    </row>
    <row r="915" spans="1:14">
      <c r="A915" s="113" t="s">
        <v>1140</v>
      </c>
      <c r="B915" s="113" t="s">
        <v>383</v>
      </c>
      <c r="C915" s="113">
        <v>460</v>
      </c>
      <c r="D915" s="113">
        <v>463.95</v>
      </c>
      <c r="E915" s="113">
        <v>457</v>
      </c>
      <c r="F915" s="113">
        <v>458.1</v>
      </c>
      <c r="G915" s="113">
        <v>459.9</v>
      </c>
      <c r="H915" s="113">
        <v>459.3</v>
      </c>
      <c r="I915" s="113">
        <v>20302</v>
      </c>
      <c r="J915" s="113">
        <v>9320197.3000000007</v>
      </c>
      <c r="K915" s="115">
        <v>43595</v>
      </c>
      <c r="L915" s="113">
        <v>730</v>
      </c>
      <c r="M915" s="113" t="s">
        <v>1141</v>
      </c>
      <c r="N915" s="349"/>
    </row>
    <row r="916" spans="1:14">
      <c r="A916" s="113" t="s">
        <v>2177</v>
      </c>
      <c r="B916" s="113" t="s">
        <v>383</v>
      </c>
      <c r="C916" s="113">
        <v>581.75</v>
      </c>
      <c r="D916" s="113">
        <v>600</v>
      </c>
      <c r="E916" s="113">
        <v>575</v>
      </c>
      <c r="F916" s="113">
        <v>585.75</v>
      </c>
      <c r="G916" s="113">
        <v>584.25</v>
      </c>
      <c r="H916" s="113">
        <v>597.4</v>
      </c>
      <c r="I916" s="113">
        <v>3654</v>
      </c>
      <c r="J916" s="113">
        <v>2142314.85</v>
      </c>
      <c r="K916" s="115">
        <v>43595</v>
      </c>
      <c r="L916" s="113">
        <v>347</v>
      </c>
      <c r="M916" s="113" t="s">
        <v>2178</v>
      </c>
      <c r="N916" s="349"/>
    </row>
    <row r="917" spans="1:14">
      <c r="A917" s="113" t="s">
        <v>3183</v>
      </c>
      <c r="B917" s="113" t="s">
        <v>383</v>
      </c>
      <c r="C917" s="113">
        <v>47</v>
      </c>
      <c r="D917" s="113">
        <v>47.35</v>
      </c>
      <c r="E917" s="113">
        <v>45.05</v>
      </c>
      <c r="F917" s="113">
        <v>45.55</v>
      </c>
      <c r="G917" s="113">
        <v>45.35</v>
      </c>
      <c r="H917" s="113">
        <v>46.45</v>
      </c>
      <c r="I917" s="113">
        <v>67687</v>
      </c>
      <c r="J917" s="113">
        <v>3125967.45</v>
      </c>
      <c r="K917" s="115">
        <v>43595</v>
      </c>
      <c r="L917" s="113">
        <v>703</v>
      </c>
      <c r="M917" s="113" t="s">
        <v>3184</v>
      </c>
      <c r="N917" s="349"/>
    </row>
    <row r="918" spans="1:14">
      <c r="A918" s="113" t="s">
        <v>1844</v>
      </c>
      <c r="B918" s="113" t="s">
        <v>383</v>
      </c>
      <c r="C918" s="113">
        <v>72.150000000000006</v>
      </c>
      <c r="D918" s="113">
        <v>73</v>
      </c>
      <c r="E918" s="113">
        <v>71.099999999999994</v>
      </c>
      <c r="F918" s="113">
        <v>71.849999999999994</v>
      </c>
      <c r="G918" s="113">
        <v>72</v>
      </c>
      <c r="H918" s="113">
        <v>72.150000000000006</v>
      </c>
      <c r="I918" s="113">
        <v>911848</v>
      </c>
      <c r="J918" s="113">
        <v>65377558.200000003</v>
      </c>
      <c r="K918" s="115">
        <v>43595</v>
      </c>
      <c r="L918" s="113">
        <v>1342</v>
      </c>
      <c r="M918" s="113" t="s">
        <v>1845</v>
      </c>
      <c r="N918" s="349"/>
    </row>
    <row r="919" spans="1:14">
      <c r="A919" s="113" t="s">
        <v>1833</v>
      </c>
      <c r="B919" s="113" t="s">
        <v>383</v>
      </c>
      <c r="C919" s="113">
        <v>42.15</v>
      </c>
      <c r="D919" s="113">
        <v>43</v>
      </c>
      <c r="E919" s="113">
        <v>41.8</v>
      </c>
      <c r="F919" s="113">
        <v>42.85</v>
      </c>
      <c r="G919" s="113">
        <v>42.95</v>
      </c>
      <c r="H919" s="113">
        <v>41.75</v>
      </c>
      <c r="I919" s="113">
        <v>11129</v>
      </c>
      <c r="J919" s="113">
        <v>473459.8</v>
      </c>
      <c r="K919" s="115">
        <v>43595</v>
      </c>
      <c r="L919" s="113">
        <v>170</v>
      </c>
      <c r="M919" s="113" t="s">
        <v>1835</v>
      </c>
      <c r="N919" s="349"/>
    </row>
    <row r="920" spans="1:14">
      <c r="A920" s="113" t="s">
        <v>1143</v>
      </c>
      <c r="B920" s="113" t="s">
        <v>383</v>
      </c>
      <c r="C920" s="113">
        <v>310</v>
      </c>
      <c r="D920" s="113">
        <v>311.39999999999998</v>
      </c>
      <c r="E920" s="113">
        <v>305.10000000000002</v>
      </c>
      <c r="F920" s="113">
        <v>307.75</v>
      </c>
      <c r="G920" s="113">
        <v>309.89999999999998</v>
      </c>
      <c r="H920" s="113">
        <v>309.14999999999998</v>
      </c>
      <c r="I920" s="113">
        <v>11435</v>
      </c>
      <c r="J920" s="113">
        <v>3517718.2</v>
      </c>
      <c r="K920" s="115">
        <v>43595</v>
      </c>
      <c r="L920" s="113">
        <v>552</v>
      </c>
      <c r="M920" s="113" t="s">
        <v>1144</v>
      </c>
      <c r="N920" s="349"/>
    </row>
    <row r="921" spans="1:14">
      <c r="A921" s="113" t="s">
        <v>1972</v>
      </c>
      <c r="B921" s="113" t="s">
        <v>383</v>
      </c>
      <c r="C921" s="113">
        <v>381.1</v>
      </c>
      <c r="D921" s="113">
        <v>385.05</v>
      </c>
      <c r="E921" s="113">
        <v>381</v>
      </c>
      <c r="F921" s="113">
        <v>381.55</v>
      </c>
      <c r="G921" s="113">
        <v>381.1</v>
      </c>
      <c r="H921" s="113">
        <v>379.6</v>
      </c>
      <c r="I921" s="113">
        <v>537</v>
      </c>
      <c r="J921" s="113">
        <v>205174.45</v>
      </c>
      <c r="K921" s="115">
        <v>43595</v>
      </c>
      <c r="L921" s="113">
        <v>49</v>
      </c>
      <c r="M921" s="113" t="s">
        <v>1973</v>
      </c>
      <c r="N921" s="349"/>
    </row>
    <row r="922" spans="1:14">
      <c r="A922" s="113" t="s">
        <v>3185</v>
      </c>
      <c r="B922" s="113" t="s">
        <v>3120</v>
      </c>
      <c r="C922" s="113">
        <v>4.5</v>
      </c>
      <c r="D922" s="113">
        <v>4.5</v>
      </c>
      <c r="E922" s="113">
        <v>4.5</v>
      </c>
      <c r="F922" s="113">
        <v>4.5</v>
      </c>
      <c r="G922" s="113">
        <v>4.5</v>
      </c>
      <c r="H922" s="113">
        <v>4.7</v>
      </c>
      <c r="I922" s="113">
        <v>44540</v>
      </c>
      <c r="J922" s="113">
        <v>200430</v>
      </c>
      <c r="K922" s="115">
        <v>43595</v>
      </c>
      <c r="L922" s="113">
        <v>57</v>
      </c>
      <c r="M922" s="113" t="s">
        <v>3186</v>
      </c>
      <c r="N922" s="349"/>
    </row>
    <row r="923" spans="1:14">
      <c r="A923" s="113" t="s">
        <v>2406</v>
      </c>
      <c r="B923" s="113" t="s">
        <v>383</v>
      </c>
      <c r="C923" s="113">
        <v>12.35</v>
      </c>
      <c r="D923" s="113">
        <v>12.35</v>
      </c>
      <c r="E923" s="113">
        <v>11.95</v>
      </c>
      <c r="F923" s="113">
        <v>12.15</v>
      </c>
      <c r="G923" s="113">
        <v>12.2</v>
      </c>
      <c r="H923" s="113">
        <v>12.35</v>
      </c>
      <c r="I923" s="113">
        <v>20121</v>
      </c>
      <c r="J923" s="113">
        <v>243365.85</v>
      </c>
      <c r="K923" s="115">
        <v>43595</v>
      </c>
      <c r="L923" s="113">
        <v>88</v>
      </c>
      <c r="M923" s="113" t="s">
        <v>2407</v>
      </c>
      <c r="N923" s="349"/>
    </row>
    <row r="924" spans="1:14">
      <c r="A924" s="113" t="s">
        <v>3187</v>
      </c>
      <c r="B924" s="113" t="s">
        <v>383</v>
      </c>
      <c r="C924" s="113">
        <v>23.7</v>
      </c>
      <c r="D924" s="113">
        <v>23.7</v>
      </c>
      <c r="E924" s="113">
        <v>22.45</v>
      </c>
      <c r="F924" s="113">
        <v>23.3</v>
      </c>
      <c r="G924" s="113">
        <v>23.4</v>
      </c>
      <c r="H924" s="113">
        <v>23.1</v>
      </c>
      <c r="I924" s="113">
        <v>7330</v>
      </c>
      <c r="J924" s="113">
        <v>168476.5</v>
      </c>
      <c r="K924" s="115">
        <v>43595</v>
      </c>
      <c r="L924" s="113">
        <v>86</v>
      </c>
      <c r="M924" s="113" t="s">
        <v>3188</v>
      </c>
      <c r="N924" s="349"/>
    </row>
    <row r="925" spans="1:14">
      <c r="A925" s="113" t="s">
        <v>347</v>
      </c>
      <c r="B925" s="113" t="s">
        <v>383</v>
      </c>
      <c r="C925" s="113">
        <v>525.79999999999995</v>
      </c>
      <c r="D925" s="113">
        <v>540.45000000000005</v>
      </c>
      <c r="E925" s="113">
        <v>525.29999999999995</v>
      </c>
      <c r="F925" s="113">
        <v>537.9</v>
      </c>
      <c r="G925" s="113">
        <v>536</v>
      </c>
      <c r="H925" s="113">
        <v>525.79999999999995</v>
      </c>
      <c r="I925" s="113">
        <v>1090708</v>
      </c>
      <c r="J925" s="113">
        <v>583112779.54999995</v>
      </c>
      <c r="K925" s="115">
        <v>43595</v>
      </c>
      <c r="L925" s="113">
        <v>33493</v>
      </c>
      <c r="M925" s="113" t="s">
        <v>2679</v>
      </c>
      <c r="N925" s="349"/>
    </row>
    <row r="926" spans="1:14">
      <c r="A926" s="113" t="s">
        <v>116</v>
      </c>
      <c r="B926" s="113" t="s">
        <v>383</v>
      </c>
      <c r="C926" s="113">
        <v>39</v>
      </c>
      <c r="D926" s="113">
        <v>39.450000000000003</v>
      </c>
      <c r="E926" s="113">
        <v>37.549999999999997</v>
      </c>
      <c r="F926" s="113">
        <v>37.9</v>
      </c>
      <c r="G926" s="113">
        <v>37.549999999999997</v>
      </c>
      <c r="H926" s="113">
        <v>38.700000000000003</v>
      </c>
      <c r="I926" s="113">
        <v>323780</v>
      </c>
      <c r="J926" s="113">
        <v>12369043.65</v>
      </c>
      <c r="K926" s="115">
        <v>43595</v>
      </c>
      <c r="L926" s="113">
        <v>2267</v>
      </c>
      <c r="M926" s="113" t="s">
        <v>1145</v>
      </c>
      <c r="N926" s="349"/>
    </row>
    <row r="927" spans="1:14">
      <c r="A927" s="113" t="s">
        <v>1146</v>
      </c>
      <c r="B927" s="113" t="s">
        <v>383</v>
      </c>
      <c r="C927" s="113">
        <v>829.95</v>
      </c>
      <c r="D927" s="113">
        <v>834.4</v>
      </c>
      <c r="E927" s="113">
        <v>815.25</v>
      </c>
      <c r="F927" s="113">
        <v>818.75</v>
      </c>
      <c r="G927" s="113">
        <v>817</v>
      </c>
      <c r="H927" s="113">
        <v>827.35</v>
      </c>
      <c r="I927" s="113">
        <v>193939</v>
      </c>
      <c r="J927" s="113">
        <v>159479778.25</v>
      </c>
      <c r="K927" s="115">
        <v>43595</v>
      </c>
      <c r="L927" s="113">
        <v>5621</v>
      </c>
      <c r="M927" s="113" t="s">
        <v>2981</v>
      </c>
      <c r="N927" s="349"/>
    </row>
    <row r="928" spans="1:14">
      <c r="A928" s="113" t="s">
        <v>2408</v>
      </c>
      <c r="B928" s="113" t="s">
        <v>383</v>
      </c>
      <c r="C928" s="113">
        <v>5.85</v>
      </c>
      <c r="D928" s="113">
        <v>6.15</v>
      </c>
      <c r="E928" s="113">
        <v>5.85</v>
      </c>
      <c r="F928" s="113">
        <v>6</v>
      </c>
      <c r="G928" s="113">
        <v>6</v>
      </c>
      <c r="H928" s="113">
        <v>6</v>
      </c>
      <c r="I928" s="113">
        <v>6548</v>
      </c>
      <c r="J928" s="113">
        <v>38961</v>
      </c>
      <c r="K928" s="115">
        <v>43595</v>
      </c>
      <c r="L928" s="113">
        <v>26</v>
      </c>
      <c r="M928" s="113" t="s">
        <v>2409</v>
      </c>
      <c r="N928" s="349"/>
    </row>
    <row r="929" spans="1:14">
      <c r="A929" s="113" t="s">
        <v>1147</v>
      </c>
      <c r="B929" s="113" t="s">
        <v>383</v>
      </c>
      <c r="C929" s="113">
        <v>62.1</v>
      </c>
      <c r="D929" s="113">
        <v>63.1</v>
      </c>
      <c r="E929" s="113">
        <v>62.1</v>
      </c>
      <c r="F929" s="113">
        <v>62.5</v>
      </c>
      <c r="G929" s="113">
        <v>62.65</v>
      </c>
      <c r="H929" s="113">
        <v>62</v>
      </c>
      <c r="I929" s="113">
        <v>410243</v>
      </c>
      <c r="J929" s="113">
        <v>25720064.600000001</v>
      </c>
      <c r="K929" s="115">
        <v>43595</v>
      </c>
      <c r="L929" s="113">
        <v>4607</v>
      </c>
      <c r="M929" s="113" t="s">
        <v>1148</v>
      </c>
      <c r="N929" s="349"/>
    </row>
    <row r="930" spans="1:14">
      <c r="A930" s="113" t="s">
        <v>1149</v>
      </c>
      <c r="B930" s="113" t="s">
        <v>383</v>
      </c>
      <c r="C930" s="113">
        <v>76.8</v>
      </c>
      <c r="D930" s="113">
        <v>78.599999999999994</v>
      </c>
      <c r="E930" s="113">
        <v>76.5</v>
      </c>
      <c r="F930" s="113">
        <v>77.099999999999994</v>
      </c>
      <c r="G930" s="113">
        <v>77</v>
      </c>
      <c r="H930" s="113">
        <v>77.099999999999994</v>
      </c>
      <c r="I930" s="113">
        <v>4452</v>
      </c>
      <c r="J930" s="113">
        <v>343166.35</v>
      </c>
      <c r="K930" s="115">
        <v>43595</v>
      </c>
      <c r="L930" s="113">
        <v>196</v>
      </c>
      <c r="M930" s="113" t="s">
        <v>1150</v>
      </c>
      <c r="N930" s="349"/>
    </row>
    <row r="931" spans="1:14">
      <c r="A931" s="113" t="s">
        <v>1151</v>
      </c>
      <c r="B931" s="113" t="s">
        <v>383</v>
      </c>
      <c r="C931" s="113">
        <v>36.049999999999997</v>
      </c>
      <c r="D931" s="113">
        <v>37.4</v>
      </c>
      <c r="E931" s="113">
        <v>36.049999999999997</v>
      </c>
      <c r="F931" s="113">
        <v>36.35</v>
      </c>
      <c r="G931" s="113">
        <v>36.6</v>
      </c>
      <c r="H931" s="113">
        <v>36.049999999999997</v>
      </c>
      <c r="I931" s="113">
        <v>190176</v>
      </c>
      <c r="J931" s="113">
        <v>6986109.2999999998</v>
      </c>
      <c r="K931" s="115">
        <v>43595</v>
      </c>
      <c r="L931" s="113">
        <v>589</v>
      </c>
      <c r="M931" s="113" t="s">
        <v>1152</v>
      </c>
      <c r="N931" s="349"/>
    </row>
    <row r="932" spans="1:14">
      <c r="A932" s="113" t="s">
        <v>1153</v>
      </c>
      <c r="B932" s="113" t="s">
        <v>383</v>
      </c>
      <c r="C932" s="113">
        <v>3.25</v>
      </c>
      <c r="D932" s="113">
        <v>3.25</v>
      </c>
      <c r="E932" s="113">
        <v>3.25</v>
      </c>
      <c r="F932" s="113">
        <v>3.25</v>
      </c>
      <c r="G932" s="113">
        <v>3.25</v>
      </c>
      <c r="H932" s="113">
        <v>3.4</v>
      </c>
      <c r="I932" s="113">
        <v>104909</v>
      </c>
      <c r="J932" s="113">
        <v>340954.25</v>
      </c>
      <c r="K932" s="115">
        <v>43595</v>
      </c>
      <c r="L932" s="113">
        <v>203</v>
      </c>
      <c r="M932" s="113" t="s">
        <v>1154</v>
      </c>
      <c r="N932" s="349"/>
    </row>
    <row r="933" spans="1:14">
      <c r="A933" s="113" t="s">
        <v>1155</v>
      </c>
      <c r="B933" s="113" t="s">
        <v>383</v>
      </c>
      <c r="C933" s="113">
        <v>3670.55</v>
      </c>
      <c r="D933" s="113">
        <v>3739</v>
      </c>
      <c r="E933" s="113">
        <v>3665.1</v>
      </c>
      <c r="F933" s="113">
        <v>3710.35</v>
      </c>
      <c r="G933" s="113">
        <v>3712</v>
      </c>
      <c r="H933" s="113">
        <v>3675.25</v>
      </c>
      <c r="I933" s="113">
        <v>19202</v>
      </c>
      <c r="J933" s="113">
        <v>71293920</v>
      </c>
      <c r="K933" s="115">
        <v>43595</v>
      </c>
      <c r="L933" s="113">
        <v>4206</v>
      </c>
      <c r="M933" s="113" t="s">
        <v>1156</v>
      </c>
      <c r="N933" s="349"/>
    </row>
    <row r="934" spans="1:14">
      <c r="A934" s="113" t="s">
        <v>2410</v>
      </c>
      <c r="B934" s="113" t="s">
        <v>383</v>
      </c>
      <c r="C934" s="113">
        <v>7.7</v>
      </c>
      <c r="D934" s="113">
        <v>7.95</v>
      </c>
      <c r="E934" s="113">
        <v>7.65</v>
      </c>
      <c r="F934" s="113">
        <v>7.8</v>
      </c>
      <c r="G934" s="113">
        <v>7.7</v>
      </c>
      <c r="H934" s="113">
        <v>7.7</v>
      </c>
      <c r="I934" s="113">
        <v>3166</v>
      </c>
      <c r="J934" s="113">
        <v>24812.400000000001</v>
      </c>
      <c r="K934" s="115">
        <v>43595</v>
      </c>
      <c r="L934" s="113">
        <v>31</v>
      </c>
      <c r="M934" s="113" t="s">
        <v>2411</v>
      </c>
      <c r="N934" s="349"/>
    </row>
    <row r="935" spans="1:14">
      <c r="A935" s="113" t="s">
        <v>3189</v>
      </c>
      <c r="B935" s="113" t="s">
        <v>3120</v>
      </c>
      <c r="C935" s="113">
        <v>0.8</v>
      </c>
      <c r="D935" s="113">
        <v>0.85</v>
      </c>
      <c r="E935" s="113">
        <v>0.8</v>
      </c>
      <c r="F935" s="113">
        <v>0.85</v>
      </c>
      <c r="G935" s="113">
        <v>0.85</v>
      </c>
      <c r="H935" s="113">
        <v>0.85</v>
      </c>
      <c r="I935" s="113">
        <v>13530</v>
      </c>
      <c r="J935" s="113">
        <v>10824.1</v>
      </c>
      <c r="K935" s="115">
        <v>43595</v>
      </c>
      <c r="L935" s="113">
        <v>9</v>
      </c>
      <c r="M935" s="113" t="s">
        <v>3190</v>
      </c>
      <c r="N935" s="349"/>
    </row>
    <row r="936" spans="1:14">
      <c r="A936" s="113" t="s">
        <v>3427</v>
      </c>
      <c r="B936" s="113" t="s">
        <v>383</v>
      </c>
      <c r="C936" s="113">
        <v>940.1</v>
      </c>
      <c r="D936" s="113">
        <v>948</v>
      </c>
      <c r="E936" s="113">
        <v>932.1</v>
      </c>
      <c r="F936" s="113">
        <v>946</v>
      </c>
      <c r="G936" s="113">
        <v>943.05</v>
      </c>
      <c r="H936" s="113">
        <v>939.3</v>
      </c>
      <c r="I936" s="113">
        <v>39493</v>
      </c>
      <c r="J936" s="113">
        <v>37150412.649999999</v>
      </c>
      <c r="K936" s="115">
        <v>43595</v>
      </c>
      <c r="L936" s="113">
        <v>4989</v>
      </c>
      <c r="M936" s="113" t="s">
        <v>3429</v>
      </c>
      <c r="N936" s="349"/>
    </row>
    <row r="937" spans="1:14">
      <c r="A937" s="113" t="s">
        <v>351</v>
      </c>
      <c r="B937" s="113" t="s">
        <v>383</v>
      </c>
      <c r="C937" s="113">
        <v>409</v>
      </c>
      <c r="D937" s="113">
        <v>415</v>
      </c>
      <c r="E937" s="113">
        <v>407.7</v>
      </c>
      <c r="F937" s="113">
        <v>410.9</v>
      </c>
      <c r="G937" s="113">
        <v>414.95</v>
      </c>
      <c r="H937" s="113">
        <v>408.95</v>
      </c>
      <c r="I937" s="113">
        <v>402368</v>
      </c>
      <c r="J937" s="113">
        <v>165412802.09999999</v>
      </c>
      <c r="K937" s="115">
        <v>43595</v>
      </c>
      <c r="L937" s="113">
        <v>8560</v>
      </c>
      <c r="M937" s="113" t="s">
        <v>1157</v>
      </c>
      <c r="N937" s="349"/>
    </row>
    <row r="938" spans="1:14">
      <c r="A938" s="113" t="s">
        <v>1824</v>
      </c>
      <c r="B938" s="113" t="s">
        <v>383</v>
      </c>
      <c r="C938" s="113">
        <v>925</v>
      </c>
      <c r="D938" s="113">
        <v>929.95</v>
      </c>
      <c r="E938" s="113">
        <v>882</v>
      </c>
      <c r="F938" s="113">
        <v>889.45</v>
      </c>
      <c r="G938" s="113">
        <v>892.2</v>
      </c>
      <c r="H938" s="113">
        <v>938.45</v>
      </c>
      <c r="I938" s="113">
        <v>1251817</v>
      </c>
      <c r="J938" s="113">
        <v>1122999836.8499999</v>
      </c>
      <c r="K938" s="115">
        <v>43595</v>
      </c>
      <c r="L938" s="113">
        <v>43133</v>
      </c>
      <c r="M938" s="113" t="s">
        <v>1825</v>
      </c>
      <c r="N938" s="349"/>
    </row>
    <row r="939" spans="1:14">
      <c r="A939" s="113" t="s">
        <v>1158</v>
      </c>
      <c r="B939" s="113" t="s">
        <v>383</v>
      </c>
      <c r="C939" s="113">
        <v>233.6</v>
      </c>
      <c r="D939" s="113">
        <v>233.6</v>
      </c>
      <c r="E939" s="113">
        <v>223.3</v>
      </c>
      <c r="F939" s="113">
        <v>224.45</v>
      </c>
      <c r="G939" s="113">
        <v>225</v>
      </c>
      <c r="H939" s="113">
        <v>230.15</v>
      </c>
      <c r="I939" s="113">
        <v>15332</v>
      </c>
      <c r="J939" s="113">
        <v>3472002.65</v>
      </c>
      <c r="K939" s="115">
        <v>43595</v>
      </c>
      <c r="L939" s="113">
        <v>716</v>
      </c>
      <c r="M939" s="113" t="s">
        <v>1159</v>
      </c>
      <c r="N939" s="349"/>
    </row>
    <row r="940" spans="1:14">
      <c r="A940" s="113" t="s">
        <v>2634</v>
      </c>
      <c r="B940" s="113" t="s">
        <v>3120</v>
      </c>
      <c r="C940" s="113">
        <v>0.9</v>
      </c>
      <c r="D940" s="113">
        <v>0.9</v>
      </c>
      <c r="E940" s="113">
        <v>0.85</v>
      </c>
      <c r="F940" s="113">
        <v>0.9</v>
      </c>
      <c r="G940" s="113">
        <v>0.9</v>
      </c>
      <c r="H940" s="113">
        <v>0.85</v>
      </c>
      <c r="I940" s="113">
        <v>66725</v>
      </c>
      <c r="J940" s="113">
        <v>59823.75</v>
      </c>
      <c r="K940" s="115">
        <v>43595</v>
      </c>
      <c r="L940" s="113">
        <v>44</v>
      </c>
      <c r="M940" s="113" t="s">
        <v>2635</v>
      </c>
      <c r="N940" s="349"/>
    </row>
    <row r="941" spans="1:14">
      <c r="A941" s="113" t="s">
        <v>2506</v>
      </c>
      <c r="B941" s="113" t="s">
        <v>383</v>
      </c>
      <c r="C941" s="113">
        <v>122.4</v>
      </c>
      <c r="D941" s="113">
        <v>125.8</v>
      </c>
      <c r="E941" s="113">
        <v>121.1</v>
      </c>
      <c r="F941" s="113">
        <v>121.9</v>
      </c>
      <c r="G941" s="113">
        <v>121.9</v>
      </c>
      <c r="H941" s="113">
        <v>122</v>
      </c>
      <c r="I941" s="113">
        <v>48995</v>
      </c>
      <c r="J941" s="113">
        <v>6046017.7000000002</v>
      </c>
      <c r="K941" s="115">
        <v>43595</v>
      </c>
      <c r="L941" s="113">
        <v>1035</v>
      </c>
      <c r="M941" s="113" t="s">
        <v>2511</v>
      </c>
      <c r="N941" s="349"/>
    </row>
    <row r="942" spans="1:14">
      <c r="A942" s="113" t="s">
        <v>1160</v>
      </c>
      <c r="B942" s="113" t="s">
        <v>383</v>
      </c>
      <c r="C942" s="113">
        <v>110.2</v>
      </c>
      <c r="D942" s="113">
        <v>115.15</v>
      </c>
      <c r="E942" s="113">
        <v>110.2</v>
      </c>
      <c r="F942" s="113">
        <v>114.15</v>
      </c>
      <c r="G942" s="113">
        <v>114</v>
      </c>
      <c r="H942" s="113">
        <v>113.2</v>
      </c>
      <c r="I942" s="113">
        <v>46624</v>
      </c>
      <c r="J942" s="113">
        <v>5274486.4000000004</v>
      </c>
      <c r="K942" s="115">
        <v>43595</v>
      </c>
      <c r="L942" s="113">
        <v>973</v>
      </c>
      <c r="M942" s="113" t="s">
        <v>1161</v>
      </c>
      <c r="N942" s="349"/>
    </row>
    <row r="943" spans="1:14">
      <c r="A943" s="113" t="s">
        <v>1162</v>
      </c>
      <c r="B943" s="113" t="s">
        <v>383</v>
      </c>
      <c r="C943" s="113">
        <v>344.75</v>
      </c>
      <c r="D943" s="113">
        <v>349.9</v>
      </c>
      <c r="E943" s="113">
        <v>340</v>
      </c>
      <c r="F943" s="113">
        <v>345.15</v>
      </c>
      <c r="G943" s="113">
        <v>347</v>
      </c>
      <c r="H943" s="113">
        <v>342</v>
      </c>
      <c r="I943" s="113">
        <v>88441</v>
      </c>
      <c r="J943" s="113">
        <v>30527679.75</v>
      </c>
      <c r="K943" s="115">
        <v>43595</v>
      </c>
      <c r="L943" s="113">
        <v>3123</v>
      </c>
      <c r="M943" s="113" t="s">
        <v>1880</v>
      </c>
      <c r="N943" s="349"/>
    </row>
    <row r="944" spans="1:14">
      <c r="A944" s="113" t="s">
        <v>3191</v>
      </c>
      <c r="B944" s="113" t="s">
        <v>383</v>
      </c>
      <c r="C944" s="113">
        <v>36</v>
      </c>
      <c r="D944" s="113">
        <v>38.5</v>
      </c>
      <c r="E944" s="113">
        <v>35.25</v>
      </c>
      <c r="F944" s="113">
        <v>35.799999999999997</v>
      </c>
      <c r="G944" s="113">
        <v>36</v>
      </c>
      <c r="H944" s="113">
        <v>36.049999999999997</v>
      </c>
      <c r="I944" s="113">
        <v>4550</v>
      </c>
      <c r="J944" s="113">
        <v>165481.20000000001</v>
      </c>
      <c r="K944" s="115">
        <v>43595</v>
      </c>
      <c r="L944" s="113">
        <v>50</v>
      </c>
      <c r="M944" s="113" t="s">
        <v>3192</v>
      </c>
      <c r="N944" s="349"/>
    </row>
    <row r="945" spans="1:14">
      <c r="A945" s="113" t="s">
        <v>117</v>
      </c>
      <c r="B945" s="113" t="s">
        <v>383</v>
      </c>
      <c r="C945" s="113">
        <v>980.4</v>
      </c>
      <c r="D945" s="113">
        <v>982.9</v>
      </c>
      <c r="E945" s="113">
        <v>973</v>
      </c>
      <c r="F945" s="113">
        <v>975.35</v>
      </c>
      <c r="G945" s="113">
        <v>974</v>
      </c>
      <c r="H945" s="113">
        <v>980.45</v>
      </c>
      <c r="I945" s="113">
        <v>215170</v>
      </c>
      <c r="J945" s="113">
        <v>210339592.34999999</v>
      </c>
      <c r="K945" s="115">
        <v>43595</v>
      </c>
      <c r="L945" s="113">
        <v>5128</v>
      </c>
      <c r="M945" s="113" t="s">
        <v>1163</v>
      </c>
      <c r="N945" s="349"/>
    </row>
    <row r="946" spans="1:14">
      <c r="A946" s="113" t="s">
        <v>1164</v>
      </c>
      <c r="B946" s="113" t="s">
        <v>383</v>
      </c>
      <c r="C946" s="113">
        <v>18.649999999999999</v>
      </c>
      <c r="D946" s="113">
        <v>18.649999999999999</v>
      </c>
      <c r="E946" s="113">
        <v>17.899999999999999</v>
      </c>
      <c r="F946" s="113">
        <v>18</v>
      </c>
      <c r="G946" s="113">
        <v>17.95</v>
      </c>
      <c r="H946" s="113">
        <v>18.350000000000001</v>
      </c>
      <c r="I946" s="113">
        <v>132652</v>
      </c>
      <c r="J946" s="113">
        <v>2418456.9</v>
      </c>
      <c r="K946" s="115">
        <v>43595</v>
      </c>
      <c r="L946" s="113">
        <v>552</v>
      </c>
      <c r="M946" s="113" t="s">
        <v>1165</v>
      </c>
      <c r="N946" s="349"/>
    </row>
    <row r="947" spans="1:14">
      <c r="A947" s="113" t="s">
        <v>1166</v>
      </c>
      <c r="B947" s="113" t="s">
        <v>383</v>
      </c>
      <c r="C947" s="113">
        <v>53.4</v>
      </c>
      <c r="D947" s="113">
        <v>53.9</v>
      </c>
      <c r="E947" s="113">
        <v>52.45</v>
      </c>
      <c r="F947" s="113">
        <v>52.75</v>
      </c>
      <c r="G947" s="113">
        <v>52.6</v>
      </c>
      <c r="H947" s="113">
        <v>53.1</v>
      </c>
      <c r="I947" s="113">
        <v>127016</v>
      </c>
      <c r="J947" s="113">
        <v>6744588.7999999998</v>
      </c>
      <c r="K947" s="115">
        <v>43595</v>
      </c>
      <c r="L947" s="113">
        <v>1277</v>
      </c>
      <c r="M947" s="113" t="s">
        <v>1167</v>
      </c>
      <c r="N947" s="349"/>
    </row>
    <row r="948" spans="1:14">
      <c r="A948" s="113" t="s">
        <v>1168</v>
      </c>
      <c r="B948" s="113" t="s">
        <v>383</v>
      </c>
      <c r="C948" s="113">
        <v>524.5</v>
      </c>
      <c r="D948" s="113">
        <v>530</v>
      </c>
      <c r="E948" s="113">
        <v>518.04999999999995</v>
      </c>
      <c r="F948" s="113">
        <v>526.5</v>
      </c>
      <c r="G948" s="113">
        <v>529.45000000000005</v>
      </c>
      <c r="H948" s="113">
        <v>522.45000000000005</v>
      </c>
      <c r="I948" s="113">
        <v>417</v>
      </c>
      <c r="J948" s="113">
        <v>219157.55</v>
      </c>
      <c r="K948" s="115">
        <v>43595</v>
      </c>
      <c r="L948" s="113">
        <v>73</v>
      </c>
      <c r="M948" s="113" t="s">
        <v>1169</v>
      </c>
      <c r="N948" s="349"/>
    </row>
    <row r="949" spans="1:14">
      <c r="A949" s="113" t="s">
        <v>1170</v>
      </c>
      <c r="B949" s="113" t="s">
        <v>383</v>
      </c>
      <c r="C949" s="113">
        <v>24.7</v>
      </c>
      <c r="D949" s="113">
        <v>25.05</v>
      </c>
      <c r="E949" s="113">
        <v>24.55</v>
      </c>
      <c r="F949" s="113">
        <v>24.75</v>
      </c>
      <c r="G949" s="113">
        <v>24.8</v>
      </c>
      <c r="H949" s="113">
        <v>24.7</v>
      </c>
      <c r="I949" s="113">
        <v>313731</v>
      </c>
      <c r="J949" s="113">
        <v>7787789.75</v>
      </c>
      <c r="K949" s="115">
        <v>43595</v>
      </c>
      <c r="L949" s="113">
        <v>961</v>
      </c>
      <c r="M949" s="113" t="s">
        <v>2982</v>
      </c>
      <c r="N949" s="349"/>
    </row>
    <row r="950" spans="1:14">
      <c r="A950" s="113" t="s">
        <v>3473</v>
      </c>
      <c r="B950" s="113" t="s">
        <v>3120</v>
      </c>
      <c r="C950" s="113">
        <v>42.75</v>
      </c>
      <c r="D950" s="113">
        <v>42.75</v>
      </c>
      <c r="E950" s="113">
        <v>42.75</v>
      </c>
      <c r="F950" s="113">
        <v>42.75</v>
      </c>
      <c r="G950" s="113">
        <v>42.75</v>
      </c>
      <c r="H950" s="113">
        <v>42.75</v>
      </c>
      <c r="I950" s="113">
        <v>17</v>
      </c>
      <c r="J950" s="113">
        <v>726.75</v>
      </c>
      <c r="K950" s="115">
        <v>43595</v>
      </c>
      <c r="L950" s="113">
        <v>1</v>
      </c>
      <c r="M950" s="113" t="s">
        <v>3474</v>
      </c>
      <c r="N950" s="349"/>
    </row>
    <row r="951" spans="1:14">
      <c r="A951" s="113" t="s">
        <v>1171</v>
      </c>
      <c r="B951" s="113" t="s">
        <v>383</v>
      </c>
      <c r="C951" s="113">
        <v>7.85</v>
      </c>
      <c r="D951" s="113">
        <v>7.95</v>
      </c>
      <c r="E951" s="113">
        <v>7.65</v>
      </c>
      <c r="F951" s="113">
        <v>7.95</v>
      </c>
      <c r="G951" s="113">
        <v>7.95</v>
      </c>
      <c r="H951" s="113">
        <v>8.0500000000000007</v>
      </c>
      <c r="I951" s="113">
        <v>4085</v>
      </c>
      <c r="J951" s="113">
        <v>32046.25</v>
      </c>
      <c r="K951" s="115">
        <v>43595</v>
      </c>
      <c r="L951" s="113">
        <v>20</v>
      </c>
      <c r="M951" s="113" t="s">
        <v>1172</v>
      </c>
      <c r="N951" s="349"/>
    </row>
    <row r="952" spans="1:14">
      <c r="A952" s="113" t="s">
        <v>2636</v>
      </c>
      <c r="B952" s="113" t="s">
        <v>383</v>
      </c>
      <c r="C952" s="113">
        <v>36.5</v>
      </c>
      <c r="D952" s="113">
        <v>36.5</v>
      </c>
      <c r="E952" s="113">
        <v>34</v>
      </c>
      <c r="F952" s="113">
        <v>34.65</v>
      </c>
      <c r="G952" s="113">
        <v>34.049999999999997</v>
      </c>
      <c r="H952" s="113">
        <v>34.9</v>
      </c>
      <c r="I952" s="113">
        <v>4200</v>
      </c>
      <c r="J952" s="113">
        <v>146104.25</v>
      </c>
      <c r="K952" s="115">
        <v>43595</v>
      </c>
      <c r="L952" s="113">
        <v>87</v>
      </c>
      <c r="M952" s="113" t="s">
        <v>2637</v>
      </c>
      <c r="N952" s="349"/>
    </row>
    <row r="953" spans="1:14">
      <c r="A953" s="113" t="s">
        <v>1173</v>
      </c>
      <c r="B953" s="113" t="s">
        <v>383</v>
      </c>
      <c r="C953" s="113">
        <v>146.65</v>
      </c>
      <c r="D953" s="113">
        <v>148.85</v>
      </c>
      <c r="E953" s="113">
        <v>146.65</v>
      </c>
      <c r="F953" s="113">
        <v>147.6</v>
      </c>
      <c r="G953" s="113">
        <v>148</v>
      </c>
      <c r="H953" s="113">
        <v>146.6</v>
      </c>
      <c r="I953" s="113">
        <v>55553</v>
      </c>
      <c r="J953" s="113">
        <v>8201051.7000000002</v>
      </c>
      <c r="K953" s="115">
        <v>43595</v>
      </c>
      <c r="L953" s="113">
        <v>1759</v>
      </c>
      <c r="M953" s="113" t="s">
        <v>1174</v>
      </c>
      <c r="N953" s="349"/>
    </row>
    <row r="954" spans="1:14">
      <c r="A954" s="113" t="s">
        <v>2412</v>
      </c>
      <c r="B954" s="113" t="s">
        <v>383</v>
      </c>
      <c r="C954" s="113">
        <v>57.25</v>
      </c>
      <c r="D954" s="113">
        <v>57.95</v>
      </c>
      <c r="E954" s="113">
        <v>52.45</v>
      </c>
      <c r="F954" s="113">
        <v>54.35</v>
      </c>
      <c r="G954" s="113">
        <v>54.05</v>
      </c>
      <c r="H954" s="113">
        <v>57.25</v>
      </c>
      <c r="I954" s="113">
        <v>74028</v>
      </c>
      <c r="J954" s="113">
        <v>4057306.4</v>
      </c>
      <c r="K954" s="115">
        <v>43595</v>
      </c>
      <c r="L954" s="113">
        <v>1018</v>
      </c>
      <c r="M954" s="113" t="s">
        <v>2413</v>
      </c>
      <c r="N954" s="349"/>
    </row>
    <row r="955" spans="1:14">
      <c r="A955" s="113" t="s">
        <v>1175</v>
      </c>
      <c r="B955" s="113" t="s">
        <v>383</v>
      </c>
      <c r="C955" s="113">
        <v>243.95</v>
      </c>
      <c r="D955" s="113">
        <v>245</v>
      </c>
      <c r="E955" s="113">
        <v>239.5</v>
      </c>
      <c r="F955" s="113">
        <v>244.1</v>
      </c>
      <c r="G955" s="113">
        <v>244</v>
      </c>
      <c r="H955" s="113">
        <v>240.75</v>
      </c>
      <c r="I955" s="113">
        <v>7488</v>
      </c>
      <c r="J955" s="113">
        <v>1804538</v>
      </c>
      <c r="K955" s="115">
        <v>43595</v>
      </c>
      <c r="L955" s="113">
        <v>298</v>
      </c>
      <c r="M955" s="113" t="s">
        <v>1176</v>
      </c>
      <c r="N955" s="349"/>
    </row>
    <row r="956" spans="1:14">
      <c r="A956" s="113" t="s">
        <v>1177</v>
      </c>
      <c r="B956" s="113" t="s">
        <v>383</v>
      </c>
      <c r="C956" s="113">
        <v>2513.9499999999998</v>
      </c>
      <c r="D956" s="113">
        <v>2575</v>
      </c>
      <c r="E956" s="113">
        <v>2500.1</v>
      </c>
      <c r="F956" s="113">
        <v>2531.1</v>
      </c>
      <c r="G956" s="113">
        <v>2530</v>
      </c>
      <c r="H956" s="113">
        <v>2514.4499999999998</v>
      </c>
      <c r="I956" s="113">
        <v>2889</v>
      </c>
      <c r="J956" s="113">
        <v>7361276</v>
      </c>
      <c r="K956" s="115">
        <v>43595</v>
      </c>
      <c r="L956" s="113">
        <v>981</v>
      </c>
      <c r="M956" s="113" t="s">
        <v>1178</v>
      </c>
      <c r="N956" s="349"/>
    </row>
    <row r="957" spans="1:14">
      <c r="A957" s="113" t="s">
        <v>1179</v>
      </c>
      <c r="B957" s="113" t="s">
        <v>383</v>
      </c>
      <c r="C957" s="113">
        <v>311.95</v>
      </c>
      <c r="D957" s="113">
        <v>314.7</v>
      </c>
      <c r="E957" s="113">
        <v>305</v>
      </c>
      <c r="F957" s="113">
        <v>308.85000000000002</v>
      </c>
      <c r="G957" s="113">
        <v>305.60000000000002</v>
      </c>
      <c r="H957" s="113">
        <v>311.95</v>
      </c>
      <c r="I957" s="113">
        <v>34236</v>
      </c>
      <c r="J957" s="113">
        <v>10566999.1</v>
      </c>
      <c r="K957" s="115">
        <v>43595</v>
      </c>
      <c r="L957" s="113">
        <v>1108</v>
      </c>
      <c r="M957" s="113" t="s">
        <v>1180</v>
      </c>
      <c r="N957" s="349"/>
    </row>
    <row r="958" spans="1:14">
      <c r="A958" s="113" t="s">
        <v>1181</v>
      </c>
      <c r="B958" s="113" t="s">
        <v>383</v>
      </c>
      <c r="C958" s="113">
        <v>20.85</v>
      </c>
      <c r="D958" s="113">
        <v>20.85</v>
      </c>
      <c r="E958" s="113">
        <v>19.5</v>
      </c>
      <c r="F958" s="113">
        <v>19.5</v>
      </c>
      <c r="G958" s="113">
        <v>20.350000000000001</v>
      </c>
      <c r="H958" s="113">
        <v>20.3</v>
      </c>
      <c r="I958" s="113">
        <v>2965</v>
      </c>
      <c r="J958" s="113">
        <v>58480.65</v>
      </c>
      <c r="K958" s="115">
        <v>43595</v>
      </c>
      <c r="L958" s="113">
        <v>52</v>
      </c>
      <c r="M958" s="113" t="s">
        <v>1182</v>
      </c>
      <c r="N958" s="349"/>
    </row>
    <row r="959" spans="1:14">
      <c r="A959" s="113" t="s">
        <v>2983</v>
      </c>
      <c r="B959" s="113" t="s">
        <v>383</v>
      </c>
      <c r="C959" s="113">
        <v>20.100000000000001</v>
      </c>
      <c r="D959" s="113">
        <v>20.8</v>
      </c>
      <c r="E959" s="113">
        <v>19.350000000000001</v>
      </c>
      <c r="F959" s="113">
        <v>19.600000000000001</v>
      </c>
      <c r="G959" s="113">
        <v>19.600000000000001</v>
      </c>
      <c r="H959" s="113">
        <v>20.05</v>
      </c>
      <c r="I959" s="113">
        <v>735929</v>
      </c>
      <c r="J959" s="113">
        <v>14760247.699999999</v>
      </c>
      <c r="K959" s="115">
        <v>43595</v>
      </c>
      <c r="L959" s="113">
        <v>1930</v>
      </c>
      <c r="M959" s="113" t="s">
        <v>2984</v>
      </c>
      <c r="N959" s="349"/>
    </row>
    <row r="960" spans="1:14">
      <c r="A960" s="113" t="s">
        <v>118</v>
      </c>
      <c r="B960" s="113" t="s">
        <v>383</v>
      </c>
      <c r="C960" s="113">
        <v>130.6</v>
      </c>
      <c r="D960" s="113">
        <v>131.4</v>
      </c>
      <c r="E960" s="113">
        <v>127</v>
      </c>
      <c r="F960" s="113">
        <v>127.7</v>
      </c>
      <c r="G960" s="113">
        <v>127.05</v>
      </c>
      <c r="H960" s="113">
        <v>129.05000000000001</v>
      </c>
      <c r="I960" s="113">
        <v>7543743</v>
      </c>
      <c r="J960" s="113">
        <v>976477649.79999995</v>
      </c>
      <c r="K960" s="115">
        <v>43595</v>
      </c>
      <c r="L960" s="113">
        <v>79106</v>
      </c>
      <c r="M960" s="113" t="s">
        <v>2985</v>
      </c>
      <c r="N960" s="349"/>
    </row>
    <row r="961" spans="1:14">
      <c r="A961" s="113" t="s">
        <v>1183</v>
      </c>
      <c r="B961" s="113" t="s">
        <v>383</v>
      </c>
      <c r="C961" s="113">
        <v>674.5</v>
      </c>
      <c r="D961" s="113">
        <v>687.55</v>
      </c>
      <c r="E961" s="113">
        <v>664.3</v>
      </c>
      <c r="F961" s="113">
        <v>668</v>
      </c>
      <c r="G961" s="113">
        <v>668.3</v>
      </c>
      <c r="H961" s="113">
        <v>674.4</v>
      </c>
      <c r="I961" s="113">
        <v>22133</v>
      </c>
      <c r="J961" s="113">
        <v>14916090.300000001</v>
      </c>
      <c r="K961" s="115">
        <v>43595</v>
      </c>
      <c r="L961" s="113">
        <v>1947</v>
      </c>
      <c r="M961" s="113" t="s">
        <v>2986</v>
      </c>
      <c r="N961" s="349"/>
    </row>
    <row r="962" spans="1:14">
      <c r="A962" s="113" t="s">
        <v>3326</v>
      </c>
      <c r="B962" s="113" t="s">
        <v>383</v>
      </c>
      <c r="C962" s="113">
        <v>36</v>
      </c>
      <c r="D962" s="113">
        <v>37.700000000000003</v>
      </c>
      <c r="E962" s="113">
        <v>35.4</v>
      </c>
      <c r="F962" s="113">
        <v>36.15</v>
      </c>
      <c r="G962" s="113">
        <v>35.4</v>
      </c>
      <c r="H962" s="113">
        <v>37.049999999999997</v>
      </c>
      <c r="I962" s="113">
        <v>759</v>
      </c>
      <c r="J962" s="113">
        <v>28149.65</v>
      </c>
      <c r="K962" s="115">
        <v>43595</v>
      </c>
      <c r="L962" s="113">
        <v>14</v>
      </c>
      <c r="M962" s="113" t="s">
        <v>3327</v>
      </c>
      <c r="N962" s="349"/>
    </row>
    <row r="963" spans="1:14">
      <c r="A963" s="113" t="s">
        <v>203</v>
      </c>
      <c r="B963" s="113" t="s">
        <v>383</v>
      </c>
      <c r="C963" s="113">
        <v>940</v>
      </c>
      <c r="D963" s="113">
        <v>955.5</v>
      </c>
      <c r="E963" s="113">
        <v>938.1</v>
      </c>
      <c r="F963" s="113">
        <v>950.5</v>
      </c>
      <c r="G963" s="113">
        <v>950.05</v>
      </c>
      <c r="H963" s="113">
        <v>946.15</v>
      </c>
      <c r="I963" s="113">
        <v>190930</v>
      </c>
      <c r="J963" s="113">
        <v>181209419.69999999</v>
      </c>
      <c r="K963" s="115">
        <v>43595</v>
      </c>
      <c r="L963" s="113">
        <v>11367</v>
      </c>
      <c r="M963" s="113" t="s">
        <v>2987</v>
      </c>
      <c r="N963" s="349"/>
    </row>
    <row r="964" spans="1:14">
      <c r="A964" s="113" t="s">
        <v>2988</v>
      </c>
      <c r="B964" s="113" t="s">
        <v>383</v>
      </c>
      <c r="C964" s="113">
        <v>459.7</v>
      </c>
      <c r="D964" s="113">
        <v>471.95</v>
      </c>
      <c r="E964" s="113">
        <v>452.5</v>
      </c>
      <c r="F964" s="113">
        <v>464.45</v>
      </c>
      <c r="G964" s="113">
        <v>464.9</v>
      </c>
      <c r="H964" s="113">
        <v>459.9</v>
      </c>
      <c r="I964" s="113">
        <v>611</v>
      </c>
      <c r="J964" s="113">
        <v>282257.3</v>
      </c>
      <c r="K964" s="115">
        <v>43595</v>
      </c>
      <c r="L964" s="113">
        <v>82</v>
      </c>
      <c r="M964" s="113" t="s">
        <v>2989</v>
      </c>
      <c r="N964" s="349"/>
    </row>
    <row r="965" spans="1:14">
      <c r="A965" s="113" t="s">
        <v>119</v>
      </c>
      <c r="B965" s="113" t="s">
        <v>383</v>
      </c>
      <c r="C965" s="113">
        <v>54600</v>
      </c>
      <c r="D965" s="113">
        <v>54798.95</v>
      </c>
      <c r="E965" s="113">
        <v>53751.6</v>
      </c>
      <c r="F965" s="113">
        <v>53947.35</v>
      </c>
      <c r="G965" s="113">
        <v>53905</v>
      </c>
      <c r="H965" s="113">
        <v>54431.199999999997</v>
      </c>
      <c r="I965" s="113">
        <v>5090</v>
      </c>
      <c r="J965" s="113">
        <v>275713401.55000001</v>
      </c>
      <c r="K965" s="115">
        <v>43595</v>
      </c>
      <c r="L965" s="113">
        <v>3050</v>
      </c>
      <c r="M965" s="113" t="s">
        <v>1184</v>
      </c>
      <c r="N965" s="349"/>
    </row>
    <row r="966" spans="1:14">
      <c r="A966" s="113" t="s">
        <v>2672</v>
      </c>
      <c r="B966" s="113" t="s">
        <v>383</v>
      </c>
      <c r="C966" s="113">
        <v>35.9</v>
      </c>
      <c r="D966" s="113">
        <v>35.9</v>
      </c>
      <c r="E966" s="113">
        <v>33.85</v>
      </c>
      <c r="F966" s="113">
        <v>34</v>
      </c>
      <c r="G966" s="113">
        <v>34</v>
      </c>
      <c r="H966" s="113">
        <v>34.85</v>
      </c>
      <c r="I966" s="113">
        <v>9423</v>
      </c>
      <c r="J966" s="113">
        <v>322093.34999999998</v>
      </c>
      <c r="K966" s="115">
        <v>43595</v>
      </c>
      <c r="L966" s="113">
        <v>95</v>
      </c>
      <c r="M966" s="113" t="s">
        <v>2673</v>
      </c>
      <c r="N966" s="349"/>
    </row>
    <row r="967" spans="1:14">
      <c r="A967" s="113" t="s">
        <v>1185</v>
      </c>
      <c r="B967" s="113" t="s">
        <v>383</v>
      </c>
      <c r="C967" s="113">
        <v>64.400000000000006</v>
      </c>
      <c r="D967" s="113">
        <v>65</v>
      </c>
      <c r="E967" s="113">
        <v>63.5</v>
      </c>
      <c r="F967" s="113">
        <v>63.8</v>
      </c>
      <c r="G967" s="113">
        <v>63.75</v>
      </c>
      <c r="H967" s="113">
        <v>64.7</v>
      </c>
      <c r="I967" s="113">
        <v>788097</v>
      </c>
      <c r="J967" s="113">
        <v>50608860.350000001</v>
      </c>
      <c r="K967" s="115">
        <v>43595</v>
      </c>
      <c r="L967" s="113">
        <v>4726</v>
      </c>
      <c r="M967" s="113" t="s">
        <v>1186</v>
      </c>
      <c r="N967" s="349"/>
    </row>
    <row r="968" spans="1:14">
      <c r="A968" s="113" t="s">
        <v>2414</v>
      </c>
      <c r="B968" s="113" t="s">
        <v>383</v>
      </c>
      <c r="C968" s="113">
        <v>9.85</v>
      </c>
      <c r="D968" s="113">
        <v>10</v>
      </c>
      <c r="E968" s="113">
        <v>9.6</v>
      </c>
      <c r="F968" s="113">
        <v>9.9</v>
      </c>
      <c r="G968" s="113">
        <v>9.9499999999999993</v>
      </c>
      <c r="H968" s="113">
        <v>9.6999999999999993</v>
      </c>
      <c r="I968" s="113">
        <v>3029</v>
      </c>
      <c r="J968" s="113">
        <v>29518.799999999999</v>
      </c>
      <c r="K968" s="115">
        <v>43595</v>
      </c>
      <c r="L968" s="113">
        <v>28</v>
      </c>
      <c r="M968" s="113" t="s">
        <v>2415</v>
      </c>
      <c r="N968" s="349"/>
    </row>
    <row r="969" spans="1:14">
      <c r="A969" s="113" t="s">
        <v>3381</v>
      </c>
      <c r="B969" s="113" t="s">
        <v>383</v>
      </c>
      <c r="C969" s="113">
        <v>99.1</v>
      </c>
      <c r="D969" s="113">
        <v>101.45</v>
      </c>
      <c r="E969" s="113">
        <v>99</v>
      </c>
      <c r="F969" s="113">
        <v>100</v>
      </c>
      <c r="G969" s="113">
        <v>100</v>
      </c>
      <c r="H969" s="113">
        <v>98.8</v>
      </c>
      <c r="I969" s="113">
        <v>15521</v>
      </c>
      <c r="J969" s="113">
        <v>1551133.85</v>
      </c>
      <c r="K969" s="115">
        <v>43595</v>
      </c>
      <c r="L969" s="113">
        <v>268</v>
      </c>
      <c r="M969" s="113" t="s">
        <v>3382</v>
      </c>
      <c r="N969" s="349"/>
    </row>
    <row r="970" spans="1:14">
      <c r="A970" s="113" t="s">
        <v>2416</v>
      </c>
      <c r="B970" s="113" t="s">
        <v>383</v>
      </c>
      <c r="C970" s="113">
        <v>89.65</v>
      </c>
      <c r="D970" s="113">
        <v>92.9</v>
      </c>
      <c r="E970" s="113">
        <v>88.7</v>
      </c>
      <c r="F970" s="113">
        <v>91.65</v>
      </c>
      <c r="G970" s="113">
        <v>92.15</v>
      </c>
      <c r="H970" s="113">
        <v>88.7</v>
      </c>
      <c r="I970" s="113">
        <v>494880</v>
      </c>
      <c r="J970" s="113">
        <v>44533989.299999997</v>
      </c>
      <c r="K970" s="115">
        <v>43595</v>
      </c>
      <c r="L970" s="113">
        <v>3796</v>
      </c>
      <c r="M970" s="113" t="s">
        <v>2417</v>
      </c>
      <c r="N970" s="349"/>
    </row>
    <row r="971" spans="1:14">
      <c r="A971" s="113" t="s">
        <v>1187</v>
      </c>
      <c r="B971" s="113" t="s">
        <v>383</v>
      </c>
      <c r="C971" s="113">
        <v>10.5</v>
      </c>
      <c r="D971" s="113">
        <v>10.65</v>
      </c>
      <c r="E971" s="113">
        <v>9.5500000000000007</v>
      </c>
      <c r="F971" s="113">
        <v>10.050000000000001</v>
      </c>
      <c r="G971" s="113">
        <v>9.8000000000000007</v>
      </c>
      <c r="H971" s="113">
        <v>10.55</v>
      </c>
      <c r="I971" s="113">
        <v>1377954</v>
      </c>
      <c r="J971" s="113">
        <v>14139494.550000001</v>
      </c>
      <c r="K971" s="115">
        <v>43595</v>
      </c>
      <c r="L971" s="113">
        <v>2589</v>
      </c>
      <c r="M971" s="113" t="s">
        <v>1188</v>
      </c>
      <c r="N971" s="349"/>
    </row>
    <row r="972" spans="1:14">
      <c r="A972" s="113" t="s">
        <v>1189</v>
      </c>
      <c r="B972" s="113" t="s">
        <v>383</v>
      </c>
      <c r="C972" s="113">
        <v>15.75</v>
      </c>
      <c r="D972" s="113">
        <v>16.2</v>
      </c>
      <c r="E972" s="113">
        <v>14.6</v>
      </c>
      <c r="F972" s="113">
        <v>15</v>
      </c>
      <c r="G972" s="113">
        <v>14.65</v>
      </c>
      <c r="H972" s="113">
        <v>15.75</v>
      </c>
      <c r="I972" s="113">
        <v>2723</v>
      </c>
      <c r="J972" s="113">
        <v>41604.5</v>
      </c>
      <c r="K972" s="115">
        <v>43595</v>
      </c>
      <c r="L972" s="113">
        <v>69</v>
      </c>
      <c r="M972" s="113" t="s">
        <v>1190</v>
      </c>
      <c r="N972" s="349"/>
    </row>
    <row r="973" spans="1:14">
      <c r="A973" s="113" t="s">
        <v>1191</v>
      </c>
      <c r="B973" s="113" t="s">
        <v>383</v>
      </c>
      <c r="C973" s="113">
        <v>47.75</v>
      </c>
      <c r="D973" s="113">
        <v>47.75</v>
      </c>
      <c r="E973" s="113">
        <v>44.35</v>
      </c>
      <c r="F973" s="113">
        <v>45</v>
      </c>
      <c r="G973" s="113">
        <v>44.65</v>
      </c>
      <c r="H973" s="113">
        <v>46.65</v>
      </c>
      <c r="I973" s="113">
        <v>24228</v>
      </c>
      <c r="J973" s="113">
        <v>1104696.75</v>
      </c>
      <c r="K973" s="115">
        <v>43595</v>
      </c>
      <c r="L973" s="113">
        <v>715</v>
      </c>
      <c r="M973" s="113" t="s">
        <v>1192</v>
      </c>
      <c r="N973" s="349"/>
    </row>
    <row r="974" spans="1:14">
      <c r="A974" s="113" t="s">
        <v>1193</v>
      </c>
      <c r="B974" s="113" t="s">
        <v>383</v>
      </c>
      <c r="C974" s="113">
        <v>41.85</v>
      </c>
      <c r="D974" s="113">
        <v>42.4</v>
      </c>
      <c r="E974" s="113">
        <v>41</v>
      </c>
      <c r="F974" s="113">
        <v>41.25</v>
      </c>
      <c r="G974" s="113">
        <v>41.2</v>
      </c>
      <c r="H974" s="113">
        <v>41.85</v>
      </c>
      <c r="I974" s="113">
        <v>11289</v>
      </c>
      <c r="J974" s="113">
        <v>470092.85</v>
      </c>
      <c r="K974" s="115">
        <v>43595</v>
      </c>
      <c r="L974" s="113">
        <v>234</v>
      </c>
      <c r="M974" s="113" t="s">
        <v>1194</v>
      </c>
      <c r="N974" s="349"/>
    </row>
    <row r="975" spans="1:14">
      <c r="A975" s="113" t="s">
        <v>1195</v>
      </c>
      <c r="B975" s="113" t="s">
        <v>383</v>
      </c>
      <c r="C975" s="113">
        <v>48.4</v>
      </c>
      <c r="D975" s="113">
        <v>49.25</v>
      </c>
      <c r="E975" s="113">
        <v>48.3</v>
      </c>
      <c r="F975" s="113">
        <v>48.4</v>
      </c>
      <c r="G975" s="113">
        <v>48.4</v>
      </c>
      <c r="H975" s="113">
        <v>48.6</v>
      </c>
      <c r="I975" s="113">
        <v>31237</v>
      </c>
      <c r="J975" s="113">
        <v>1516147.8</v>
      </c>
      <c r="K975" s="115">
        <v>43595</v>
      </c>
      <c r="L975" s="113">
        <v>565</v>
      </c>
      <c r="M975" s="113" t="s">
        <v>1196</v>
      </c>
      <c r="N975" s="349"/>
    </row>
    <row r="976" spans="1:14">
      <c r="A976" s="113" t="s">
        <v>1197</v>
      </c>
      <c r="B976" s="113" t="s">
        <v>383</v>
      </c>
      <c r="C976" s="113">
        <v>153.15</v>
      </c>
      <c r="D976" s="113">
        <v>153.5</v>
      </c>
      <c r="E976" s="113">
        <v>149.5</v>
      </c>
      <c r="F976" s="113">
        <v>150</v>
      </c>
      <c r="G976" s="113">
        <v>150</v>
      </c>
      <c r="H976" s="113">
        <v>150.85</v>
      </c>
      <c r="I976" s="113">
        <v>2913</v>
      </c>
      <c r="J976" s="113">
        <v>439400.3</v>
      </c>
      <c r="K976" s="115">
        <v>43595</v>
      </c>
      <c r="L976" s="113">
        <v>140</v>
      </c>
      <c r="M976" s="113" t="s">
        <v>1198</v>
      </c>
      <c r="N976" s="349"/>
    </row>
    <row r="977" spans="1:14">
      <c r="A977" s="113" t="s">
        <v>2990</v>
      </c>
      <c r="B977" s="113" t="s">
        <v>383</v>
      </c>
      <c r="C977" s="113">
        <v>18.75</v>
      </c>
      <c r="D977" s="113">
        <v>19.100000000000001</v>
      </c>
      <c r="E977" s="113">
        <v>18.2</v>
      </c>
      <c r="F977" s="113">
        <v>18.850000000000001</v>
      </c>
      <c r="G977" s="113">
        <v>18.7</v>
      </c>
      <c r="H977" s="113">
        <v>18.75</v>
      </c>
      <c r="I977" s="113">
        <v>14459</v>
      </c>
      <c r="J977" s="113">
        <v>271087.75</v>
      </c>
      <c r="K977" s="115">
        <v>43595</v>
      </c>
      <c r="L977" s="113">
        <v>112</v>
      </c>
      <c r="M977" s="113" t="s">
        <v>2991</v>
      </c>
      <c r="N977" s="349"/>
    </row>
    <row r="978" spans="1:14">
      <c r="A978" s="113" t="s">
        <v>1199</v>
      </c>
      <c r="B978" s="113" t="s">
        <v>383</v>
      </c>
      <c r="C978" s="113">
        <v>736</v>
      </c>
      <c r="D978" s="113">
        <v>736</v>
      </c>
      <c r="E978" s="113">
        <v>724.5</v>
      </c>
      <c r="F978" s="113">
        <v>725.7</v>
      </c>
      <c r="G978" s="113">
        <v>730</v>
      </c>
      <c r="H978" s="113">
        <v>730.1</v>
      </c>
      <c r="I978" s="113">
        <v>11845</v>
      </c>
      <c r="J978" s="113">
        <v>8615655</v>
      </c>
      <c r="K978" s="115">
        <v>43595</v>
      </c>
      <c r="L978" s="113">
        <v>1474</v>
      </c>
      <c r="M978" s="113" t="s">
        <v>1200</v>
      </c>
      <c r="N978" s="349"/>
    </row>
    <row r="979" spans="1:14">
      <c r="A979" s="113" t="s">
        <v>1201</v>
      </c>
      <c r="B979" s="113" t="s">
        <v>383</v>
      </c>
      <c r="C979" s="113">
        <v>569.95000000000005</v>
      </c>
      <c r="D979" s="113">
        <v>581.75</v>
      </c>
      <c r="E979" s="113">
        <v>567.65</v>
      </c>
      <c r="F979" s="113">
        <v>573.1</v>
      </c>
      <c r="G979" s="113">
        <v>573</v>
      </c>
      <c r="H979" s="113">
        <v>566.45000000000005</v>
      </c>
      <c r="I979" s="113">
        <v>729308</v>
      </c>
      <c r="J979" s="113">
        <v>419464833.75</v>
      </c>
      <c r="K979" s="115">
        <v>43595</v>
      </c>
      <c r="L979" s="113">
        <v>21678</v>
      </c>
      <c r="M979" s="113" t="s">
        <v>1202</v>
      </c>
      <c r="N979" s="349"/>
    </row>
    <row r="980" spans="1:14">
      <c r="A980" s="113" t="s">
        <v>2638</v>
      </c>
      <c r="B980" s="113" t="s">
        <v>383</v>
      </c>
      <c r="C980" s="113">
        <v>0.25</v>
      </c>
      <c r="D980" s="113">
        <v>0.25</v>
      </c>
      <c r="E980" s="113">
        <v>0.2</v>
      </c>
      <c r="F980" s="113">
        <v>0.2</v>
      </c>
      <c r="G980" s="113">
        <v>0.2</v>
      </c>
      <c r="H980" s="113">
        <v>0.2</v>
      </c>
      <c r="I980" s="113">
        <v>130278</v>
      </c>
      <c r="J980" s="113">
        <v>27999.7</v>
      </c>
      <c r="K980" s="115">
        <v>43595</v>
      </c>
      <c r="L980" s="113">
        <v>49</v>
      </c>
      <c r="M980" s="113" t="s">
        <v>2639</v>
      </c>
      <c r="N980" s="349"/>
    </row>
    <row r="981" spans="1:14">
      <c r="A981" s="113" t="s">
        <v>2718</v>
      </c>
      <c r="B981" s="113" t="s">
        <v>383</v>
      </c>
      <c r="C981" s="113">
        <v>525.70000000000005</v>
      </c>
      <c r="D981" s="113">
        <v>527</v>
      </c>
      <c r="E981" s="113">
        <v>520.54999999999995</v>
      </c>
      <c r="F981" s="113">
        <v>526.46</v>
      </c>
      <c r="G981" s="113">
        <v>523</v>
      </c>
      <c r="H981" s="113">
        <v>525.88</v>
      </c>
      <c r="I981" s="113">
        <v>13951</v>
      </c>
      <c r="J981" s="113">
        <v>7335002.5199999996</v>
      </c>
      <c r="K981" s="115">
        <v>43595</v>
      </c>
      <c r="L981" s="113">
        <v>214</v>
      </c>
      <c r="M981" s="113" t="s">
        <v>2719</v>
      </c>
      <c r="N981" s="349"/>
    </row>
    <row r="982" spans="1:14">
      <c r="A982" s="113" t="s">
        <v>2185</v>
      </c>
      <c r="B982" s="113" t="s">
        <v>383</v>
      </c>
      <c r="C982" s="113">
        <v>26.95</v>
      </c>
      <c r="D982" s="113">
        <v>27.35</v>
      </c>
      <c r="E982" s="113">
        <v>26.55</v>
      </c>
      <c r="F982" s="113">
        <v>26.95</v>
      </c>
      <c r="G982" s="113">
        <v>26.95</v>
      </c>
      <c r="H982" s="113">
        <v>27</v>
      </c>
      <c r="I982" s="113">
        <v>13213</v>
      </c>
      <c r="J982" s="113">
        <v>356201.2</v>
      </c>
      <c r="K982" s="115">
        <v>43595</v>
      </c>
      <c r="L982" s="113">
        <v>68</v>
      </c>
      <c r="M982" s="113" t="s">
        <v>2020</v>
      </c>
      <c r="N982" s="349"/>
    </row>
    <row r="983" spans="1:14">
      <c r="A983" s="113" t="s">
        <v>1984</v>
      </c>
      <c r="B983" s="113" t="s">
        <v>383</v>
      </c>
      <c r="C983" s="113">
        <v>5.7</v>
      </c>
      <c r="D983" s="113">
        <v>5.85</v>
      </c>
      <c r="E983" s="113">
        <v>5.6</v>
      </c>
      <c r="F983" s="113">
        <v>5.7</v>
      </c>
      <c r="G983" s="113">
        <v>5.65</v>
      </c>
      <c r="H983" s="113">
        <v>5.8</v>
      </c>
      <c r="I983" s="113">
        <v>175304</v>
      </c>
      <c r="J983" s="113">
        <v>991591.45</v>
      </c>
      <c r="K983" s="115">
        <v>43595</v>
      </c>
      <c r="L983" s="113">
        <v>459</v>
      </c>
      <c r="M983" s="113" t="s">
        <v>1985</v>
      </c>
      <c r="N983" s="349"/>
    </row>
    <row r="984" spans="1:14">
      <c r="A984" s="113" t="s">
        <v>1203</v>
      </c>
      <c r="B984" s="113" t="s">
        <v>383</v>
      </c>
      <c r="C984" s="113">
        <v>0.25</v>
      </c>
      <c r="D984" s="113">
        <v>0.35</v>
      </c>
      <c r="E984" s="113">
        <v>0.25</v>
      </c>
      <c r="F984" s="113">
        <v>0.3</v>
      </c>
      <c r="G984" s="113">
        <v>0.35</v>
      </c>
      <c r="H984" s="113">
        <v>0.3</v>
      </c>
      <c r="I984" s="113">
        <v>1895141</v>
      </c>
      <c r="J984" s="113">
        <v>558202.55000000005</v>
      </c>
      <c r="K984" s="115">
        <v>43595</v>
      </c>
      <c r="L984" s="113">
        <v>188</v>
      </c>
      <c r="M984" s="113" t="s">
        <v>1204</v>
      </c>
      <c r="N984" s="349"/>
    </row>
    <row r="985" spans="1:14">
      <c r="A985" s="113" t="s">
        <v>1976</v>
      </c>
      <c r="B985" s="113" t="s">
        <v>383</v>
      </c>
      <c r="C985" s="113">
        <v>13</v>
      </c>
      <c r="D985" s="113">
        <v>13.15</v>
      </c>
      <c r="E985" s="113">
        <v>12.65</v>
      </c>
      <c r="F985" s="113">
        <v>13.15</v>
      </c>
      <c r="G985" s="113">
        <v>13.15</v>
      </c>
      <c r="H985" s="113">
        <v>12.95</v>
      </c>
      <c r="I985" s="113">
        <v>1606</v>
      </c>
      <c r="J985" s="113">
        <v>20825.349999999999</v>
      </c>
      <c r="K985" s="115">
        <v>43595</v>
      </c>
      <c r="L985" s="113">
        <v>8</v>
      </c>
      <c r="M985" s="113" t="s">
        <v>1977</v>
      </c>
      <c r="N985" s="349"/>
    </row>
    <row r="986" spans="1:14">
      <c r="A986" s="113" t="s">
        <v>2418</v>
      </c>
      <c r="B986" s="113" t="s">
        <v>383</v>
      </c>
      <c r="C986" s="113">
        <v>21</v>
      </c>
      <c r="D986" s="113">
        <v>21</v>
      </c>
      <c r="E986" s="113">
        <v>19.3</v>
      </c>
      <c r="F986" s="113">
        <v>19.95</v>
      </c>
      <c r="G986" s="113">
        <v>20</v>
      </c>
      <c r="H986" s="113">
        <v>20.2</v>
      </c>
      <c r="I986" s="113">
        <v>1472</v>
      </c>
      <c r="J986" s="113">
        <v>28909.85</v>
      </c>
      <c r="K986" s="115">
        <v>43595</v>
      </c>
      <c r="L986" s="113">
        <v>33</v>
      </c>
      <c r="M986" s="113" t="s">
        <v>2419</v>
      </c>
      <c r="N986" s="349"/>
    </row>
    <row r="987" spans="1:14">
      <c r="A987" s="113" t="s">
        <v>1205</v>
      </c>
      <c r="B987" s="113" t="s">
        <v>383</v>
      </c>
      <c r="C987" s="113">
        <v>85</v>
      </c>
      <c r="D987" s="113">
        <v>85</v>
      </c>
      <c r="E987" s="113">
        <v>84</v>
      </c>
      <c r="F987" s="113">
        <v>84.05</v>
      </c>
      <c r="G987" s="113">
        <v>84</v>
      </c>
      <c r="H987" s="113">
        <v>85.3</v>
      </c>
      <c r="I987" s="113">
        <v>823</v>
      </c>
      <c r="J987" s="113">
        <v>69254</v>
      </c>
      <c r="K987" s="115">
        <v>43595</v>
      </c>
      <c r="L987" s="113">
        <v>10</v>
      </c>
      <c r="M987" s="113" t="s">
        <v>1206</v>
      </c>
      <c r="N987" s="349"/>
    </row>
    <row r="988" spans="1:14">
      <c r="A988" s="113" t="s">
        <v>1207</v>
      </c>
      <c r="B988" s="113" t="s">
        <v>383</v>
      </c>
      <c r="C988" s="113">
        <v>38.65</v>
      </c>
      <c r="D988" s="113">
        <v>39.25</v>
      </c>
      <c r="E988" s="113">
        <v>38.1</v>
      </c>
      <c r="F988" s="113">
        <v>38.950000000000003</v>
      </c>
      <c r="G988" s="113">
        <v>38.950000000000003</v>
      </c>
      <c r="H988" s="113">
        <v>38.9</v>
      </c>
      <c r="I988" s="113">
        <v>4510</v>
      </c>
      <c r="J988" s="113">
        <v>174278.3</v>
      </c>
      <c r="K988" s="115">
        <v>43595</v>
      </c>
      <c r="L988" s="113">
        <v>48</v>
      </c>
      <c r="M988" s="113" t="s">
        <v>1208</v>
      </c>
      <c r="N988" s="349"/>
    </row>
    <row r="989" spans="1:14">
      <c r="A989" s="113" t="s">
        <v>1209</v>
      </c>
      <c r="B989" s="113" t="s">
        <v>383</v>
      </c>
      <c r="C989" s="113">
        <v>33.15</v>
      </c>
      <c r="D989" s="113">
        <v>35.049999999999997</v>
      </c>
      <c r="E989" s="113">
        <v>33.15</v>
      </c>
      <c r="F989" s="113">
        <v>33.799999999999997</v>
      </c>
      <c r="G989" s="113">
        <v>33.549999999999997</v>
      </c>
      <c r="H989" s="113">
        <v>32.15</v>
      </c>
      <c r="I989" s="113">
        <v>3663</v>
      </c>
      <c r="J989" s="113">
        <v>124784.3</v>
      </c>
      <c r="K989" s="115">
        <v>43595</v>
      </c>
      <c r="L989" s="113">
        <v>52</v>
      </c>
      <c r="M989" s="113" t="s">
        <v>1210</v>
      </c>
      <c r="N989" s="349"/>
    </row>
    <row r="990" spans="1:14">
      <c r="A990" s="113" t="s">
        <v>1211</v>
      </c>
      <c r="B990" s="113" t="s">
        <v>383</v>
      </c>
      <c r="C990" s="113">
        <v>80.8</v>
      </c>
      <c r="D990" s="113">
        <v>83.85</v>
      </c>
      <c r="E990" s="113">
        <v>80.75</v>
      </c>
      <c r="F990" s="113">
        <v>83</v>
      </c>
      <c r="G990" s="113">
        <v>82</v>
      </c>
      <c r="H990" s="113">
        <v>81.25</v>
      </c>
      <c r="I990" s="113">
        <v>4230</v>
      </c>
      <c r="J990" s="113">
        <v>349529.8</v>
      </c>
      <c r="K990" s="115">
        <v>43595</v>
      </c>
      <c r="L990" s="113">
        <v>77</v>
      </c>
      <c r="M990" s="113" t="s">
        <v>1212</v>
      </c>
      <c r="N990" s="349"/>
    </row>
    <row r="991" spans="1:14">
      <c r="A991" s="113" t="s">
        <v>373</v>
      </c>
      <c r="B991" s="113" t="s">
        <v>383</v>
      </c>
      <c r="C991" s="113">
        <v>546.9</v>
      </c>
      <c r="D991" s="113">
        <v>546.9</v>
      </c>
      <c r="E991" s="113">
        <v>536</v>
      </c>
      <c r="F991" s="113">
        <v>541.95000000000005</v>
      </c>
      <c r="G991" s="113">
        <v>536.1</v>
      </c>
      <c r="H991" s="113">
        <v>547.4</v>
      </c>
      <c r="I991" s="113">
        <v>165707</v>
      </c>
      <c r="J991" s="113">
        <v>89793224.75</v>
      </c>
      <c r="K991" s="115">
        <v>43595</v>
      </c>
      <c r="L991" s="113">
        <v>3792</v>
      </c>
      <c r="M991" s="113" t="s">
        <v>1213</v>
      </c>
      <c r="N991" s="349"/>
    </row>
    <row r="992" spans="1:14">
      <c r="A992" s="113" t="s">
        <v>1214</v>
      </c>
      <c r="B992" s="113" t="s">
        <v>383</v>
      </c>
      <c r="C992" s="113">
        <v>430.3</v>
      </c>
      <c r="D992" s="113">
        <v>430.3</v>
      </c>
      <c r="E992" s="113">
        <v>413.45</v>
      </c>
      <c r="F992" s="113">
        <v>421.15</v>
      </c>
      <c r="G992" s="113">
        <v>418</v>
      </c>
      <c r="H992" s="113">
        <v>429.45</v>
      </c>
      <c r="I992" s="113">
        <v>22605</v>
      </c>
      <c r="J992" s="113">
        <v>9509040.6500000004</v>
      </c>
      <c r="K992" s="115">
        <v>43595</v>
      </c>
      <c r="L992" s="113">
        <v>739</v>
      </c>
      <c r="M992" s="113" t="s">
        <v>1215</v>
      </c>
      <c r="N992" s="349"/>
    </row>
    <row r="993" spans="1:14">
      <c r="A993" s="113" t="s">
        <v>1216</v>
      </c>
      <c r="B993" s="113" t="s">
        <v>383</v>
      </c>
      <c r="C993" s="113">
        <v>49.9</v>
      </c>
      <c r="D993" s="113">
        <v>50.55</v>
      </c>
      <c r="E993" s="113">
        <v>49.5</v>
      </c>
      <c r="F993" s="113">
        <v>49.6</v>
      </c>
      <c r="G993" s="113">
        <v>49.55</v>
      </c>
      <c r="H993" s="113">
        <v>49.75</v>
      </c>
      <c r="I993" s="113">
        <v>6177303</v>
      </c>
      <c r="J993" s="113">
        <v>308317870.39999998</v>
      </c>
      <c r="K993" s="115">
        <v>43595</v>
      </c>
      <c r="L993" s="113">
        <v>9124</v>
      </c>
      <c r="M993" s="113" t="s">
        <v>1217</v>
      </c>
      <c r="N993" s="349"/>
    </row>
    <row r="994" spans="1:14">
      <c r="A994" s="113" t="s">
        <v>3086</v>
      </c>
      <c r="B994" s="113" t="s">
        <v>383</v>
      </c>
      <c r="C994" s="113">
        <v>4.2</v>
      </c>
      <c r="D994" s="113">
        <v>4.2</v>
      </c>
      <c r="E994" s="113">
        <v>4</v>
      </c>
      <c r="F994" s="113">
        <v>4.1500000000000004</v>
      </c>
      <c r="G994" s="113">
        <v>4.1500000000000004</v>
      </c>
      <c r="H994" s="113">
        <v>4.2</v>
      </c>
      <c r="I994" s="113">
        <v>8270</v>
      </c>
      <c r="J994" s="113">
        <v>33599.599999999999</v>
      </c>
      <c r="K994" s="115">
        <v>43595</v>
      </c>
      <c r="L994" s="113">
        <v>28</v>
      </c>
      <c r="M994" s="113" t="s">
        <v>3087</v>
      </c>
      <c r="N994" s="349"/>
    </row>
    <row r="995" spans="1:14">
      <c r="A995" s="113" t="s">
        <v>1218</v>
      </c>
      <c r="B995" s="113" t="s">
        <v>383</v>
      </c>
      <c r="C995" s="113">
        <v>1923.7</v>
      </c>
      <c r="D995" s="113">
        <v>1984</v>
      </c>
      <c r="E995" s="113">
        <v>1914</v>
      </c>
      <c r="F995" s="113">
        <v>1942.85</v>
      </c>
      <c r="G995" s="113">
        <v>1928.15</v>
      </c>
      <c r="H995" s="113">
        <v>1909.1</v>
      </c>
      <c r="I995" s="113">
        <v>336107</v>
      </c>
      <c r="J995" s="113">
        <v>650095584.79999995</v>
      </c>
      <c r="K995" s="115">
        <v>43595</v>
      </c>
      <c r="L995" s="113">
        <v>6422</v>
      </c>
      <c r="M995" s="113" t="s">
        <v>1219</v>
      </c>
      <c r="N995" s="349"/>
    </row>
    <row r="996" spans="1:14">
      <c r="A996" s="113" t="s">
        <v>1220</v>
      </c>
      <c r="B996" s="113" t="s">
        <v>383</v>
      </c>
      <c r="C996" s="113">
        <v>674</v>
      </c>
      <c r="D996" s="113">
        <v>681.55</v>
      </c>
      <c r="E996" s="113">
        <v>674</v>
      </c>
      <c r="F996" s="113">
        <v>676.05</v>
      </c>
      <c r="G996" s="113">
        <v>675.15</v>
      </c>
      <c r="H996" s="113">
        <v>674</v>
      </c>
      <c r="I996" s="113">
        <v>16325</v>
      </c>
      <c r="J996" s="113">
        <v>11050206.949999999</v>
      </c>
      <c r="K996" s="115">
        <v>43595</v>
      </c>
      <c r="L996" s="113">
        <v>1620</v>
      </c>
      <c r="M996" s="113" t="s">
        <v>2098</v>
      </c>
      <c r="N996" s="349"/>
    </row>
    <row r="997" spans="1:14">
      <c r="A997" s="113" t="s">
        <v>1221</v>
      </c>
      <c r="B997" s="113" t="s">
        <v>383</v>
      </c>
      <c r="C997" s="113">
        <v>30.15</v>
      </c>
      <c r="D997" s="113">
        <v>30.45</v>
      </c>
      <c r="E997" s="113">
        <v>29.05</v>
      </c>
      <c r="F997" s="113">
        <v>29.4</v>
      </c>
      <c r="G997" s="113">
        <v>29.5</v>
      </c>
      <c r="H997" s="113">
        <v>29.9</v>
      </c>
      <c r="I997" s="113">
        <v>254743</v>
      </c>
      <c r="J997" s="113">
        <v>7501837.25</v>
      </c>
      <c r="K997" s="115">
        <v>43595</v>
      </c>
      <c r="L997" s="113">
        <v>1737</v>
      </c>
      <c r="M997" s="113" t="s">
        <v>1222</v>
      </c>
      <c r="N997" s="349"/>
    </row>
    <row r="998" spans="1:14">
      <c r="A998" s="113" t="s">
        <v>1223</v>
      </c>
      <c r="B998" s="113" t="s">
        <v>383</v>
      </c>
      <c r="C998" s="113">
        <v>108.85</v>
      </c>
      <c r="D998" s="113">
        <v>108.85</v>
      </c>
      <c r="E998" s="113">
        <v>105.5</v>
      </c>
      <c r="F998" s="113">
        <v>106.25</v>
      </c>
      <c r="G998" s="113">
        <v>105.65</v>
      </c>
      <c r="H998" s="113">
        <v>107.8</v>
      </c>
      <c r="I998" s="113">
        <v>16651</v>
      </c>
      <c r="J998" s="113">
        <v>1776234.5</v>
      </c>
      <c r="K998" s="115">
        <v>43595</v>
      </c>
      <c r="L998" s="113">
        <v>415</v>
      </c>
      <c r="M998" s="113" t="s">
        <v>1224</v>
      </c>
      <c r="N998" s="349"/>
    </row>
    <row r="999" spans="1:14">
      <c r="A999" s="113" t="s">
        <v>366</v>
      </c>
      <c r="B999" s="113" t="s">
        <v>383</v>
      </c>
      <c r="C999" s="113">
        <v>55.4</v>
      </c>
      <c r="D999" s="113">
        <v>56.1</v>
      </c>
      <c r="E999" s="113">
        <v>55</v>
      </c>
      <c r="F999" s="113">
        <v>55.7</v>
      </c>
      <c r="G999" s="113">
        <v>55.55</v>
      </c>
      <c r="H999" s="113">
        <v>55.1</v>
      </c>
      <c r="I999" s="113">
        <v>3616071</v>
      </c>
      <c r="J999" s="113">
        <v>201147563.15000001</v>
      </c>
      <c r="K999" s="115">
        <v>43595</v>
      </c>
      <c r="L999" s="113">
        <v>10328</v>
      </c>
      <c r="M999" s="113" t="s">
        <v>2530</v>
      </c>
      <c r="N999" s="349"/>
    </row>
    <row r="1000" spans="1:14">
      <c r="A1000" s="113" t="s">
        <v>2694</v>
      </c>
      <c r="B1000" s="113" t="s">
        <v>383</v>
      </c>
      <c r="C1000" s="113">
        <v>1120.0999999999999</v>
      </c>
      <c r="D1000" s="113">
        <v>1149.5999999999999</v>
      </c>
      <c r="E1000" s="113">
        <v>1120.0999999999999</v>
      </c>
      <c r="F1000" s="113">
        <v>1149.5999999999999</v>
      </c>
      <c r="G1000" s="113">
        <v>1149.5999999999999</v>
      </c>
      <c r="H1000" s="113">
        <v>1149.5999999999999</v>
      </c>
      <c r="I1000" s="113">
        <v>272</v>
      </c>
      <c r="J1000" s="113">
        <v>312486.59999999998</v>
      </c>
      <c r="K1000" s="115">
        <v>43595</v>
      </c>
      <c r="L1000" s="113">
        <v>11</v>
      </c>
      <c r="M1000" s="113" t="s">
        <v>2695</v>
      </c>
      <c r="N1000" s="349"/>
    </row>
    <row r="1001" spans="1:14">
      <c r="A1001" s="113" t="s">
        <v>1225</v>
      </c>
      <c r="B1001" s="113" t="s">
        <v>383</v>
      </c>
      <c r="C1001" s="113">
        <v>89.35</v>
      </c>
      <c r="D1001" s="113">
        <v>91.7</v>
      </c>
      <c r="E1001" s="113">
        <v>89.1</v>
      </c>
      <c r="F1001" s="113">
        <v>89.85</v>
      </c>
      <c r="G1001" s="113">
        <v>89.6</v>
      </c>
      <c r="H1001" s="113">
        <v>90</v>
      </c>
      <c r="I1001" s="113">
        <v>59645</v>
      </c>
      <c r="J1001" s="113">
        <v>5388014.7000000002</v>
      </c>
      <c r="K1001" s="115">
        <v>43595</v>
      </c>
      <c r="L1001" s="113">
        <v>2344</v>
      </c>
      <c r="M1001" s="113" t="s">
        <v>1226</v>
      </c>
      <c r="N1001" s="349"/>
    </row>
    <row r="1002" spans="1:14">
      <c r="A1002" s="113" t="s">
        <v>240</v>
      </c>
      <c r="B1002" s="113" t="s">
        <v>383</v>
      </c>
      <c r="C1002" s="113">
        <v>91.65</v>
      </c>
      <c r="D1002" s="113">
        <v>96.85</v>
      </c>
      <c r="E1002" s="113">
        <v>91.65</v>
      </c>
      <c r="F1002" s="113">
        <v>95.9</v>
      </c>
      <c r="G1002" s="113">
        <v>95.95</v>
      </c>
      <c r="H1002" s="113">
        <v>91.45</v>
      </c>
      <c r="I1002" s="113">
        <v>7923082</v>
      </c>
      <c r="J1002" s="113">
        <v>746386752.85000002</v>
      </c>
      <c r="K1002" s="115">
        <v>43595</v>
      </c>
      <c r="L1002" s="113">
        <v>24007</v>
      </c>
      <c r="M1002" s="113" t="s">
        <v>1227</v>
      </c>
      <c r="N1002" s="349"/>
    </row>
    <row r="1003" spans="1:14">
      <c r="A1003" s="113" t="s">
        <v>1228</v>
      </c>
      <c r="B1003" s="113" t="s">
        <v>383</v>
      </c>
      <c r="C1003" s="113">
        <v>138.35</v>
      </c>
      <c r="D1003" s="113">
        <v>140.35</v>
      </c>
      <c r="E1003" s="113">
        <v>134.85</v>
      </c>
      <c r="F1003" s="113">
        <v>135.85</v>
      </c>
      <c r="G1003" s="113">
        <v>136</v>
      </c>
      <c r="H1003" s="113">
        <v>138.30000000000001</v>
      </c>
      <c r="I1003" s="113">
        <v>14303</v>
      </c>
      <c r="J1003" s="113">
        <v>1956298.55</v>
      </c>
      <c r="K1003" s="115">
        <v>43595</v>
      </c>
      <c r="L1003" s="113">
        <v>448</v>
      </c>
      <c r="M1003" s="113" t="s">
        <v>1229</v>
      </c>
      <c r="N1003" s="349"/>
    </row>
    <row r="1004" spans="1:14">
      <c r="A1004" s="113" t="s">
        <v>3098</v>
      </c>
      <c r="B1004" s="113" t="s">
        <v>383</v>
      </c>
      <c r="C1004" s="113">
        <v>762.05</v>
      </c>
      <c r="D1004" s="113">
        <v>815</v>
      </c>
      <c r="E1004" s="113">
        <v>762.05</v>
      </c>
      <c r="F1004" s="113">
        <v>812.2</v>
      </c>
      <c r="G1004" s="113">
        <v>815</v>
      </c>
      <c r="H1004" s="113">
        <v>762.1</v>
      </c>
      <c r="I1004" s="113">
        <v>153</v>
      </c>
      <c r="J1004" s="113">
        <v>123960.9</v>
      </c>
      <c r="K1004" s="115">
        <v>43595</v>
      </c>
      <c r="L1004" s="113">
        <v>23</v>
      </c>
      <c r="M1004" s="113" t="s">
        <v>3099</v>
      </c>
      <c r="N1004" s="349"/>
    </row>
    <row r="1005" spans="1:14">
      <c r="A1005" s="113" t="s">
        <v>375</v>
      </c>
      <c r="B1005" s="113" t="s">
        <v>383</v>
      </c>
      <c r="C1005" s="113">
        <v>46.3</v>
      </c>
      <c r="D1005" s="113">
        <v>47.2</v>
      </c>
      <c r="E1005" s="113">
        <v>45.05</v>
      </c>
      <c r="F1005" s="113">
        <v>45.75</v>
      </c>
      <c r="G1005" s="113">
        <v>45.15</v>
      </c>
      <c r="H1005" s="113">
        <v>45.6</v>
      </c>
      <c r="I1005" s="113">
        <v>23493</v>
      </c>
      <c r="J1005" s="113">
        <v>1085487.95</v>
      </c>
      <c r="K1005" s="115">
        <v>43595</v>
      </c>
      <c r="L1005" s="113">
        <v>1096</v>
      </c>
      <c r="M1005" s="113" t="s">
        <v>1230</v>
      </c>
      <c r="N1005" s="349"/>
    </row>
    <row r="1006" spans="1:14">
      <c r="A1006" s="113" t="s">
        <v>2266</v>
      </c>
      <c r="B1006" s="113" t="s">
        <v>383</v>
      </c>
      <c r="C1006" s="113">
        <v>34.35</v>
      </c>
      <c r="D1006" s="113">
        <v>34.799999999999997</v>
      </c>
      <c r="E1006" s="113">
        <v>34.35</v>
      </c>
      <c r="F1006" s="113">
        <v>34.700000000000003</v>
      </c>
      <c r="G1006" s="113">
        <v>34.65</v>
      </c>
      <c r="H1006" s="113">
        <v>34.450000000000003</v>
      </c>
      <c r="I1006" s="113">
        <v>9704</v>
      </c>
      <c r="J1006" s="113">
        <v>336249.85</v>
      </c>
      <c r="K1006" s="115">
        <v>43595</v>
      </c>
      <c r="L1006" s="113">
        <v>85</v>
      </c>
      <c r="M1006" s="113" t="s">
        <v>2267</v>
      </c>
      <c r="N1006" s="349"/>
    </row>
    <row r="1007" spans="1:14">
      <c r="A1007" s="113" t="s">
        <v>1996</v>
      </c>
      <c r="B1007" s="113" t="s">
        <v>383</v>
      </c>
      <c r="C1007" s="113">
        <v>7.75</v>
      </c>
      <c r="D1007" s="113">
        <v>8.25</v>
      </c>
      <c r="E1007" s="113">
        <v>7.05</v>
      </c>
      <c r="F1007" s="113">
        <v>7.8</v>
      </c>
      <c r="G1007" s="113">
        <v>8</v>
      </c>
      <c r="H1007" s="113">
        <v>7.8</v>
      </c>
      <c r="I1007" s="113">
        <v>76099</v>
      </c>
      <c r="J1007" s="113">
        <v>574260.6</v>
      </c>
      <c r="K1007" s="115">
        <v>43595</v>
      </c>
      <c r="L1007" s="113">
        <v>302</v>
      </c>
      <c r="M1007" s="113" t="s">
        <v>1997</v>
      </c>
      <c r="N1007" s="349"/>
    </row>
    <row r="1008" spans="1:14">
      <c r="A1008" s="113" t="s">
        <v>1231</v>
      </c>
      <c r="B1008" s="113" t="s">
        <v>383</v>
      </c>
      <c r="C1008" s="113">
        <v>16.55</v>
      </c>
      <c r="D1008" s="113">
        <v>16.8</v>
      </c>
      <c r="E1008" s="113">
        <v>16.2</v>
      </c>
      <c r="F1008" s="113">
        <v>16.399999999999999</v>
      </c>
      <c r="G1008" s="113">
        <v>16.45</v>
      </c>
      <c r="H1008" s="113">
        <v>16.55</v>
      </c>
      <c r="I1008" s="113">
        <v>21933</v>
      </c>
      <c r="J1008" s="113">
        <v>361362.9</v>
      </c>
      <c r="K1008" s="115">
        <v>43595</v>
      </c>
      <c r="L1008" s="113">
        <v>215</v>
      </c>
      <c r="M1008" s="113" t="s">
        <v>1232</v>
      </c>
      <c r="N1008" s="349"/>
    </row>
    <row r="1009" spans="1:14">
      <c r="A1009" s="113" t="s">
        <v>2992</v>
      </c>
      <c r="B1009" s="113" t="s">
        <v>383</v>
      </c>
      <c r="C1009" s="113">
        <v>67.55</v>
      </c>
      <c r="D1009" s="113">
        <v>68.25</v>
      </c>
      <c r="E1009" s="113">
        <v>66.599999999999994</v>
      </c>
      <c r="F1009" s="113">
        <v>67</v>
      </c>
      <c r="G1009" s="113">
        <v>66.8</v>
      </c>
      <c r="H1009" s="113">
        <v>66.95</v>
      </c>
      <c r="I1009" s="113">
        <v>27718</v>
      </c>
      <c r="J1009" s="113">
        <v>1865156.3</v>
      </c>
      <c r="K1009" s="115">
        <v>43595</v>
      </c>
      <c r="L1009" s="113">
        <v>350</v>
      </c>
      <c r="M1009" s="113" t="s">
        <v>2993</v>
      </c>
      <c r="N1009" s="349"/>
    </row>
    <row r="1010" spans="1:14">
      <c r="A1010" s="113" t="s">
        <v>2640</v>
      </c>
      <c r="B1010" s="113" t="s">
        <v>383</v>
      </c>
      <c r="C1010" s="113">
        <v>286.14999999999998</v>
      </c>
      <c r="D1010" s="113">
        <v>292.89999999999998</v>
      </c>
      <c r="E1010" s="113">
        <v>285.25</v>
      </c>
      <c r="F1010" s="113">
        <v>286.5</v>
      </c>
      <c r="G1010" s="113">
        <v>285.7</v>
      </c>
      <c r="H1010" s="113">
        <v>286.95</v>
      </c>
      <c r="I1010" s="113">
        <v>30274</v>
      </c>
      <c r="J1010" s="113">
        <v>8740894.8499999996</v>
      </c>
      <c r="K1010" s="115">
        <v>43595</v>
      </c>
      <c r="L1010" s="113">
        <v>1052</v>
      </c>
      <c r="M1010" s="113" t="s">
        <v>2641</v>
      </c>
      <c r="N1010" s="349"/>
    </row>
    <row r="1011" spans="1:14">
      <c r="A1011" s="113" t="s">
        <v>3580</v>
      </c>
      <c r="B1011" s="113" t="s">
        <v>3120</v>
      </c>
      <c r="C1011" s="113">
        <v>267</v>
      </c>
      <c r="D1011" s="113">
        <v>267</v>
      </c>
      <c r="E1011" s="113">
        <v>256.75</v>
      </c>
      <c r="F1011" s="113">
        <v>262.05</v>
      </c>
      <c r="G1011" s="113">
        <v>262</v>
      </c>
      <c r="H1011" s="113">
        <v>270.25</v>
      </c>
      <c r="I1011" s="113">
        <v>225767</v>
      </c>
      <c r="J1011" s="113">
        <v>59143086.700000003</v>
      </c>
      <c r="K1011" s="115">
        <v>43595</v>
      </c>
      <c r="L1011" s="113">
        <v>3444</v>
      </c>
      <c r="M1011" s="113" t="s">
        <v>3607</v>
      </c>
      <c r="N1011" s="349"/>
    </row>
    <row r="1012" spans="1:14">
      <c r="A1012" s="113" t="s">
        <v>1233</v>
      </c>
      <c r="B1012" s="113" t="s">
        <v>383</v>
      </c>
      <c r="C1012" s="113">
        <v>492.9</v>
      </c>
      <c r="D1012" s="113">
        <v>499</v>
      </c>
      <c r="E1012" s="113">
        <v>484.1</v>
      </c>
      <c r="F1012" s="113">
        <v>489.6</v>
      </c>
      <c r="G1012" s="113">
        <v>491</v>
      </c>
      <c r="H1012" s="113">
        <v>493.65</v>
      </c>
      <c r="I1012" s="113">
        <v>4874</v>
      </c>
      <c r="J1012" s="113">
        <v>2396234.7999999998</v>
      </c>
      <c r="K1012" s="115">
        <v>43595</v>
      </c>
      <c r="L1012" s="113">
        <v>422</v>
      </c>
      <c r="M1012" s="113" t="s">
        <v>2176</v>
      </c>
      <c r="N1012" s="349"/>
    </row>
    <row r="1013" spans="1:14">
      <c r="A1013" s="113" t="s">
        <v>1234</v>
      </c>
      <c r="B1013" s="113" t="s">
        <v>383</v>
      </c>
      <c r="C1013" s="113">
        <v>10371.9</v>
      </c>
      <c r="D1013" s="113">
        <v>10435.65</v>
      </c>
      <c r="E1013" s="113">
        <v>10171.049999999999</v>
      </c>
      <c r="F1013" s="113">
        <v>10231.15</v>
      </c>
      <c r="G1013" s="113">
        <v>10182.049999999999</v>
      </c>
      <c r="H1013" s="113">
        <v>10362.200000000001</v>
      </c>
      <c r="I1013" s="113">
        <v>61273</v>
      </c>
      <c r="J1013" s="113">
        <v>630107646.70000005</v>
      </c>
      <c r="K1013" s="115">
        <v>43595</v>
      </c>
      <c r="L1013" s="113">
        <v>11851</v>
      </c>
      <c r="M1013" s="113" t="s">
        <v>2994</v>
      </c>
      <c r="N1013" s="349"/>
    </row>
    <row r="1014" spans="1:14">
      <c r="A1014" s="113" t="s">
        <v>3430</v>
      </c>
      <c r="B1014" s="113" t="s">
        <v>383</v>
      </c>
      <c r="C1014" s="113">
        <v>115</v>
      </c>
      <c r="D1014" s="113">
        <v>121</v>
      </c>
      <c r="E1014" s="113">
        <v>110.3</v>
      </c>
      <c r="F1014" s="113">
        <v>113.85</v>
      </c>
      <c r="G1014" s="113">
        <v>113.85</v>
      </c>
      <c r="H1014" s="113">
        <v>113.5</v>
      </c>
      <c r="I1014" s="113">
        <v>422</v>
      </c>
      <c r="J1014" s="113">
        <v>48695.3</v>
      </c>
      <c r="K1014" s="115">
        <v>43595</v>
      </c>
      <c r="L1014" s="113">
        <v>28</v>
      </c>
      <c r="M1014" s="113" t="s">
        <v>3431</v>
      </c>
      <c r="N1014" s="349"/>
    </row>
    <row r="1015" spans="1:14">
      <c r="A1015" s="113" t="s">
        <v>1235</v>
      </c>
      <c r="B1015" s="113" t="s">
        <v>383</v>
      </c>
      <c r="C1015" s="113">
        <v>30</v>
      </c>
      <c r="D1015" s="113">
        <v>30.25</v>
      </c>
      <c r="E1015" s="113">
        <v>29.5</v>
      </c>
      <c r="F1015" s="113">
        <v>30.1</v>
      </c>
      <c r="G1015" s="113">
        <v>30</v>
      </c>
      <c r="H1015" s="113">
        <v>29.9</v>
      </c>
      <c r="I1015" s="113">
        <v>156971</v>
      </c>
      <c r="J1015" s="113">
        <v>4670444.8499999996</v>
      </c>
      <c r="K1015" s="115">
        <v>43595</v>
      </c>
      <c r="L1015" s="113">
        <v>647</v>
      </c>
      <c r="M1015" s="113" t="s">
        <v>1236</v>
      </c>
      <c r="N1015" s="349"/>
    </row>
    <row r="1016" spans="1:14">
      <c r="A1016" s="113" t="s">
        <v>1237</v>
      </c>
      <c r="B1016" s="113" t="s">
        <v>383</v>
      </c>
      <c r="C1016" s="113">
        <v>663.95</v>
      </c>
      <c r="D1016" s="113">
        <v>685</v>
      </c>
      <c r="E1016" s="113">
        <v>663.95</v>
      </c>
      <c r="F1016" s="113">
        <v>671.1</v>
      </c>
      <c r="G1016" s="113">
        <v>670</v>
      </c>
      <c r="H1016" s="113">
        <v>666.95</v>
      </c>
      <c r="I1016" s="113">
        <v>10499</v>
      </c>
      <c r="J1016" s="113">
        <v>7098061.7000000002</v>
      </c>
      <c r="K1016" s="115">
        <v>43595</v>
      </c>
      <c r="L1016" s="113">
        <v>681</v>
      </c>
      <c r="M1016" s="113" t="s">
        <v>1238</v>
      </c>
      <c r="N1016" s="349"/>
    </row>
    <row r="1017" spans="1:14">
      <c r="A1017" s="113" t="s">
        <v>2315</v>
      </c>
      <c r="B1017" s="113" t="s">
        <v>383</v>
      </c>
      <c r="C1017" s="113">
        <v>330</v>
      </c>
      <c r="D1017" s="113">
        <v>334.95</v>
      </c>
      <c r="E1017" s="113">
        <v>329</v>
      </c>
      <c r="F1017" s="113">
        <v>332.7</v>
      </c>
      <c r="G1017" s="113">
        <v>329</v>
      </c>
      <c r="H1017" s="113">
        <v>332.4</v>
      </c>
      <c r="I1017" s="113">
        <v>11252</v>
      </c>
      <c r="J1017" s="113">
        <v>3737241.95</v>
      </c>
      <c r="K1017" s="115">
        <v>43595</v>
      </c>
      <c r="L1017" s="113">
        <v>711</v>
      </c>
      <c r="M1017" s="113" t="s">
        <v>2318</v>
      </c>
      <c r="N1017" s="349"/>
    </row>
    <row r="1018" spans="1:14">
      <c r="A1018" s="113" t="s">
        <v>2420</v>
      </c>
      <c r="B1018" s="113" t="s">
        <v>383</v>
      </c>
      <c r="C1018" s="113">
        <v>16.95</v>
      </c>
      <c r="D1018" s="113">
        <v>16.95</v>
      </c>
      <c r="E1018" s="113">
        <v>16.25</v>
      </c>
      <c r="F1018" s="113">
        <v>16.8</v>
      </c>
      <c r="G1018" s="113">
        <v>16.8</v>
      </c>
      <c r="H1018" s="113">
        <v>16.25</v>
      </c>
      <c r="I1018" s="113">
        <v>885</v>
      </c>
      <c r="J1018" s="113">
        <v>14805.05</v>
      </c>
      <c r="K1018" s="115">
        <v>43595</v>
      </c>
      <c r="L1018" s="113">
        <v>13</v>
      </c>
      <c r="M1018" s="113" t="s">
        <v>2421</v>
      </c>
      <c r="N1018" s="349"/>
    </row>
    <row r="1019" spans="1:14">
      <c r="A1019" s="113" t="s">
        <v>1240</v>
      </c>
      <c r="B1019" s="113" t="s">
        <v>383</v>
      </c>
      <c r="C1019" s="113">
        <v>36.299999999999997</v>
      </c>
      <c r="D1019" s="113">
        <v>36.700000000000003</v>
      </c>
      <c r="E1019" s="113">
        <v>35.85</v>
      </c>
      <c r="F1019" s="113">
        <v>36.049999999999997</v>
      </c>
      <c r="G1019" s="113">
        <v>36.049999999999997</v>
      </c>
      <c r="H1019" s="113">
        <v>36.549999999999997</v>
      </c>
      <c r="I1019" s="113">
        <v>271171</v>
      </c>
      <c r="J1019" s="113">
        <v>9793252.5500000007</v>
      </c>
      <c r="K1019" s="115">
        <v>43595</v>
      </c>
      <c r="L1019" s="113">
        <v>912</v>
      </c>
      <c r="M1019" s="113" t="s">
        <v>1241</v>
      </c>
      <c r="N1019" s="349"/>
    </row>
    <row r="1020" spans="1:14">
      <c r="A1020" s="113" t="s">
        <v>1242</v>
      </c>
      <c r="B1020" s="113" t="s">
        <v>383</v>
      </c>
      <c r="C1020" s="113">
        <v>193.05</v>
      </c>
      <c r="D1020" s="113">
        <v>195</v>
      </c>
      <c r="E1020" s="113">
        <v>191.05</v>
      </c>
      <c r="F1020" s="113">
        <v>194.7</v>
      </c>
      <c r="G1020" s="113">
        <v>195</v>
      </c>
      <c r="H1020" s="113">
        <v>195</v>
      </c>
      <c r="I1020" s="113">
        <v>15000</v>
      </c>
      <c r="J1020" s="113">
        <v>2917877.55</v>
      </c>
      <c r="K1020" s="115">
        <v>43595</v>
      </c>
      <c r="L1020" s="113">
        <v>339</v>
      </c>
      <c r="M1020" s="113" t="s">
        <v>1243</v>
      </c>
      <c r="N1020" s="349"/>
    </row>
    <row r="1021" spans="1:14">
      <c r="A1021" s="113" t="s">
        <v>120</v>
      </c>
      <c r="B1021" s="113" t="s">
        <v>383</v>
      </c>
      <c r="C1021" s="113">
        <v>22.65</v>
      </c>
      <c r="D1021" s="113">
        <v>23</v>
      </c>
      <c r="E1021" s="113">
        <v>22.35</v>
      </c>
      <c r="F1021" s="113">
        <v>22.45</v>
      </c>
      <c r="G1021" s="113">
        <v>22.45</v>
      </c>
      <c r="H1021" s="113">
        <v>22.65</v>
      </c>
      <c r="I1021" s="113">
        <v>2105521</v>
      </c>
      <c r="J1021" s="113">
        <v>47589756.299999997</v>
      </c>
      <c r="K1021" s="115">
        <v>43595</v>
      </c>
      <c r="L1021" s="113">
        <v>4470</v>
      </c>
      <c r="M1021" s="113" t="s">
        <v>1244</v>
      </c>
      <c r="N1021" s="349"/>
    </row>
    <row r="1022" spans="1:14">
      <c r="A1022" s="113" t="s">
        <v>2238</v>
      </c>
      <c r="B1022" s="113" t="s">
        <v>383</v>
      </c>
      <c r="C1022" s="113">
        <v>172.65</v>
      </c>
      <c r="D1022" s="113">
        <v>177.55</v>
      </c>
      <c r="E1022" s="113">
        <v>172.65</v>
      </c>
      <c r="F1022" s="113">
        <v>173.9</v>
      </c>
      <c r="G1022" s="113">
        <v>174</v>
      </c>
      <c r="H1022" s="113">
        <v>172.65</v>
      </c>
      <c r="I1022" s="113">
        <v>40868</v>
      </c>
      <c r="J1022" s="113">
        <v>7131439.8499999996</v>
      </c>
      <c r="K1022" s="115">
        <v>43595</v>
      </c>
      <c r="L1022" s="113">
        <v>1035</v>
      </c>
      <c r="M1022" s="113" t="s">
        <v>2239</v>
      </c>
      <c r="N1022" s="349"/>
    </row>
    <row r="1023" spans="1:14">
      <c r="A1023" s="113" t="s">
        <v>2995</v>
      </c>
      <c r="B1023" s="113" t="s">
        <v>383</v>
      </c>
      <c r="C1023" s="113">
        <v>1187</v>
      </c>
      <c r="D1023" s="113">
        <v>1193.1500000000001</v>
      </c>
      <c r="E1023" s="113">
        <v>1183.1099999999999</v>
      </c>
      <c r="F1023" s="113">
        <v>1184.98</v>
      </c>
      <c r="G1023" s="113">
        <v>1184.0899999999999</v>
      </c>
      <c r="H1023" s="113">
        <v>1184.5899999999999</v>
      </c>
      <c r="I1023" s="113">
        <v>72277</v>
      </c>
      <c r="J1023" s="113">
        <v>85903757.989999995</v>
      </c>
      <c r="K1023" s="115">
        <v>43595</v>
      </c>
      <c r="L1023" s="113">
        <v>2010</v>
      </c>
      <c r="M1023" s="113" t="s">
        <v>2996</v>
      </c>
      <c r="N1023" s="349"/>
    </row>
    <row r="1024" spans="1:14">
      <c r="A1024" s="113" t="s">
        <v>3742</v>
      </c>
      <c r="B1024" s="113" t="s">
        <v>383</v>
      </c>
      <c r="C1024" s="113">
        <v>14000</v>
      </c>
      <c r="D1024" s="113">
        <v>14000</v>
      </c>
      <c r="E1024" s="113">
        <v>14000</v>
      </c>
      <c r="F1024" s="113">
        <v>14000</v>
      </c>
      <c r="G1024" s="113">
        <v>14000</v>
      </c>
      <c r="H1024" s="113">
        <v>14000</v>
      </c>
      <c r="I1024" s="113">
        <v>1</v>
      </c>
      <c r="J1024" s="113">
        <v>14000</v>
      </c>
      <c r="K1024" s="115">
        <v>43595</v>
      </c>
      <c r="L1024" s="113">
        <v>1</v>
      </c>
      <c r="M1024" s="113" t="s">
        <v>3743</v>
      </c>
      <c r="N1024" s="349"/>
    </row>
    <row r="1025" spans="1:14">
      <c r="A1025" s="113" t="s">
        <v>1245</v>
      </c>
      <c r="B1025" s="113" t="s">
        <v>383</v>
      </c>
      <c r="C1025" s="113">
        <v>101</v>
      </c>
      <c r="D1025" s="113">
        <v>102.4</v>
      </c>
      <c r="E1025" s="113">
        <v>100.05</v>
      </c>
      <c r="F1025" s="113">
        <v>100.4</v>
      </c>
      <c r="G1025" s="113">
        <v>100.7</v>
      </c>
      <c r="H1025" s="113">
        <v>100.35</v>
      </c>
      <c r="I1025" s="113">
        <v>335319</v>
      </c>
      <c r="J1025" s="113">
        <v>33846236.600000001</v>
      </c>
      <c r="K1025" s="115">
        <v>43595</v>
      </c>
      <c r="L1025" s="113">
        <v>2165</v>
      </c>
      <c r="M1025" s="113" t="s">
        <v>1246</v>
      </c>
      <c r="N1025" s="349"/>
    </row>
    <row r="1026" spans="1:14">
      <c r="A1026" s="113" t="s">
        <v>1247</v>
      </c>
      <c r="B1026" s="113" t="s">
        <v>383</v>
      </c>
      <c r="C1026" s="113">
        <v>1229</v>
      </c>
      <c r="D1026" s="113">
        <v>1252</v>
      </c>
      <c r="E1026" s="113">
        <v>1228</v>
      </c>
      <c r="F1026" s="113">
        <v>1244.7</v>
      </c>
      <c r="G1026" s="113">
        <v>1242.55</v>
      </c>
      <c r="H1026" s="113">
        <v>1230.5999999999999</v>
      </c>
      <c r="I1026" s="113">
        <v>659291</v>
      </c>
      <c r="J1026" s="113">
        <v>818543925.20000005</v>
      </c>
      <c r="K1026" s="115">
        <v>43595</v>
      </c>
      <c r="L1026" s="113">
        <v>17922</v>
      </c>
      <c r="M1026" s="113" t="s">
        <v>1248</v>
      </c>
      <c r="N1026" s="349"/>
    </row>
    <row r="1027" spans="1:14">
      <c r="A1027" s="113" t="s">
        <v>1249</v>
      </c>
      <c r="B1027" s="113" t="s">
        <v>383</v>
      </c>
      <c r="C1027" s="113">
        <v>6.9</v>
      </c>
      <c r="D1027" s="113">
        <v>6.9</v>
      </c>
      <c r="E1027" s="113">
        <v>6.75</v>
      </c>
      <c r="F1027" s="113">
        <v>6.8</v>
      </c>
      <c r="G1027" s="113">
        <v>6.8</v>
      </c>
      <c r="H1027" s="113">
        <v>6.75</v>
      </c>
      <c r="I1027" s="113">
        <v>137496</v>
      </c>
      <c r="J1027" s="113">
        <v>936165.75</v>
      </c>
      <c r="K1027" s="115">
        <v>43595</v>
      </c>
      <c r="L1027" s="113">
        <v>136</v>
      </c>
      <c r="M1027" s="113" t="s">
        <v>1250</v>
      </c>
      <c r="N1027" s="349"/>
    </row>
    <row r="1028" spans="1:14">
      <c r="A1028" s="113" t="s">
        <v>3262</v>
      </c>
      <c r="B1028" s="113" t="s">
        <v>383</v>
      </c>
      <c r="C1028" s="113">
        <v>1.55</v>
      </c>
      <c r="D1028" s="113">
        <v>1.65</v>
      </c>
      <c r="E1028" s="113">
        <v>1.55</v>
      </c>
      <c r="F1028" s="113">
        <v>1.6</v>
      </c>
      <c r="G1028" s="113">
        <v>1.65</v>
      </c>
      <c r="H1028" s="113">
        <v>1.6</v>
      </c>
      <c r="I1028" s="113">
        <v>739600</v>
      </c>
      <c r="J1028" s="113">
        <v>1187352.1499999999</v>
      </c>
      <c r="K1028" s="115">
        <v>43595</v>
      </c>
      <c r="L1028" s="113">
        <v>204</v>
      </c>
      <c r="M1028" s="113" t="s">
        <v>3263</v>
      </c>
      <c r="N1028" s="349"/>
    </row>
    <row r="1029" spans="1:14">
      <c r="A1029" s="113" t="s">
        <v>1251</v>
      </c>
      <c r="B1029" s="113" t="s">
        <v>383</v>
      </c>
      <c r="C1029" s="113">
        <v>1251</v>
      </c>
      <c r="D1029" s="113">
        <v>1313.55</v>
      </c>
      <c r="E1029" s="113">
        <v>1224</v>
      </c>
      <c r="F1029" s="113">
        <v>1253.8</v>
      </c>
      <c r="G1029" s="113">
        <v>1260</v>
      </c>
      <c r="H1029" s="113">
        <v>1248.05</v>
      </c>
      <c r="I1029" s="113">
        <v>17476</v>
      </c>
      <c r="J1029" s="113">
        <v>22223257.25</v>
      </c>
      <c r="K1029" s="115">
        <v>43595</v>
      </c>
      <c r="L1029" s="113">
        <v>1620</v>
      </c>
      <c r="M1029" s="113" t="s">
        <v>1252</v>
      </c>
      <c r="N1029" s="349"/>
    </row>
    <row r="1030" spans="1:14">
      <c r="A1030" s="113" t="s">
        <v>1253</v>
      </c>
      <c r="B1030" s="113" t="s">
        <v>383</v>
      </c>
      <c r="C1030" s="113">
        <v>580.75</v>
      </c>
      <c r="D1030" s="113">
        <v>581</v>
      </c>
      <c r="E1030" s="113">
        <v>555.15</v>
      </c>
      <c r="F1030" s="113">
        <v>561.45000000000005</v>
      </c>
      <c r="G1030" s="113">
        <v>555.5</v>
      </c>
      <c r="H1030" s="113">
        <v>570.6</v>
      </c>
      <c r="I1030" s="113">
        <v>1514</v>
      </c>
      <c r="J1030" s="113">
        <v>857707.55</v>
      </c>
      <c r="K1030" s="115">
        <v>43595</v>
      </c>
      <c r="L1030" s="113">
        <v>176</v>
      </c>
      <c r="M1030" s="113" t="s">
        <v>1254</v>
      </c>
      <c r="N1030" s="349"/>
    </row>
    <row r="1031" spans="1:14">
      <c r="A1031" s="113" t="s">
        <v>1255</v>
      </c>
      <c r="B1031" s="113" t="s">
        <v>383</v>
      </c>
      <c r="C1031" s="113">
        <v>34.35</v>
      </c>
      <c r="D1031" s="113">
        <v>34.4</v>
      </c>
      <c r="E1031" s="113">
        <v>33.5</v>
      </c>
      <c r="F1031" s="113">
        <v>33.799999999999997</v>
      </c>
      <c r="G1031" s="113">
        <v>34</v>
      </c>
      <c r="H1031" s="113">
        <v>33.799999999999997</v>
      </c>
      <c r="I1031" s="113">
        <v>24683</v>
      </c>
      <c r="J1031" s="113">
        <v>833698.15</v>
      </c>
      <c r="K1031" s="115">
        <v>43595</v>
      </c>
      <c r="L1031" s="113">
        <v>308</v>
      </c>
      <c r="M1031" s="113" t="s">
        <v>1256</v>
      </c>
      <c r="N1031" s="349"/>
    </row>
    <row r="1032" spans="1:14">
      <c r="A1032" s="113" t="s">
        <v>2558</v>
      </c>
      <c r="B1032" s="113" t="s">
        <v>383</v>
      </c>
      <c r="C1032" s="113">
        <v>4.9000000000000004</v>
      </c>
      <c r="D1032" s="113">
        <v>5.7</v>
      </c>
      <c r="E1032" s="113">
        <v>4.6500000000000004</v>
      </c>
      <c r="F1032" s="113">
        <v>4.8499999999999996</v>
      </c>
      <c r="G1032" s="113">
        <v>4.8499999999999996</v>
      </c>
      <c r="H1032" s="113">
        <v>4.8499999999999996</v>
      </c>
      <c r="I1032" s="113">
        <v>255465</v>
      </c>
      <c r="J1032" s="113">
        <v>1255028.8</v>
      </c>
      <c r="K1032" s="115">
        <v>43595</v>
      </c>
      <c r="L1032" s="113">
        <v>273</v>
      </c>
      <c r="M1032" s="113" t="s">
        <v>2559</v>
      </c>
      <c r="N1032" s="349"/>
    </row>
    <row r="1033" spans="1:14">
      <c r="A1033" s="113" t="s">
        <v>3193</v>
      </c>
      <c r="B1033" s="113" t="s">
        <v>383</v>
      </c>
      <c r="C1033" s="113">
        <v>1.1499999999999999</v>
      </c>
      <c r="D1033" s="113">
        <v>1.2</v>
      </c>
      <c r="E1033" s="113">
        <v>1.1000000000000001</v>
      </c>
      <c r="F1033" s="113">
        <v>1.2</v>
      </c>
      <c r="G1033" s="113">
        <v>1.2</v>
      </c>
      <c r="H1033" s="113">
        <v>1.1499999999999999</v>
      </c>
      <c r="I1033" s="113">
        <v>23683</v>
      </c>
      <c r="J1033" s="113">
        <v>27439.3</v>
      </c>
      <c r="K1033" s="115">
        <v>43595</v>
      </c>
      <c r="L1033" s="113">
        <v>32</v>
      </c>
      <c r="M1033" s="113" t="s">
        <v>3194</v>
      </c>
      <c r="N1033" s="349"/>
    </row>
    <row r="1034" spans="1:14">
      <c r="A1034" s="113" t="s">
        <v>1257</v>
      </c>
      <c r="B1034" s="113" t="s">
        <v>383</v>
      </c>
      <c r="C1034" s="113">
        <v>77.05</v>
      </c>
      <c r="D1034" s="113">
        <v>78.7</v>
      </c>
      <c r="E1034" s="113">
        <v>76.05</v>
      </c>
      <c r="F1034" s="113">
        <v>76.650000000000006</v>
      </c>
      <c r="G1034" s="113">
        <v>76.5</v>
      </c>
      <c r="H1034" s="113">
        <v>77.8</v>
      </c>
      <c r="I1034" s="113">
        <v>16771</v>
      </c>
      <c r="J1034" s="113">
        <v>1290475</v>
      </c>
      <c r="K1034" s="115">
        <v>43595</v>
      </c>
      <c r="L1034" s="113">
        <v>562</v>
      </c>
      <c r="M1034" s="113" t="s">
        <v>1258</v>
      </c>
      <c r="N1034" s="349"/>
    </row>
    <row r="1035" spans="1:14">
      <c r="A1035" s="113" t="s">
        <v>3373</v>
      </c>
      <c r="B1035" s="113" t="s">
        <v>383</v>
      </c>
      <c r="C1035" s="113">
        <v>33.6</v>
      </c>
      <c r="D1035" s="113">
        <v>35</v>
      </c>
      <c r="E1035" s="113">
        <v>33.6</v>
      </c>
      <c r="F1035" s="113">
        <v>35</v>
      </c>
      <c r="G1035" s="113">
        <v>35</v>
      </c>
      <c r="H1035" s="113">
        <v>32.200000000000003</v>
      </c>
      <c r="I1035" s="113">
        <v>841</v>
      </c>
      <c r="J1035" s="113">
        <v>28733.200000000001</v>
      </c>
      <c r="K1035" s="115">
        <v>43595</v>
      </c>
      <c r="L1035" s="113">
        <v>24</v>
      </c>
      <c r="M1035" s="113" t="s">
        <v>3374</v>
      </c>
      <c r="N1035" s="349"/>
    </row>
    <row r="1036" spans="1:14">
      <c r="A1036" s="113" t="s">
        <v>1849</v>
      </c>
      <c r="B1036" s="113" t="s">
        <v>383</v>
      </c>
      <c r="C1036" s="113">
        <v>65.150000000000006</v>
      </c>
      <c r="D1036" s="113">
        <v>65.400000000000006</v>
      </c>
      <c r="E1036" s="113">
        <v>64.3</v>
      </c>
      <c r="F1036" s="113">
        <v>64.75</v>
      </c>
      <c r="G1036" s="113">
        <v>64.650000000000006</v>
      </c>
      <c r="H1036" s="113">
        <v>65</v>
      </c>
      <c r="I1036" s="113">
        <v>1285435</v>
      </c>
      <c r="J1036" s="113">
        <v>83725455.400000006</v>
      </c>
      <c r="K1036" s="115">
        <v>43595</v>
      </c>
      <c r="L1036" s="113">
        <v>6413</v>
      </c>
      <c r="M1036" s="113" t="s">
        <v>1239</v>
      </c>
      <c r="N1036" s="349"/>
    </row>
    <row r="1037" spans="1:14">
      <c r="A1037" s="113" t="s">
        <v>121</v>
      </c>
      <c r="B1037" s="113" t="s">
        <v>383</v>
      </c>
      <c r="C1037" s="113">
        <v>95.3</v>
      </c>
      <c r="D1037" s="113">
        <v>95.9</v>
      </c>
      <c r="E1037" s="113">
        <v>92.85</v>
      </c>
      <c r="F1037" s="113">
        <v>93.55</v>
      </c>
      <c r="G1037" s="113">
        <v>93.7</v>
      </c>
      <c r="H1037" s="113">
        <v>94.8</v>
      </c>
      <c r="I1037" s="113">
        <v>3501265</v>
      </c>
      <c r="J1037" s="113">
        <v>330308544.89999998</v>
      </c>
      <c r="K1037" s="115">
        <v>43595</v>
      </c>
      <c r="L1037" s="113">
        <v>10727</v>
      </c>
      <c r="M1037" s="113" t="s">
        <v>1259</v>
      </c>
      <c r="N1037" s="349"/>
    </row>
    <row r="1038" spans="1:14">
      <c r="A1038" s="113" t="s">
        <v>1260</v>
      </c>
      <c r="B1038" s="113" t="s">
        <v>383</v>
      </c>
      <c r="C1038" s="113">
        <v>121.2</v>
      </c>
      <c r="D1038" s="113">
        <v>122</v>
      </c>
      <c r="E1038" s="113">
        <v>111.65</v>
      </c>
      <c r="F1038" s="113">
        <v>118</v>
      </c>
      <c r="G1038" s="113">
        <v>118.5</v>
      </c>
      <c r="H1038" s="113">
        <v>119.85</v>
      </c>
      <c r="I1038" s="113">
        <v>1524817</v>
      </c>
      <c r="J1038" s="113">
        <v>177564809.34999999</v>
      </c>
      <c r="K1038" s="115">
        <v>43595</v>
      </c>
      <c r="L1038" s="113">
        <v>17427</v>
      </c>
      <c r="M1038" s="113" t="s">
        <v>1261</v>
      </c>
      <c r="N1038" s="349"/>
    </row>
    <row r="1039" spans="1:14">
      <c r="A1039" s="113" t="s">
        <v>2997</v>
      </c>
      <c r="B1039" s="113" t="s">
        <v>383</v>
      </c>
      <c r="C1039" s="113">
        <v>5</v>
      </c>
      <c r="D1039" s="113">
        <v>5.15</v>
      </c>
      <c r="E1039" s="113">
        <v>5</v>
      </c>
      <c r="F1039" s="113">
        <v>5.0999999999999996</v>
      </c>
      <c r="G1039" s="113">
        <v>5.15</v>
      </c>
      <c r="H1039" s="113">
        <v>5</v>
      </c>
      <c r="I1039" s="113">
        <v>16063</v>
      </c>
      <c r="J1039" s="113">
        <v>81622.899999999994</v>
      </c>
      <c r="K1039" s="115">
        <v>43595</v>
      </c>
      <c r="L1039" s="113">
        <v>45</v>
      </c>
      <c r="M1039" s="113" t="s">
        <v>2998</v>
      </c>
      <c r="N1039" s="349"/>
    </row>
    <row r="1040" spans="1:14">
      <c r="A1040" s="113" t="s">
        <v>2016</v>
      </c>
      <c r="B1040" s="113" t="s">
        <v>383</v>
      </c>
      <c r="C1040" s="113">
        <v>292.89999999999998</v>
      </c>
      <c r="D1040" s="113">
        <v>306.75</v>
      </c>
      <c r="E1040" s="113">
        <v>283.8</v>
      </c>
      <c r="F1040" s="113">
        <v>292.60000000000002</v>
      </c>
      <c r="G1040" s="113">
        <v>294</v>
      </c>
      <c r="H1040" s="113">
        <v>293.89999999999998</v>
      </c>
      <c r="I1040" s="113">
        <v>9364</v>
      </c>
      <c r="J1040" s="113">
        <v>2731856.4</v>
      </c>
      <c r="K1040" s="115">
        <v>43595</v>
      </c>
      <c r="L1040" s="113">
        <v>508</v>
      </c>
      <c r="M1040" s="113" t="s">
        <v>2017</v>
      </c>
      <c r="N1040" s="349"/>
    </row>
    <row r="1041" spans="1:14">
      <c r="A1041" s="113" t="s">
        <v>1262</v>
      </c>
      <c r="B1041" s="113" t="s">
        <v>383</v>
      </c>
      <c r="C1041" s="113">
        <v>172</v>
      </c>
      <c r="D1041" s="113">
        <v>175</v>
      </c>
      <c r="E1041" s="113">
        <v>167</v>
      </c>
      <c r="F1041" s="113">
        <v>171.45</v>
      </c>
      <c r="G1041" s="113">
        <v>173.7</v>
      </c>
      <c r="H1041" s="113">
        <v>169.05</v>
      </c>
      <c r="I1041" s="113">
        <v>40614</v>
      </c>
      <c r="J1041" s="113">
        <v>6957658.5499999998</v>
      </c>
      <c r="K1041" s="115">
        <v>43595</v>
      </c>
      <c r="L1041" s="113">
        <v>1840</v>
      </c>
      <c r="M1041" s="113" t="s">
        <v>1263</v>
      </c>
      <c r="N1041" s="349"/>
    </row>
    <row r="1042" spans="1:14">
      <c r="A1042" s="113" t="s">
        <v>3260</v>
      </c>
      <c r="B1042" s="113" t="s">
        <v>383</v>
      </c>
      <c r="C1042" s="113">
        <v>1045.3</v>
      </c>
      <c r="D1042" s="113">
        <v>1055</v>
      </c>
      <c r="E1042" s="113">
        <v>1040</v>
      </c>
      <c r="F1042" s="113">
        <v>1045.25</v>
      </c>
      <c r="G1042" s="113">
        <v>1045.3</v>
      </c>
      <c r="H1042" s="113">
        <v>1045.3</v>
      </c>
      <c r="I1042" s="113">
        <v>203</v>
      </c>
      <c r="J1042" s="113">
        <v>212374.55</v>
      </c>
      <c r="K1042" s="115">
        <v>43595</v>
      </c>
      <c r="L1042" s="113">
        <v>28</v>
      </c>
      <c r="M1042" s="113" t="s">
        <v>3261</v>
      </c>
      <c r="N1042" s="349"/>
    </row>
    <row r="1043" spans="1:14">
      <c r="A1043" s="113" t="s">
        <v>3406</v>
      </c>
      <c r="B1043" s="113" t="s">
        <v>3120</v>
      </c>
      <c r="C1043" s="113">
        <v>0.6</v>
      </c>
      <c r="D1043" s="113">
        <v>0.6</v>
      </c>
      <c r="E1043" s="113">
        <v>0.6</v>
      </c>
      <c r="F1043" s="113">
        <v>0.6</v>
      </c>
      <c r="G1043" s="113">
        <v>0.6</v>
      </c>
      <c r="H1043" s="113">
        <v>0.6</v>
      </c>
      <c r="I1043" s="113">
        <v>313</v>
      </c>
      <c r="J1043" s="113">
        <v>187.8</v>
      </c>
      <c r="K1043" s="115">
        <v>43595</v>
      </c>
      <c r="L1043" s="113">
        <v>2</v>
      </c>
      <c r="M1043" s="113" t="s">
        <v>3407</v>
      </c>
      <c r="N1043" s="349"/>
    </row>
    <row r="1044" spans="1:14">
      <c r="A1044" s="113" t="s">
        <v>122</v>
      </c>
      <c r="B1044" s="113" t="s">
        <v>383</v>
      </c>
      <c r="C1044" s="113">
        <v>128.44999999999999</v>
      </c>
      <c r="D1044" s="113">
        <v>128.75</v>
      </c>
      <c r="E1044" s="113">
        <v>126.25</v>
      </c>
      <c r="F1044" s="113">
        <v>127</v>
      </c>
      <c r="G1044" s="113">
        <v>126.3</v>
      </c>
      <c r="H1044" s="113">
        <v>127.7</v>
      </c>
      <c r="I1044" s="113">
        <v>9724014</v>
      </c>
      <c r="J1044" s="113">
        <v>1241249532.6500001</v>
      </c>
      <c r="K1044" s="115">
        <v>43595</v>
      </c>
      <c r="L1044" s="113">
        <v>49243</v>
      </c>
      <c r="M1044" s="113" t="s">
        <v>1264</v>
      </c>
      <c r="N1044" s="349"/>
    </row>
    <row r="1045" spans="1:14">
      <c r="A1045" s="113" t="s">
        <v>1265</v>
      </c>
      <c r="B1045" s="113" t="s">
        <v>383</v>
      </c>
      <c r="C1045" s="113">
        <v>358.75</v>
      </c>
      <c r="D1045" s="113">
        <v>359.5</v>
      </c>
      <c r="E1045" s="113">
        <v>350.6</v>
      </c>
      <c r="F1045" s="113">
        <v>353.1</v>
      </c>
      <c r="G1045" s="113">
        <v>358</v>
      </c>
      <c r="H1045" s="113">
        <v>353.8</v>
      </c>
      <c r="I1045" s="113">
        <v>5369</v>
      </c>
      <c r="J1045" s="113">
        <v>1899128.3</v>
      </c>
      <c r="K1045" s="115">
        <v>43595</v>
      </c>
      <c r="L1045" s="113">
        <v>246</v>
      </c>
      <c r="M1045" s="113" t="s">
        <v>1266</v>
      </c>
      <c r="N1045" s="349"/>
    </row>
    <row r="1046" spans="1:14">
      <c r="A1046" s="113" t="s">
        <v>1267</v>
      </c>
      <c r="B1046" s="113" t="s">
        <v>383</v>
      </c>
      <c r="C1046" s="113">
        <v>513.4</v>
      </c>
      <c r="D1046" s="113">
        <v>529.4</v>
      </c>
      <c r="E1046" s="113">
        <v>510.45</v>
      </c>
      <c r="F1046" s="113">
        <v>522.65</v>
      </c>
      <c r="G1046" s="113">
        <v>519.29999999999995</v>
      </c>
      <c r="H1046" s="113">
        <v>502.65</v>
      </c>
      <c r="I1046" s="113">
        <v>960829</v>
      </c>
      <c r="J1046" s="113">
        <v>497363143.25</v>
      </c>
      <c r="K1046" s="115">
        <v>43595</v>
      </c>
      <c r="L1046" s="113">
        <v>21310</v>
      </c>
      <c r="M1046" s="113" t="s">
        <v>1268</v>
      </c>
      <c r="N1046" s="349"/>
    </row>
    <row r="1047" spans="1:14">
      <c r="A1047" s="113" t="s">
        <v>1269</v>
      </c>
      <c r="B1047" s="113" t="s">
        <v>383</v>
      </c>
      <c r="C1047" s="113">
        <v>1166</v>
      </c>
      <c r="D1047" s="113">
        <v>1166</v>
      </c>
      <c r="E1047" s="113">
        <v>1137.05</v>
      </c>
      <c r="F1047" s="113">
        <v>1145</v>
      </c>
      <c r="G1047" s="113">
        <v>1149.9000000000001</v>
      </c>
      <c r="H1047" s="113">
        <v>1142.6500000000001</v>
      </c>
      <c r="I1047" s="113">
        <v>1302</v>
      </c>
      <c r="J1047" s="113">
        <v>1488763.85</v>
      </c>
      <c r="K1047" s="115">
        <v>43595</v>
      </c>
      <c r="L1047" s="113">
        <v>111</v>
      </c>
      <c r="M1047" s="113" t="s">
        <v>1270</v>
      </c>
      <c r="N1047" s="349"/>
    </row>
    <row r="1048" spans="1:14">
      <c r="A1048" s="113" t="s">
        <v>123</v>
      </c>
      <c r="B1048" s="113" t="s">
        <v>383</v>
      </c>
      <c r="C1048" s="113">
        <v>3489.95</v>
      </c>
      <c r="D1048" s="113">
        <v>3500</v>
      </c>
      <c r="E1048" s="113">
        <v>3355.7</v>
      </c>
      <c r="F1048" s="113">
        <v>3393.1</v>
      </c>
      <c r="G1048" s="113">
        <v>3371</v>
      </c>
      <c r="H1048" s="113">
        <v>3451.55</v>
      </c>
      <c r="I1048" s="113">
        <v>42418</v>
      </c>
      <c r="J1048" s="113">
        <v>144580998.15000001</v>
      </c>
      <c r="K1048" s="115">
        <v>43595</v>
      </c>
      <c r="L1048" s="113">
        <v>5665</v>
      </c>
      <c r="M1048" s="113" t="s">
        <v>1271</v>
      </c>
      <c r="N1048" s="349"/>
    </row>
    <row r="1049" spans="1:14">
      <c r="A1049" s="113" t="s">
        <v>204</v>
      </c>
      <c r="B1049" s="113" t="s">
        <v>383</v>
      </c>
      <c r="C1049" s="113">
        <v>176.9</v>
      </c>
      <c r="D1049" s="113">
        <v>178.3</v>
      </c>
      <c r="E1049" s="113">
        <v>174.45</v>
      </c>
      <c r="F1049" s="113">
        <v>175.6</v>
      </c>
      <c r="G1049" s="113">
        <v>175.55</v>
      </c>
      <c r="H1049" s="113">
        <v>176.85</v>
      </c>
      <c r="I1049" s="113">
        <v>695292</v>
      </c>
      <c r="J1049" s="113">
        <v>122322554.40000001</v>
      </c>
      <c r="K1049" s="115">
        <v>43595</v>
      </c>
      <c r="L1049" s="113">
        <v>6601</v>
      </c>
      <c r="M1049" s="113" t="s">
        <v>1272</v>
      </c>
      <c r="N1049" s="349"/>
    </row>
    <row r="1050" spans="1:14">
      <c r="A1050" s="113" t="s">
        <v>2999</v>
      </c>
      <c r="B1050" s="113" t="s">
        <v>383</v>
      </c>
      <c r="C1050" s="113">
        <v>11.85</v>
      </c>
      <c r="D1050" s="113">
        <v>12.25</v>
      </c>
      <c r="E1050" s="113">
        <v>11.6</v>
      </c>
      <c r="F1050" s="113">
        <v>12</v>
      </c>
      <c r="G1050" s="113">
        <v>12.25</v>
      </c>
      <c r="H1050" s="113">
        <v>11.7</v>
      </c>
      <c r="I1050" s="113">
        <v>14440</v>
      </c>
      <c r="J1050" s="113">
        <v>170458.55</v>
      </c>
      <c r="K1050" s="115">
        <v>43595</v>
      </c>
      <c r="L1050" s="113">
        <v>160</v>
      </c>
      <c r="M1050" s="113" t="s">
        <v>3000</v>
      </c>
      <c r="N1050" s="349"/>
    </row>
    <row r="1051" spans="1:14">
      <c r="A1051" s="113" t="s">
        <v>3498</v>
      </c>
      <c r="B1051" s="113" t="s">
        <v>3120</v>
      </c>
      <c r="C1051" s="113">
        <v>4</v>
      </c>
      <c r="D1051" s="113">
        <v>4</v>
      </c>
      <c r="E1051" s="113">
        <v>4</v>
      </c>
      <c r="F1051" s="113">
        <v>4</v>
      </c>
      <c r="G1051" s="113">
        <v>4</v>
      </c>
      <c r="H1051" s="113">
        <v>3.85</v>
      </c>
      <c r="I1051" s="113">
        <v>5661</v>
      </c>
      <c r="J1051" s="113">
        <v>22644</v>
      </c>
      <c r="K1051" s="115">
        <v>43595</v>
      </c>
      <c r="L1051" s="113">
        <v>25</v>
      </c>
      <c r="M1051" s="113" t="s">
        <v>3499</v>
      </c>
      <c r="N1051" s="349"/>
    </row>
    <row r="1052" spans="1:14">
      <c r="A1052" s="113" t="s">
        <v>2714</v>
      </c>
      <c r="B1052" s="113" t="s">
        <v>383</v>
      </c>
      <c r="C1052" s="113">
        <v>222</v>
      </c>
      <c r="D1052" s="113">
        <v>223.7</v>
      </c>
      <c r="E1052" s="113">
        <v>215.8</v>
      </c>
      <c r="F1052" s="113">
        <v>216.5</v>
      </c>
      <c r="G1052" s="113">
        <v>216</v>
      </c>
      <c r="H1052" s="113">
        <v>221.75</v>
      </c>
      <c r="I1052" s="113">
        <v>20650</v>
      </c>
      <c r="J1052" s="113">
        <v>4508523.3</v>
      </c>
      <c r="K1052" s="115">
        <v>43595</v>
      </c>
      <c r="L1052" s="113">
        <v>762</v>
      </c>
      <c r="M1052" s="113" t="s">
        <v>2253</v>
      </c>
      <c r="N1052" s="349"/>
    </row>
    <row r="1053" spans="1:14">
      <c r="A1053" s="113" t="s">
        <v>2642</v>
      </c>
      <c r="B1053" s="113" t="s">
        <v>383</v>
      </c>
      <c r="C1053" s="113">
        <v>71</v>
      </c>
      <c r="D1053" s="113">
        <v>72.75</v>
      </c>
      <c r="E1053" s="113">
        <v>69.650000000000006</v>
      </c>
      <c r="F1053" s="113">
        <v>70.05</v>
      </c>
      <c r="G1053" s="113">
        <v>69.75</v>
      </c>
      <c r="H1053" s="113">
        <v>69.900000000000006</v>
      </c>
      <c r="I1053" s="113">
        <v>2663</v>
      </c>
      <c r="J1053" s="113">
        <v>189553.15</v>
      </c>
      <c r="K1053" s="115">
        <v>43595</v>
      </c>
      <c r="L1053" s="113">
        <v>84</v>
      </c>
      <c r="M1053" s="113" t="s">
        <v>2643</v>
      </c>
      <c r="N1053" s="349"/>
    </row>
    <row r="1054" spans="1:14">
      <c r="A1054" s="113" t="s">
        <v>1273</v>
      </c>
      <c r="B1054" s="113" t="s">
        <v>383</v>
      </c>
      <c r="C1054" s="113">
        <v>206.9</v>
      </c>
      <c r="D1054" s="113">
        <v>206.9</v>
      </c>
      <c r="E1054" s="113">
        <v>204.7</v>
      </c>
      <c r="F1054" s="113">
        <v>205.35</v>
      </c>
      <c r="G1054" s="113">
        <v>206.9</v>
      </c>
      <c r="H1054" s="113">
        <v>205.25</v>
      </c>
      <c r="I1054" s="113">
        <v>246873</v>
      </c>
      <c r="J1054" s="113">
        <v>50675639.200000003</v>
      </c>
      <c r="K1054" s="115">
        <v>43595</v>
      </c>
      <c r="L1054" s="113">
        <v>5933</v>
      </c>
      <c r="M1054" s="113" t="s">
        <v>1274</v>
      </c>
      <c r="N1054" s="349"/>
    </row>
    <row r="1055" spans="1:14">
      <c r="A1055" s="113" t="s">
        <v>2075</v>
      </c>
      <c r="B1055" s="113" t="s">
        <v>383</v>
      </c>
      <c r="C1055" s="113">
        <v>13.95</v>
      </c>
      <c r="D1055" s="113">
        <v>14.95</v>
      </c>
      <c r="E1055" s="113">
        <v>13.4</v>
      </c>
      <c r="F1055" s="113">
        <v>13.95</v>
      </c>
      <c r="G1055" s="113">
        <v>13.8</v>
      </c>
      <c r="H1055" s="113">
        <v>13.75</v>
      </c>
      <c r="I1055" s="113">
        <v>269633</v>
      </c>
      <c r="J1055" s="113">
        <v>3763914.25</v>
      </c>
      <c r="K1055" s="115">
        <v>43595</v>
      </c>
      <c r="L1055" s="113">
        <v>805</v>
      </c>
      <c r="M1055" s="113" t="s">
        <v>2076</v>
      </c>
      <c r="N1055" s="349"/>
    </row>
    <row r="1056" spans="1:14">
      <c r="A1056" s="113" t="s">
        <v>1275</v>
      </c>
      <c r="B1056" s="113" t="s">
        <v>383</v>
      </c>
      <c r="C1056" s="113">
        <v>27.05</v>
      </c>
      <c r="D1056" s="113">
        <v>27.35</v>
      </c>
      <c r="E1056" s="113">
        <v>26.45</v>
      </c>
      <c r="F1056" s="113">
        <v>27</v>
      </c>
      <c r="G1056" s="113">
        <v>26.8</v>
      </c>
      <c r="H1056" s="113">
        <v>26.8</v>
      </c>
      <c r="I1056" s="113">
        <v>18616</v>
      </c>
      <c r="J1056" s="113">
        <v>499913.4</v>
      </c>
      <c r="K1056" s="115">
        <v>43595</v>
      </c>
      <c r="L1056" s="113">
        <v>139</v>
      </c>
      <c r="M1056" s="113" t="s">
        <v>1276</v>
      </c>
      <c r="N1056" s="349"/>
    </row>
    <row r="1057" spans="1:14">
      <c r="A1057" s="113" t="s">
        <v>3413</v>
      </c>
      <c r="B1057" s="113" t="s">
        <v>383</v>
      </c>
      <c r="C1057" s="113">
        <v>11.25</v>
      </c>
      <c r="D1057" s="113">
        <v>12.15</v>
      </c>
      <c r="E1057" s="113">
        <v>11.1</v>
      </c>
      <c r="F1057" s="113">
        <v>12</v>
      </c>
      <c r="G1057" s="113">
        <v>12</v>
      </c>
      <c r="H1057" s="113">
        <v>11.6</v>
      </c>
      <c r="I1057" s="113">
        <v>11150</v>
      </c>
      <c r="J1057" s="113">
        <v>133447.4</v>
      </c>
      <c r="K1057" s="115">
        <v>43595</v>
      </c>
      <c r="L1057" s="113">
        <v>29</v>
      </c>
      <c r="M1057" s="113" t="s">
        <v>3414</v>
      </c>
      <c r="N1057" s="349"/>
    </row>
    <row r="1058" spans="1:14">
      <c r="A1058" s="113" t="s">
        <v>3656</v>
      </c>
      <c r="B1058" s="113" t="s">
        <v>383</v>
      </c>
      <c r="C1058" s="113">
        <v>39.200000000000003</v>
      </c>
      <c r="D1058" s="113">
        <v>39.200000000000003</v>
      </c>
      <c r="E1058" s="113">
        <v>36.15</v>
      </c>
      <c r="F1058" s="113">
        <v>37.799999999999997</v>
      </c>
      <c r="G1058" s="113">
        <v>37.9</v>
      </c>
      <c r="H1058" s="113">
        <v>38.549999999999997</v>
      </c>
      <c r="I1058" s="113">
        <v>24843</v>
      </c>
      <c r="J1058" s="113">
        <v>946616.3</v>
      </c>
      <c r="K1058" s="115">
        <v>43595</v>
      </c>
      <c r="L1058" s="113">
        <v>166</v>
      </c>
      <c r="M1058" s="113" t="s">
        <v>3657</v>
      </c>
      <c r="N1058" s="349"/>
    </row>
    <row r="1059" spans="1:14">
      <c r="A1059" s="113" t="s">
        <v>124</v>
      </c>
      <c r="B1059" s="113" t="s">
        <v>383</v>
      </c>
      <c r="C1059" s="113">
        <v>168.4</v>
      </c>
      <c r="D1059" s="113">
        <v>169.4</v>
      </c>
      <c r="E1059" s="113">
        <v>165.7</v>
      </c>
      <c r="F1059" s="113">
        <v>166.3</v>
      </c>
      <c r="G1059" s="113">
        <v>166.75</v>
      </c>
      <c r="H1059" s="113">
        <v>169.4</v>
      </c>
      <c r="I1059" s="113">
        <v>6195094</v>
      </c>
      <c r="J1059" s="113">
        <v>1036173457</v>
      </c>
      <c r="K1059" s="115">
        <v>43595</v>
      </c>
      <c r="L1059" s="113">
        <v>58011</v>
      </c>
      <c r="M1059" s="113" t="s">
        <v>1277</v>
      </c>
      <c r="N1059" s="349"/>
    </row>
    <row r="1060" spans="1:14">
      <c r="A1060" s="113" t="s">
        <v>1278</v>
      </c>
      <c r="B1060" s="113" t="s">
        <v>383</v>
      </c>
      <c r="C1060" s="113">
        <v>38.200000000000003</v>
      </c>
      <c r="D1060" s="113">
        <v>41</v>
      </c>
      <c r="E1060" s="113">
        <v>38.200000000000003</v>
      </c>
      <c r="F1060" s="113">
        <v>40.200000000000003</v>
      </c>
      <c r="G1060" s="113">
        <v>40.799999999999997</v>
      </c>
      <c r="H1060" s="113">
        <v>38.549999999999997</v>
      </c>
      <c r="I1060" s="113">
        <v>168634</v>
      </c>
      <c r="J1060" s="113">
        <v>6769009.7999999998</v>
      </c>
      <c r="K1060" s="115">
        <v>43595</v>
      </c>
      <c r="L1060" s="113">
        <v>1037</v>
      </c>
      <c r="M1060" s="113" t="s">
        <v>1279</v>
      </c>
      <c r="N1060" s="349"/>
    </row>
    <row r="1061" spans="1:14">
      <c r="A1061" s="113" t="s">
        <v>3001</v>
      </c>
      <c r="B1061" s="113" t="s">
        <v>383</v>
      </c>
      <c r="C1061" s="113">
        <v>51</v>
      </c>
      <c r="D1061" s="113">
        <v>51</v>
      </c>
      <c r="E1061" s="113">
        <v>50.35</v>
      </c>
      <c r="F1061" s="113">
        <v>50.75</v>
      </c>
      <c r="G1061" s="113">
        <v>50.4</v>
      </c>
      <c r="H1061" s="113">
        <v>50.95</v>
      </c>
      <c r="I1061" s="113">
        <v>2453</v>
      </c>
      <c r="J1061" s="113">
        <v>124208.55</v>
      </c>
      <c r="K1061" s="115">
        <v>43595</v>
      </c>
      <c r="L1061" s="113">
        <v>47</v>
      </c>
      <c r="M1061" s="113" t="s">
        <v>3002</v>
      </c>
      <c r="N1061" s="349"/>
    </row>
    <row r="1062" spans="1:14">
      <c r="A1062" s="113" t="s">
        <v>2560</v>
      </c>
      <c r="B1062" s="113" t="s">
        <v>383</v>
      </c>
      <c r="C1062" s="113">
        <v>123.9</v>
      </c>
      <c r="D1062" s="113">
        <v>123.9</v>
      </c>
      <c r="E1062" s="113">
        <v>110.3</v>
      </c>
      <c r="F1062" s="113">
        <v>114.25</v>
      </c>
      <c r="G1062" s="113">
        <v>112</v>
      </c>
      <c r="H1062" s="113">
        <v>116.95</v>
      </c>
      <c r="I1062" s="113">
        <v>77981</v>
      </c>
      <c r="J1062" s="113">
        <v>9069360.25</v>
      </c>
      <c r="K1062" s="115">
        <v>43595</v>
      </c>
      <c r="L1062" s="113">
        <v>666</v>
      </c>
      <c r="M1062" s="113" t="s">
        <v>2561</v>
      </c>
      <c r="N1062" s="349"/>
    </row>
    <row r="1063" spans="1:14">
      <c r="A1063" s="113" t="s">
        <v>2422</v>
      </c>
      <c r="B1063" s="113" t="s">
        <v>383</v>
      </c>
      <c r="C1063" s="113">
        <v>7.35</v>
      </c>
      <c r="D1063" s="113">
        <v>7.6</v>
      </c>
      <c r="E1063" s="113">
        <v>7.3</v>
      </c>
      <c r="F1063" s="113">
        <v>7.4</v>
      </c>
      <c r="G1063" s="113">
        <v>7.4</v>
      </c>
      <c r="H1063" s="113">
        <v>7.4</v>
      </c>
      <c r="I1063" s="113">
        <v>139293</v>
      </c>
      <c r="J1063" s="113">
        <v>1029246.15</v>
      </c>
      <c r="K1063" s="115">
        <v>43595</v>
      </c>
      <c r="L1063" s="113">
        <v>1787</v>
      </c>
      <c r="M1063" s="113" t="s">
        <v>2423</v>
      </c>
      <c r="N1063" s="349"/>
    </row>
    <row r="1064" spans="1:14">
      <c r="A1064" s="113" t="s">
        <v>1280</v>
      </c>
      <c r="B1064" s="113" t="s">
        <v>383</v>
      </c>
      <c r="C1064" s="113">
        <v>112.6</v>
      </c>
      <c r="D1064" s="113">
        <v>115.8</v>
      </c>
      <c r="E1064" s="113">
        <v>112.6</v>
      </c>
      <c r="F1064" s="113">
        <v>114.85</v>
      </c>
      <c r="G1064" s="113">
        <v>115.6</v>
      </c>
      <c r="H1064" s="113">
        <v>113.45</v>
      </c>
      <c r="I1064" s="113">
        <v>8001</v>
      </c>
      <c r="J1064" s="113">
        <v>919069.65</v>
      </c>
      <c r="K1064" s="115">
        <v>43595</v>
      </c>
      <c r="L1064" s="113">
        <v>34</v>
      </c>
      <c r="M1064" s="113" t="s">
        <v>1281</v>
      </c>
      <c r="N1064" s="349"/>
    </row>
    <row r="1065" spans="1:14">
      <c r="A1065" s="113" t="s">
        <v>1282</v>
      </c>
      <c r="B1065" s="113" t="s">
        <v>383</v>
      </c>
      <c r="C1065" s="113">
        <v>24.3</v>
      </c>
      <c r="D1065" s="113">
        <v>25</v>
      </c>
      <c r="E1065" s="113">
        <v>23.65</v>
      </c>
      <c r="F1065" s="113">
        <v>24.45</v>
      </c>
      <c r="G1065" s="113">
        <v>24.25</v>
      </c>
      <c r="H1065" s="113">
        <v>24.3</v>
      </c>
      <c r="I1065" s="113">
        <v>15760</v>
      </c>
      <c r="J1065" s="113">
        <v>384132.1</v>
      </c>
      <c r="K1065" s="115">
        <v>43595</v>
      </c>
      <c r="L1065" s="113">
        <v>121</v>
      </c>
      <c r="M1065" s="113" t="s">
        <v>1283</v>
      </c>
      <c r="N1065" s="349"/>
    </row>
    <row r="1066" spans="1:14">
      <c r="A1066" s="113" t="s">
        <v>3003</v>
      </c>
      <c r="B1066" s="113" t="s">
        <v>383</v>
      </c>
      <c r="C1066" s="113">
        <v>23.95</v>
      </c>
      <c r="D1066" s="113">
        <v>23.95</v>
      </c>
      <c r="E1066" s="113">
        <v>22.65</v>
      </c>
      <c r="F1066" s="113">
        <v>22.75</v>
      </c>
      <c r="G1066" s="113">
        <v>22.7</v>
      </c>
      <c r="H1066" s="113">
        <v>23.55</v>
      </c>
      <c r="I1066" s="113">
        <v>8283</v>
      </c>
      <c r="J1066" s="113">
        <v>191071.95</v>
      </c>
      <c r="K1066" s="115">
        <v>43595</v>
      </c>
      <c r="L1066" s="113">
        <v>117</v>
      </c>
      <c r="M1066" s="113" t="s">
        <v>3004</v>
      </c>
      <c r="N1066" s="349"/>
    </row>
    <row r="1067" spans="1:14">
      <c r="A1067" s="113" t="s">
        <v>2424</v>
      </c>
      <c r="B1067" s="113" t="s">
        <v>383</v>
      </c>
      <c r="C1067" s="113">
        <v>12.1</v>
      </c>
      <c r="D1067" s="113">
        <v>12.25</v>
      </c>
      <c r="E1067" s="113">
        <v>11.75</v>
      </c>
      <c r="F1067" s="113">
        <v>12.15</v>
      </c>
      <c r="G1067" s="113">
        <v>12.2</v>
      </c>
      <c r="H1067" s="113">
        <v>12</v>
      </c>
      <c r="I1067" s="113">
        <v>3129</v>
      </c>
      <c r="J1067" s="113">
        <v>37651.449999999997</v>
      </c>
      <c r="K1067" s="115">
        <v>43595</v>
      </c>
      <c r="L1067" s="113">
        <v>38</v>
      </c>
      <c r="M1067" s="113" t="s">
        <v>2425</v>
      </c>
      <c r="N1067" s="349"/>
    </row>
    <row r="1068" spans="1:14">
      <c r="A1068" s="113" t="s">
        <v>125</v>
      </c>
      <c r="B1068" s="113" t="s">
        <v>383</v>
      </c>
      <c r="C1068" s="113">
        <v>92</v>
      </c>
      <c r="D1068" s="113">
        <v>96.7</v>
      </c>
      <c r="E1068" s="113">
        <v>92</v>
      </c>
      <c r="F1068" s="113">
        <v>95.6</v>
      </c>
      <c r="G1068" s="113">
        <v>95.1</v>
      </c>
      <c r="H1068" s="113">
        <v>92.1</v>
      </c>
      <c r="I1068" s="113">
        <v>4259081</v>
      </c>
      <c r="J1068" s="113">
        <v>403520722.55000001</v>
      </c>
      <c r="K1068" s="115">
        <v>43595</v>
      </c>
      <c r="L1068" s="113">
        <v>13400</v>
      </c>
      <c r="M1068" s="113" t="s">
        <v>1284</v>
      </c>
      <c r="N1068" s="349"/>
    </row>
    <row r="1069" spans="1:14">
      <c r="A1069" s="113" t="s">
        <v>3005</v>
      </c>
      <c r="B1069" s="113" t="s">
        <v>383</v>
      </c>
      <c r="C1069" s="113">
        <v>144</v>
      </c>
      <c r="D1069" s="113">
        <v>147.19999999999999</v>
      </c>
      <c r="E1069" s="113">
        <v>139.94999999999999</v>
      </c>
      <c r="F1069" s="113">
        <v>143.9</v>
      </c>
      <c r="G1069" s="113">
        <v>143.1</v>
      </c>
      <c r="H1069" s="113">
        <v>140.05000000000001</v>
      </c>
      <c r="I1069" s="113">
        <v>13679</v>
      </c>
      <c r="J1069" s="113">
        <v>1966148.35</v>
      </c>
      <c r="K1069" s="115">
        <v>43595</v>
      </c>
      <c r="L1069" s="113">
        <v>538</v>
      </c>
      <c r="M1069" s="113" t="s">
        <v>3006</v>
      </c>
      <c r="N1069" s="349"/>
    </row>
    <row r="1070" spans="1:14">
      <c r="A1070" s="113" t="s">
        <v>313</v>
      </c>
      <c r="B1070" s="113" t="s">
        <v>383</v>
      </c>
      <c r="C1070" s="113">
        <v>108.25</v>
      </c>
      <c r="D1070" s="113">
        <v>109.4</v>
      </c>
      <c r="E1070" s="113">
        <v>107.05</v>
      </c>
      <c r="F1070" s="113">
        <v>107.7</v>
      </c>
      <c r="G1070" s="113">
        <v>107.7</v>
      </c>
      <c r="H1070" s="113">
        <v>107.5</v>
      </c>
      <c r="I1070" s="113">
        <v>203500</v>
      </c>
      <c r="J1070" s="113">
        <v>21993649</v>
      </c>
      <c r="K1070" s="115">
        <v>43595</v>
      </c>
      <c r="L1070" s="113">
        <v>3374</v>
      </c>
      <c r="M1070" s="113" t="s">
        <v>1285</v>
      </c>
      <c r="N1070" s="349"/>
    </row>
    <row r="1071" spans="1:14">
      <c r="A1071" s="113" t="s">
        <v>2664</v>
      </c>
      <c r="B1071" s="113" t="s">
        <v>383</v>
      </c>
      <c r="C1071" s="113">
        <v>161</v>
      </c>
      <c r="D1071" s="113">
        <v>163.9</v>
      </c>
      <c r="E1071" s="113">
        <v>156.5</v>
      </c>
      <c r="F1071" s="113">
        <v>163</v>
      </c>
      <c r="G1071" s="113">
        <v>163.5</v>
      </c>
      <c r="H1071" s="113">
        <v>161.75</v>
      </c>
      <c r="I1071" s="113">
        <v>473530</v>
      </c>
      <c r="J1071" s="113">
        <v>75721118.049999997</v>
      </c>
      <c r="K1071" s="115">
        <v>43595</v>
      </c>
      <c r="L1071" s="113">
        <v>3008</v>
      </c>
      <c r="M1071" s="113" t="s">
        <v>2665</v>
      </c>
      <c r="N1071" s="349"/>
    </row>
    <row r="1072" spans="1:14">
      <c r="A1072" s="113" t="s">
        <v>1286</v>
      </c>
      <c r="B1072" s="113" t="s">
        <v>383</v>
      </c>
      <c r="C1072" s="113">
        <v>45.25</v>
      </c>
      <c r="D1072" s="113">
        <v>45.25</v>
      </c>
      <c r="E1072" s="113">
        <v>44.75</v>
      </c>
      <c r="F1072" s="113">
        <v>45</v>
      </c>
      <c r="G1072" s="113">
        <v>45.2</v>
      </c>
      <c r="H1072" s="113">
        <v>44.9</v>
      </c>
      <c r="I1072" s="113">
        <v>12683</v>
      </c>
      <c r="J1072" s="113">
        <v>570307.19999999995</v>
      </c>
      <c r="K1072" s="115">
        <v>43595</v>
      </c>
      <c r="L1072" s="113">
        <v>130</v>
      </c>
      <c r="M1072" s="113" t="s">
        <v>1287</v>
      </c>
      <c r="N1072" s="349"/>
    </row>
    <row r="1073" spans="1:14">
      <c r="A1073" s="113" t="s">
        <v>2313</v>
      </c>
      <c r="B1073" s="113" t="s">
        <v>383</v>
      </c>
      <c r="C1073" s="113">
        <v>32.6</v>
      </c>
      <c r="D1073" s="113">
        <v>32.75</v>
      </c>
      <c r="E1073" s="113">
        <v>32</v>
      </c>
      <c r="F1073" s="113">
        <v>32.1</v>
      </c>
      <c r="G1073" s="113">
        <v>32.15</v>
      </c>
      <c r="H1073" s="113">
        <v>32.4</v>
      </c>
      <c r="I1073" s="113">
        <v>263863</v>
      </c>
      <c r="J1073" s="113">
        <v>8534315.1500000004</v>
      </c>
      <c r="K1073" s="115">
        <v>43595</v>
      </c>
      <c r="L1073" s="113">
        <v>1298</v>
      </c>
      <c r="M1073" s="113" t="s">
        <v>2314</v>
      </c>
      <c r="N1073" s="349"/>
    </row>
    <row r="1074" spans="1:14">
      <c r="A1074" s="113" t="s">
        <v>1288</v>
      </c>
      <c r="B1074" s="113" t="s">
        <v>383</v>
      </c>
      <c r="C1074" s="113">
        <v>231</v>
      </c>
      <c r="D1074" s="113">
        <v>232.25</v>
      </c>
      <c r="E1074" s="113">
        <v>228.35</v>
      </c>
      <c r="F1074" s="113">
        <v>230.95</v>
      </c>
      <c r="G1074" s="113">
        <v>228.55</v>
      </c>
      <c r="H1074" s="113">
        <v>231.8</v>
      </c>
      <c r="I1074" s="113">
        <v>11227</v>
      </c>
      <c r="J1074" s="113">
        <v>2586684</v>
      </c>
      <c r="K1074" s="115">
        <v>43595</v>
      </c>
      <c r="L1074" s="113">
        <v>379</v>
      </c>
      <c r="M1074" s="113" t="s">
        <v>1289</v>
      </c>
      <c r="N1074" s="349"/>
    </row>
    <row r="1075" spans="1:14">
      <c r="A1075" s="113" t="s">
        <v>1290</v>
      </c>
      <c r="B1075" s="113" t="s">
        <v>383</v>
      </c>
      <c r="C1075" s="113">
        <v>836</v>
      </c>
      <c r="D1075" s="113">
        <v>856.75</v>
      </c>
      <c r="E1075" s="113">
        <v>832.05</v>
      </c>
      <c r="F1075" s="113">
        <v>842.75</v>
      </c>
      <c r="G1075" s="113">
        <v>846.9</v>
      </c>
      <c r="H1075" s="113">
        <v>828.1</v>
      </c>
      <c r="I1075" s="113">
        <v>6163</v>
      </c>
      <c r="J1075" s="113">
        <v>5212877.8</v>
      </c>
      <c r="K1075" s="115">
        <v>43595</v>
      </c>
      <c r="L1075" s="113">
        <v>812</v>
      </c>
      <c r="M1075" s="113" t="s">
        <v>1291</v>
      </c>
      <c r="N1075" s="349"/>
    </row>
    <row r="1076" spans="1:14">
      <c r="A1076" s="113" t="s">
        <v>1958</v>
      </c>
      <c r="B1076" s="113" t="s">
        <v>3120</v>
      </c>
      <c r="C1076" s="113">
        <v>4</v>
      </c>
      <c r="D1076" s="113">
        <v>4</v>
      </c>
      <c r="E1076" s="113">
        <v>4</v>
      </c>
      <c r="F1076" s="113">
        <v>4</v>
      </c>
      <c r="G1076" s="113">
        <v>4</v>
      </c>
      <c r="H1076" s="113">
        <v>4.2</v>
      </c>
      <c r="I1076" s="113">
        <v>2000</v>
      </c>
      <c r="J1076" s="113">
        <v>8000</v>
      </c>
      <c r="K1076" s="115">
        <v>43595</v>
      </c>
      <c r="L1076" s="113">
        <v>3</v>
      </c>
      <c r="M1076" s="113" t="s">
        <v>1959</v>
      </c>
      <c r="N1076" s="349"/>
    </row>
    <row r="1077" spans="1:14">
      <c r="A1077" s="113" t="s">
        <v>2426</v>
      </c>
      <c r="B1077" s="113" t="s">
        <v>383</v>
      </c>
      <c r="C1077" s="113">
        <v>12.7</v>
      </c>
      <c r="D1077" s="113">
        <v>12.8</v>
      </c>
      <c r="E1077" s="113">
        <v>12.35</v>
      </c>
      <c r="F1077" s="113">
        <v>12.6</v>
      </c>
      <c r="G1077" s="113">
        <v>12.6</v>
      </c>
      <c r="H1077" s="113">
        <v>12.5</v>
      </c>
      <c r="I1077" s="113">
        <v>7751</v>
      </c>
      <c r="J1077" s="113">
        <v>97687.85</v>
      </c>
      <c r="K1077" s="115">
        <v>43595</v>
      </c>
      <c r="L1077" s="113">
        <v>49</v>
      </c>
      <c r="M1077" s="113" t="s">
        <v>2427</v>
      </c>
      <c r="N1077" s="349"/>
    </row>
    <row r="1078" spans="1:14">
      <c r="A1078" s="113" t="s">
        <v>2562</v>
      </c>
      <c r="B1078" s="113" t="s">
        <v>383</v>
      </c>
      <c r="C1078" s="113">
        <v>6.9</v>
      </c>
      <c r="D1078" s="113">
        <v>7.3</v>
      </c>
      <c r="E1078" s="113">
        <v>6.75</v>
      </c>
      <c r="F1078" s="113">
        <v>7.1</v>
      </c>
      <c r="G1078" s="113">
        <v>6.95</v>
      </c>
      <c r="H1078" s="113">
        <v>6.8</v>
      </c>
      <c r="I1078" s="113">
        <v>11146</v>
      </c>
      <c r="J1078" s="113">
        <v>77739.8</v>
      </c>
      <c r="K1078" s="115">
        <v>43595</v>
      </c>
      <c r="L1078" s="113">
        <v>86</v>
      </c>
      <c r="M1078" s="113" t="s">
        <v>2563</v>
      </c>
      <c r="N1078" s="349"/>
    </row>
    <row r="1079" spans="1:14">
      <c r="A1079" s="113" t="s">
        <v>228</v>
      </c>
      <c r="B1079" s="113" t="s">
        <v>383</v>
      </c>
      <c r="C1079" s="113">
        <v>21472.45</v>
      </c>
      <c r="D1079" s="113">
        <v>21599</v>
      </c>
      <c r="E1079" s="113">
        <v>21125</v>
      </c>
      <c r="F1079" s="113">
        <v>21295.65</v>
      </c>
      <c r="G1079" s="113">
        <v>21220</v>
      </c>
      <c r="H1079" s="113">
        <v>21486.85</v>
      </c>
      <c r="I1079" s="113">
        <v>45719</v>
      </c>
      <c r="J1079" s="113">
        <v>975975248.75</v>
      </c>
      <c r="K1079" s="115">
        <v>43595</v>
      </c>
      <c r="L1079" s="113">
        <v>7668</v>
      </c>
      <c r="M1079" s="113" t="s">
        <v>1292</v>
      </c>
      <c r="N1079" s="349"/>
    </row>
    <row r="1080" spans="1:14">
      <c r="A1080" s="113" t="s">
        <v>2312</v>
      </c>
      <c r="B1080" s="113" t="s">
        <v>383</v>
      </c>
      <c r="C1080" s="113">
        <v>355</v>
      </c>
      <c r="D1080" s="113">
        <v>359.9</v>
      </c>
      <c r="E1080" s="113">
        <v>349.25</v>
      </c>
      <c r="F1080" s="113">
        <v>352.45</v>
      </c>
      <c r="G1080" s="113">
        <v>351.55</v>
      </c>
      <c r="H1080" s="113">
        <v>347.35</v>
      </c>
      <c r="I1080" s="113">
        <v>28973</v>
      </c>
      <c r="J1080" s="113">
        <v>10226239.300000001</v>
      </c>
      <c r="K1080" s="115">
        <v>43595</v>
      </c>
      <c r="L1080" s="113">
        <v>605</v>
      </c>
      <c r="M1080" s="113" t="s">
        <v>1862</v>
      </c>
      <c r="N1080" s="349"/>
    </row>
    <row r="1081" spans="1:14">
      <c r="A1081" s="113" t="s">
        <v>3561</v>
      </c>
      <c r="B1081" s="113" t="s">
        <v>383</v>
      </c>
      <c r="C1081" s="113">
        <v>38.299999999999997</v>
      </c>
      <c r="D1081" s="113">
        <v>40</v>
      </c>
      <c r="E1081" s="113">
        <v>38.299999999999997</v>
      </c>
      <c r="F1081" s="113">
        <v>39.65</v>
      </c>
      <c r="G1081" s="113">
        <v>40</v>
      </c>
      <c r="H1081" s="113">
        <v>39.85</v>
      </c>
      <c r="I1081" s="113">
        <v>182</v>
      </c>
      <c r="J1081" s="113">
        <v>7204.8</v>
      </c>
      <c r="K1081" s="115">
        <v>43595</v>
      </c>
      <c r="L1081" s="113">
        <v>6</v>
      </c>
      <c r="M1081" s="113" t="s">
        <v>3562</v>
      </c>
      <c r="N1081" s="349"/>
    </row>
    <row r="1082" spans="1:14">
      <c r="A1082" s="113" t="s">
        <v>2059</v>
      </c>
      <c r="B1082" s="113" t="s">
        <v>383</v>
      </c>
      <c r="C1082" s="113">
        <v>28.8</v>
      </c>
      <c r="D1082" s="113">
        <v>29.3</v>
      </c>
      <c r="E1082" s="113">
        <v>28.2</v>
      </c>
      <c r="F1082" s="113">
        <v>29.2</v>
      </c>
      <c r="G1082" s="113">
        <v>29.2</v>
      </c>
      <c r="H1082" s="113">
        <v>28.85</v>
      </c>
      <c r="I1082" s="113">
        <v>2891</v>
      </c>
      <c r="J1082" s="113">
        <v>82894.45</v>
      </c>
      <c r="K1082" s="115">
        <v>43595</v>
      </c>
      <c r="L1082" s="113">
        <v>39</v>
      </c>
      <c r="M1082" s="113" t="s">
        <v>2060</v>
      </c>
      <c r="N1082" s="349"/>
    </row>
    <row r="1083" spans="1:14">
      <c r="A1083" s="113" t="s">
        <v>1293</v>
      </c>
      <c r="B1083" s="113" t="s">
        <v>383</v>
      </c>
      <c r="C1083" s="113">
        <v>179</v>
      </c>
      <c r="D1083" s="113">
        <v>182.2</v>
      </c>
      <c r="E1083" s="113">
        <v>176.25</v>
      </c>
      <c r="F1083" s="113">
        <v>180.3</v>
      </c>
      <c r="G1083" s="113">
        <v>181</v>
      </c>
      <c r="H1083" s="113">
        <v>180.05</v>
      </c>
      <c r="I1083" s="113">
        <v>19083</v>
      </c>
      <c r="J1083" s="113">
        <v>3441224.65</v>
      </c>
      <c r="K1083" s="115">
        <v>43595</v>
      </c>
      <c r="L1083" s="113">
        <v>444</v>
      </c>
      <c r="M1083" s="113" t="s">
        <v>1294</v>
      </c>
      <c r="N1083" s="349"/>
    </row>
    <row r="1084" spans="1:14">
      <c r="A1084" s="113" t="s">
        <v>1295</v>
      </c>
      <c r="B1084" s="113" t="s">
        <v>383</v>
      </c>
      <c r="C1084" s="113">
        <v>125.5</v>
      </c>
      <c r="D1084" s="113">
        <v>125.55</v>
      </c>
      <c r="E1084" s="113">
        <v>121.3</v>
      </c>
      <c r="F1084" s="113">
        <v>123.6</v>
      </c>
      <c r="G1084" s="113">
        <v>124.25</v>
      </c>
      <c r="H1084" s="113">
        <v>125</v>
      </c>
      <c r="I1084" s="113">
        <v>11482</v>
      </c>
      <c r="J1084" s="113">
        <v>1418456.85</v>
      </c>
      <c r="K1084" s="115">
        <v>43595</v>
      </c>
      <c r="L1084" s="113">
        <v>323</v>
      </c>
      <c r="M1084" s="113" t="s">
        <v>1296</v>
      </c>
      <c r="N1084" s="349"/>
    </row>
    <row r="1085" spans="1:14">
      <c r="A1085" s="113" t="s">
        <v>1297</v>
      </c>
      <c r="B1085" s="113" t="s">
        <v>383</v>
      </c>
      <c r="C1085" s="113">
        <v>244.4</v>
      </c>
      <c r="D1085" s="113">
        <v>249.7</v>
      </c>
      <c r="E1085" s="113">
        <v>240.1</v>
      </c>
      <c r="F1085" s="113">
        <v>243.75</v>
      </c>
      <c r="G1085" s="113">
        <v>242.2</v>
      </c>
      <c r="H1085" s="113">
        <v>236.05</v>
      </c>
      <c r="I1085" s="113">
        <v>180712</v>
      </c>
      <c r="J1085" s="113">
        <v>44236262.600000001</v>
      </c>
      <c r="K1085" s="115">
        <v>43595</v>
      </c>
      <c r="L1085" s="113">
        <v>3388</v>
      </c>
      <c r="M1085" s="113" t="s">
        <v>1298</v>
      </c>
      <c r="N1085" s="349"/>
    </row>
    <row r="1086" spans="1:14">
      <c r="A1086" s="113" t="s">
        <v>3432</v>
      </c>
      <c r="B1086" s="113" t="s">
        <v>3120</v>
      </c>
      <c r="C1086" s="113">
        <v>1.35</v>
      </c>
      <c r="D1086" s="113">
        <v>1.35</v>
      </c>
      <c r="E1086" s="113">
        <v>1.25</v>
      </c>
      <c r="F1086" s="113">
        <v>1.3</v>
      </c>
      <c r="G1086" s="113">
        <v>1.35</v>
      </c>
      <c r="H1086" s="113">
        <v>1.3</v>
      </c>
      <c r="I1086" s="113">
        <v>27528</v>
      </c>
      <c r="J1086" s="113">
        <v>35749.050000000003</v>
      </c>
      <c r="K1086" s="115">
        <v>43595</v>
      </c>
      <c r="L1086" s="113">
        <v>27</v>
      </c>
      <c r="M1086" s="113" t="s">
        <v>3433</v>
      </c>
      <c r="N1086" s="349"/>
    </row>
    <row r="1087" spans="1:14">
      <c r="A1087" s="113" t="s">
        <v>2763</v>
      </c>
      <c r="B1087" s="113" t="s">
        <v>383</v>
      </c>
      <c r="C1087" s="113">
        <v>12.55</v>
      </c>
      <c r="D1087" s="113">
        <v>12.75</v>
      </c>
      <c r="E1087" s="113">
        <v>12</v>
      </c>
      <c r="F1087" s="113">
        <v>12.2</v>
      </c>
      <c r="G1087" s="113">
        <v>12.1</v>
      </c>
      <c r="H1087" s="113">
        <v>12.45</v>
      </c>
      <c r="I1087" s="113">
        <v>92141</v>
      </c>
      <c r="J1087" s="113">
        <v>1129880.95</v>
      </c>
      <c r="K1087" s="115">
        <v>43595</v>
      </c>
      <c r="L1087" s="113">
        <v>236</v>
      </c>
      <c r="M1087" s="113" t="s">
        <v>2764</v>
      </c>
      <c r="N1087" s="349"/>
    </row>
    <row r="1088" spans="1:14">
      <c r="A1088" s="113" t="s">
        <v>1299</v>
      </c>
      <c r="B1088" s="113" t="s">
        <v>383</v>
      </c>
      <c r="C1088" s="113">
        <v>236.1</v>
      </c>
      <c r="D1088" s="113">
        <v>240</v>
      </c>
      <c r="E1088" s="113">
        <v>236.1</v>
      </c>
      <c r="F1088" s="113">
        <v>239.75</v>
      </c>
      <c r="G1088" s="113">
        <v>239.8</v>
      </c>
      <c r="H1088" s="113">
        <v>237.15</v>
      </c>
      <c r="I1088" s="113">
        <v>49731</v>
      </c>
      <c r="J1088" s="113">
        <v>11874232.300000001</v>
      </c>
      <c r="K1088" s="115">
        <v>43595</v>
      </c>
      <c r="L1088" s="113">
        <v>3780</v>
      </c>
      <c r="M1088" s="113" t="s">
        <v>3007</v>
      </c>
      <c r="N1088" s="349"/>
    </row>
    <row r="1089" spans="1:14">
      <c r="A1089" s="113" t="s">
        <v>3008</v>
      </c>
      <c r="B1089" s="113" t="s">
        <v>383</v>
      </c>
      <c r="C1089" s="113">
        <v>4.3</v>
      </c>
      <c r="D1089" s="113">
        <v>4.75</v>
      </c>
      <c r="E1089" s="113">
        <v>4.2</v>
      </c>
      <c r="F1089" s="113">
        <v>4.7</v>
      </c>
      <c r="G1089" s="113">
        <v>4.7</v>
      </c>
      <c r="H1089" s="113">
        <v>4.3499999999999996</v>
      </c>
      <c r="I1089" s="113">
        <v>298805</v>
      </c>
      <c r="J1089" s="113">
        <v>1392068.6</v>
      </c>
      <c r="K1089" s="115">
        <v>43595</v>
      </c>
      <c r="L1089" s="113">
        <v>257</v>
      </c>
      <c r="M1089" s="113" t="s">
        <v>3009</v>
      </c>
      <c r="N1089" s="349"/>
    </row>
    <row r="1090" spans="1:14">
      <c r="A1090" s="113" t="s">
        <v>2765</v>
      </c>
      <c r="B1090" s="113" t="s">
        <v>383</v>
      </c>
      <c r="C1090" s="113">
        <v>23.15</v>
      </c>
      <c r="D1090" s="113">
        <v>23.8</v>
      </c>
      <c r="E1090" s="113">
        <v>23.15</v>
      </c>
      <c r="F1090" s="113">
        <v>23.5</v>
      </c>
      <c r="G1090" s="113">
        <v>23.5</v>
      </c>
      <c r="H1090" s="113">
        <v>23.35</v>
      </c>
      <c r="I1090" s="113">
        <v>46889</v>
      </c>
      <c r="J1090" s="113">
        <v>1100926.7</v>
      </c>
      <c r="K1090" s="115">
        <v>43595</v>
      </c>
      <c r="L1090" s="113">
        <v>476</v>
      </c>
      <c r="M1090" s="113" t="s">
        <v>2766</v>
      </c>
      <c r="N1090" s="349"/>
    </row>
    <row r="1091" spans="1:14">
      <c r="A1091" s="113" t="s">
        <v>3010</v>
      </c>
      <c r="B1091" s="113" t="s">
        <v>383</v>
      </c>
      <c r="C1091" s="113">
        <v>39.950000000000003</v>
      </c>
      <c r="D1091" s="113">
        <v>41.2</v>
      </c>
      <c r="E1091" s="113">
        <v>39.5</v>
      </c>
      <c r="F1091" s="113">
        <v>40.4</v>
      </c>
      <c r="G1091" s="113">
        <v>40.700000000000003</v>
      </c>
      <c r="H1091" s="113">
        <v>39.4</v>
      </c>
      <c r="I1091" s="113">
        <v>22580</v>
      </c>
      <c r="J1091" s="113">
        <v>916169.8</v>
      </c>
      <c r="K1091" s="115">
        <v>43595</v>
      </c>
      <c r="L1091" s="113">
        <v>405</v>
      </c>
      <c r="M1091" s="113" t="s">
        <v>3011</v>
      </c>
      <c r="N1091" s="349"/>
    </row>
    <row r="1092" spans="1:14">
      <c r="A1092" s="113" t="s">
        <v>1956</v>
      </c>
      <c r="B1092" s="113" t="s">
        <v>383</v>
      </c>
      <c r="C1092" s="113">
        <v>9.5500000000000007</v>
      </c>
      <c r="D1092" s="113">
        <v>9.6999999999999993</v>
      </c>
      <c r="E1092" s="113">
        <v>9.15</v>
      </c>
      <c r="F1092" s="113">
        <v>9.5</v>
      </c>
      <c r="G1092" s="113">
        <v>9.3000000000000007</v>
      </c>
      <c r="H1092" s="113">
        <v>9.25</v>
      </c>
      <c r="I1092" s="113">
        <v>6792</v>
      </c>
      <c r="J1092" s="113">
        <v>64056.2</v>
      </c>
      <c r="K1092" s="115">
        <v>43595</v>
      </c>
      <c r="L1092" s="113">
        <v>45</v>
      </c>
      <c r="M1092" s="113" t="s">
        <v>1957</v>
      </c>
      <c r="N1092" s="349"/>
    </row>
    <row r="1093" spans="1:14">
      <c r="A1093" s="113" t="s">
        <v>348</v>
      </c>
      <c r="B1093" s="113" t="s">
        <v>383</v>
      </c>
      <c r="C1093" s="113">
        <v>120</v>
      </c>
      <c r="D1093" s="113">
        <v>129.94999999999999</v>
      </c>
      <c r="E1093" s="113">
        <v>119.55</v>
      </c>
      <c r="F1093" s="113">
        <v>127.4</v>
      </c>
      <c r="G1093" s="113">
        <v>127.8</v>
      </c>
      <c r="H1093" s="113">
        <v>119.15</v>
      </c>
      <c r="I1093" s="113">
        <v>34202774</v>
      </c>
      <c r="J1093" s="113">
        <v>4333894006.6499996</v>
      </c>
      <c r="K1093" s="115">
        <v>43595</v>
      </c>
      <c r="L1093" s="113">
        <v>163713</v>
      </c>
      <c r="M1093" s="113" t="s">
        <v>1300</v>
      </c>
      <c r="N1093" s="349"/>
    </row>
    <row r="1094" spans="1:14">
      <c r="A1094" s="113" t="s">
        <v>1863</v>
      </c>
      <c r="B1094" s="113" t="s">
        <v>383</v>
      </c>
      <c r="C1094" s="113">
        <v>16.3</v>
      </c>
      <c r="D1094" s="113">
        <v>17.2</v>
      </c>
      <c r="E1094" s="113">
        <v>15.95</v>
      </c>
      <c r="F1094" s="113">
        <v>16.3</v>
      </c>
      <c r="G1094" s="113">
        <v>16.55</v>
      </c>
      <c r="H1094" s="113">
        <v>16.600000000000001</v>
      </c>
      <c r="I1094" s="113">
        <v>24213</v>
      </c>
      <c r="J1094" s="113">
        <v>395706.15</v>
      </c>
      <c r="K1094" s="115">
        <v>43595</v>
      </c>
      <c r="L1094" s="113">
        <v>272</v>
      </c>
      <c r="M1094" s="113" t="s">
        <v>1864</v>
      </c>
      <c r="N1094" s="349"/>
    </row>
    <row r="1095" spans="1:14">
      <c r="A1095" s="113" t="s">
        <v>2428</v>
      </c>
      <c r="B1095" s="113" t="s">
        <v>383</v>
      </c>
      <c r="C1095" s="113">
        <v>6.55</v>
      </c>
      <c r="D1095" s="113">
        <v>7.1</v>
      </c>
      <c r="E1095" s="113">
        <v>6.45</v>
      </c>
      <c r="F1095" s="113">
        <v>6.65</v>
      </c>
      <c r="G1095" s="113">
        <v>6.6</v>
      </c>
      <c r="H1095" s="113">
        <v>6.65</v>
      </c>
      <c r="I1095" s="113">
        <v>10102</v>
      </c>
      <c r="J1095" s="113">
        <v>67939.399999999994</v>
      </c>
      <c r="K1095" s="115">
        <v>43595</v>
      </c>
      <c r="L1095" s="113">
        <v>35</v>
      </c>
      <c r="M1095" s="113" t="s">
        <v>2429</v>
      </c>
      <c r="N1095" s="349"/>
    </row>
    <row r="1096" spans="1:14">
      <c r="A1096" s="113" t="s">
        <v>3112</v>
      </c>
      <c r="B1096" s="113" t="s">
        <v>383</v>
      </c>
      <c r="C1096" s="113">
        <v>245.05</v>
      </c>
      <c r="D1096" s="113">
        <v>247</v>
      </c>
      <c r="E1096" s="113">
        <v>242.4</v>
      </c>
      <c r="F1096" s="113">
        <v>244.65</v>
      </c>
      <c r="G1096" s="113">
        <v>244</v>
      </c>
      <c r="H1096" s="113">
        <v>245.4</v>
      </c>
      <c r="I1096" s="113">
        <v>770</v>
      </c>
      <c r="J1096" s="113">
        <v>188437.7</v>
      </c>
      <c r="K1096" s="115">
        <v>43595</v>
      </c>
      <c r="L1096" s="113">
        <v>18</v>
      </c>
      <c r="M1096" s="113" t="s">
        <v>3113</v>
      </c>
      <c r="N1096" s="349"/>
    </row>
    <row r="1097" spans="1:14">
      <c r="A1097" s="113" t="s">
        <v>2564</v>
      </c>
      <c r="B1097" s="113" t="s">
        <v>3120</v>
      </c>
      <c r="C1097" s="113">
        <v>10.85</v>
      </c>
      <c r="D1097" s="113">
        <v>10.85</v>
      </c>
      <c r="E1097" s="113">
        <v>10.6</v>
      </c>
      <c r="F1097" s="113">
        <v>10.6</v>
      </c>
      <c r="G1097" s="113">
        <v>10.6</v>
      </c>
      <c r="H1097" s="113">
        <v>10.85</v>
      </c>
      <c r="I1097" s="113">
        <v>549</v>
      </c>
      <c r="J1097" s="113">
        <v>5844.4</v>
      </c>
      <c r="K1097" s="115">
        <v>43595</v>
      </c>
      <c r="L1097" s="113">
        <v>3</v>
      </c>
      <c r="M1097" s="113" t="s">
        <v>2565</v>
      </c>
      <c r="N1097" s="349"/>
    </row>
    <row r="1098" spans="1:14">
      <c r="A1098" s="113" t="s">
        <v>206</v>
      </c>
      <c r="B1098" s="113" t="s">
        <v>383</v>
      </c>
      <c r="C1098" s="113">
        <v>2181.65</v>
      </c>
      <c r="D1098" s="113">
        <v>2230</v>
      </c>
      <c r="E1098" s="113">
        <v>2166.4499999999998</v>
      </c>
      <c r="F1098" s="113">
        <v>2199.65</v>
      </c>
      <c r="G1098" s="113">
        <v>2190.9499999999998</v>
      </c>
      <c r="H1098" s="113">
        <v>2181.65</v>
      </c>
      <c r="I1098" s="113">
        <v>376281</v>
      </c>
      <c r="J1098" s="113">
        <v>826962941.45000005</v>
      </c>
      <c r="K1098" s="115">
        <v>43595</v>
      </c>
      <c r="L1098" s="113">
        <v>29343</v>
      </c>
      <c r="M1098" s="113" t="s">
        <v>1302</v>
      </c>
      <c r="N1098" s="349"/>
    </row>
    <row r="1099" spans="1:14">
      <c r="A1099" s="113" t="s">
        <v>1303</v>
      </c>
      <c r="B1099" s="113" t="s">
        <v>383</v>
      </c>
      <c r="C1099" s="113">
        <v>31.9</v>
      </c>
      <c r="D1099" s="113">
        <v>34.450000000000003</v>
      </c>
      <c r="E1099" s="113">
        <v>31.7</v>
      </c>
      <c r="F1099" s="113">
        <v>34.1</v>
      </c>
      <c r="G1099" s="113">
        <v>34.15</v>
      </c>
      <c r="H1099" s="113">
        <v>31.95</v>
      </c>
      <c r="I1099" s="113">
        <v>100883</v>
      </c>
      <c r="J1099" s="113">
        <v>3341151.5</v>
      </c>
      <c r="K1099" s="115">
        <v>43595</v>
      </c>
      <c r="L1099" s="113">
        <v>705</v>
      </c>
      <c r="M1099" s="113" t="s">
        <v>1304</v>
      </c>
      <c r="N1099" s="349"/>
    </row>
    <row r="1100" spans="1:14">
      <c r="A1100" s="113" t="s">
        <v>1305</v>
      </c>
      <c r="B1100" s="113" t="s">
        <v>383</v>
      </c>
      <c r="C1100" s="113">
        <v>7.15</v>
      </c>
      <c r="D1100" s="113">
        <v>7.45</v>
      </c>
      <c r="E1100" s="113">
        <v>7.05</v>
      </c>
      <c r="F1100" s="113">
        <v>7.35</v>
      </c>
      <c r="G1100" s="113">
        <v>7.35</v>
      </c>
      <c r="H1100" s="113">
        <v>7.15</v>
      </c>
      <c r="I1100" s="113">
        <v>160928</v>
      </c>
      <c r="J1100" s="113">
        <v>1175373.8999999999</v>
      </c>
      <c r="K1100" s="115">
        <v>43595</v>
      </c>
      <c r="L1100" s="113">
        <v>316</v>
      </c>
      <c r="M1100" s="113" t="s">
        <v>1306</v>
      </c>
      <c r="N1100" s="349"/>
    </row>
    <row r="1101" spans="1:14">
      <c r="A1101" s="113" t="s">
        <v>2767</v>
      </c>
      <c r="B1101" s="113" t="s">
        <v>383</v>
      </c>
      <c r="C1101" s="113">
        <v>55.3</v>
      </c>
      <c r="D1101" s="113">
        <v>56.5</v>
      </c>
      <c r="E1101" s="113">
        <v>53.15</v>
      </c>
      <c r="F1101" s="113">
        <v>54.95</v>
      </c>
      <c r="G1101" s="113">
        <v>56</v>
      </c>
      <c r="H1101" s="113">
        <v>53.45</v>
      </c>
      <c r="I1101" s="113">
        <v>6165</v>
      </c>
      <c r="J1101" s="113">
        <v>335588.45</v>
      </c>
      <c r="K1101" s="115">
        <v>43595</v>
      </c>
      <c r="L1101" s="113">
        <v>80</v>
      </c>
      <c r="M1101" s="113" t="s">
        <v>2768</v>
      </c>
      <c r="N1101" s="349"/>
    </row>
    <row r="1102" spans="1:14">
      <c r="A1102" s="113" t="s">
        <v>1307</v>
      </c>
      <c r="B1102" s="113" t="s">
        <v>383</v>
      </c>
      <c r="C1102" s="113">
        <v>613.4</v>
      </c>
      <c r="D1102" s="113">
        <v>615.29999999999995</v>
      </c>
      <c r="E1102" s="113">
        <v>606.5</v>
      </c>
      <c r="F1102" s="113">
        <v>608.54999999999995</v>
      </c>
      <c r="G1102" s="113">
        <v>609.70000000000005</v>
      </c>
      <c r="H1102" s="113">
        <v>610.45000000000005</v>
      </c>
      <c r="I1102" s="113">
        <v>66411</v>
      </c>
      <c r="J1102" s="113">
        <v>40607994.950000003</v>
      </c>
      <c r="K1102" s="115">
        <v>43595</v>
      </c>
      <c r="L1102" s="113">
        <v>7155</v>
      </c>
      <c r="M1102" s="113" t="s">
        <v>3012</v>
      </c>
      <c r="N1102" s="349"/>
    </row>
    <row r="1103" spans="1:14">
      <c r="A1103" s="113" t="s">
        <v>3195</v>
      </c>
      <c r="B1103" s="113" t="s">
        <v>3120</v>
      </c>
      <c r="C1103" s="113">
        <v>12.55</v>
      </c>
      <c r="D1103" s="113">
        <v>12.95</v>
      </c>
      <c r="E1103" s="113">
        <v>12.2</v>
      </c>
      <c r="F1103" s="113">
        <v>12.95</v>
      </c>
      <c r="G1103" s="113">
        <v>12.95</v>
      </c>
      <c r="H1103" s="113">
        <v>12.6</v>
      </c>
      <c r="I1103" s="113">
        <v>1282</v>
      </c>
      <c r="J1103" s="113">
        <v>16064.9</v>
      </c>
      <c r="K1103" s="115">
        <v>43595</v>
      </c>
      <c r="L1103" s="113">
        <v>13</v>
      </c>
      <c r="M1103" s="113" t="s">
        <v>3196</v>
      </c>
      <c r="N1103" s="349"/>
    </row>
    <row r="1104" spans="1:14">
      <c r="A1104" s="113" t="s">
        <v>126</v>
      </c>
      <c r="B1104" s="113" t="s">
        <v>383</v>
      </c>
      <c r="C1104" s="113">
        <v>237.05</v>
      </c>
      <c r="D1104" s="113">
        <v>240</v>
      </c>
      <c r="E1104" s="113">
        <v>235.1</v>
      </c>
      <c r="F1104" s="113">
        <v>236.3</v>
      </c>
      <c r="G1104" s="113">
        <v>235.55</v>
      </c>
      <c r="H1104" s="113">
        <v>237.35</v>
      </c>
      <c r="I1104" s="113">
        <v>3758984</v>
      </c>
      <c r="J1104" s="113">
        <v>895276686.60000002</v>
      </c>
      <c r="K1104" s="115">
        <v>43595</v>
      </c>
      <c r="L1104" s="113">
        <v>40554</v>
      </c>
      <c r="M1104" s="113" t="s">
        <v>1308</v>
      </c>
      <c r="N1104" s="349"/>
    </row>
    <row r="1105" spans="1:14">
      <c r="A1105" s="113" t="s">
        <v>127</v>
      </c>
      <c r="B1105" s="113" t="s">
        <v>383</v>
      </c>
      <c r="C1105" s="113">
        <v>108</v>
      </c>
      <c r="D1105" s="113">
        <v>108.8</v>
      </c>
      <c r="E1105" s="113">
        <v>106.95</v>
      </c>
      <c r="F1105" s="113">
        <v>108.25</v>
      </c>
      <c r="G1105" s="113">
        <v>107.95</v>
      </c>
      <c r="H1105" s="113">
        <v>108.45</v>
      </c>
      <c r="I1105" s="113">
        <v>3179439</v>
      </c>
      <c r="J1105" s="113">
        <v>343564663.75</v>
      </c>
      <c r="K1105" s="115">
        <v>43595</v>
      </c>
      <c r="L1105" s="113">
        <v>63651</v>
      </c>
      <c r="M1105" s="113" t="s">
        <v>1309</v>
      </c>
      <c r="N1105" s="349"/>
    </row>
    <row r="1106" spans="1:14">
      <c r="A1106" s="113" t="s">
        <v>1310</v>
      </c>
      <c r="B1106" s="113" t="s">
        <v>383</v>
      </c>
      <c r="C1106" s="113">
        <v>3009.8</v>
      </c>
      <c r="D1106" s="113">
        <v>3058</v>
      </c>
      <c r="E1106" s="113">
        <v>2990</v>
      </c>
      <c r="F1106" s="113">
        <v>3025.95</v>
      </c>
      <c r="G1106" s="113">
        <v>3049</v>
      </c>
      <c r="H1106" s="113">
        <v>2993.5</v>
      </c>
      <c r="I1106" s="113">
        <v>5936</v>
      </c>
      <c r="J1106" s="113">
        <v>17918101.199999999</v>
      </c>
      <c r="K1106" s="115">
        <v>43595</v>
      </c>
      <c r="L1106" s="113">
        <v>1221</v>
      </c>
      <c r="M1106" s="113" t="s">
        <v>1311</v>
      </c>
      <c r="N1106" s="349"/>
    </row>
    <row r="1107" spans="1:14">
      <c r="A1107" s="113" t="s">
        <v>2769</v>
      </c>
      <c r="B1107" s="113" t="s">
        <v>383</v>
      </c>
      <c r="C1107" s="113">
        <v>64</v>
      </c>
      <c r="D1107" s="113">
        <v>69.900000000000006</v>
      </c>
      <c r="E1107" s="113">
        <v>62.05</v>
      </c>
      <c r="F1107" s="113">
        <v>63.4</v>
      </c>
      <c r="G1107" s="113">
        <v>63.55</v>
      </c>
      <c r="H1107" s="113">
        <v>64.099999999999994</v>
      </c>
      <c r="I1107" s="113">
        <v>36492</v>
      </c>
      <c r="J1107" s="113">
        <v>2395767.6</v>
      </c>
      <c r="K1107" s="115">
        <v>43595</v>
      </c>
      <c r="L1107" s="113">
        <v>353</v>
      </c>
      <c r="M1107" s="113" t="s">
        <v>2770</v>
      </c>
      <c r="N1107" s="349"/>
    </row>
    <row r="1108" spans="1:14">
      <c r="A1108" s="113" t="s">
        <v>315</v>
      </c>
      <c r="B1108" s="113" t="s">
        <v>383</v>
      </c>
      <c r="C1108" s="113">
        <v>16.100000000000001</v>
      </c>
      <c r="D1108" s="113">
        <v>16.2</v>
      </c>
      <c r="E1108" s="113">
        <v>15.95</v>
      </c>
      <c r="F1108" s="113">
        <v>16.05</v>
      </c>
      <c r="G1108" s="113">
        <v>16.05</v>
      </c>
      <c r="H1108" s="113">
        <v>16.100000000000001</v>
      </c>
      <c r="I1108" s="113">
        <v>328153</v>
      </c>
      <c r="J1108" s="113">
        <v>5272635.3499999996</v>
      </c>
      <c r="K1108" s="115">
        <v>43595</v>
      </c>
      <c r="L1108" s="113">
        <v>861</v>
      </c>
      <c r="M1108" s="113" t="s">
        <v>3013</v>
      </c>
      <c r="N1108" s="349"/>
    </row>
    <row r="1109" spans="1:14">
      <c r="A1109" s="113" t="s">
        <v>1312</v>
      </c>
      <c r="B1109" s="113" t="s">
        <v>383</v>
      </c>
      <c r="C1109" s="113">
        <v>64.75</v>
      </c>
      <c r="D1109" s="113">
        <v>66</v>
      </c>
      <c r="E1109" s="113">
        <v>63.55</v>
      </c>
      <c r="F1109" s="113">
        <v>64.099999999999994</v>
      </c>
      <c r="G1109" s="113">
        <v>64</v>
      </c>
      <c r="H1109" s="113">
        <v>64.7</v>
      </c>
      <c r="I1109" s="113">
        <v>44213</v>
      </c>
      <c r="J1109" s="113">
        <v>2859673.1</v>
      </c>
      <c r="K1109" s="115">
        <v>43595</v>
      </c>
      <c r="L1109" s="113">
        <v>539</v>
      </c>
      <c r="M1109" s="113" t="s">
        <v>1313</v>
      </c>
      <c r="N1109" s="349"/>
    </row>
    <row r="1110" spans="1:14">
      <c r="A1110" s="113" t="s">
        <v>207</v>
      </c>
      <c r="B1110" s="113" t="s">
        <v>383</v>
      </c>
      <c r="C1110" s="113">
        <v>10410</v>
      </c>
      <c r="D1110" s="113">
        <v>10511.5</v>
      </c>
      <c r="E1110" s="113">
        <v>10280</v>
      </c>
      <c r="F1110" s="113">
        <v>10389</v>
      </c>
      <c r="G1110" s="113">
        <v>10400</v>
      </c>
      <c r="H1110" s="113">
        <v>10391.450000000001</v>
      </c>
      <c r="I1110" s="113">
        <v>1310</v>
      </c>
      <c r="J1110" s="113">
        <v>13610234.699999999</v>
      </c>
      <c r="K1110" s="115">
        <v>43595</v>
      </c>
      <c r="L1110" s="113">
        <v>453</v>
      </c>
      <c r="M1110" s="113" t="s">
        <v>1314</v>
      </c>
      <c r="N1110" s="349"/>
    </row>
    <row r="1111" spans="1:14">
      <c r="A1111" s="113" t="s">
        <v>1315</v>
      </c>
      <c r="B1111" s="113" t="s">
        <v>383</v>
      </c>
      <c r="C1111" s="113">
        <v>151.6</v>
      </c>
      <c r="D1111" s="113">
        <v>154.69999999999999</v>
      </c>
      <c r="E1111" s="113">
        <v>147.5</v>
      </c>
      <c r="F1111" s="113">
        <v>147.55000000000001</v>
      </c>
      <c r="G1111" s="113">
        <v>147.5</v>
      </c>
      <c r="H1111" s="113">
        <v>149.35</v>
      </c>
      <c r="I1111" s="113">
        <v>2347</v>
      </c>
      <c r="J1111" s="113">
        <v>348206.8</v>
      </c>
      <c r="K1111" s="115">
        <v>43595</v>
      </c>
      <c r="L1111" s="113">
        <v>34</v>
      </c>
      <c r="M1111" s="113" t="s">
        <v>1316</v>
      </c>
      <c r="N1111" s="349"/>
    </row>
    <row r="1112" spans="1:14">
      <c r="A1112" s="113" t="s">
        <v>1317</v>
      </c>
      <c r="B1112" s="113" t="s">
        <v>383</v>
      </c>
      <c r="C1112" s="113">
        <v>139.4</v>
      </c>
      <c r="D1112" s="113">
        <v>142</v>
      </c>
      <c r="E1112" s="113">
        <v>138.5</v>
      </c>
      <c r="F1112" s="113">
        <v>139.1</v>
      </c>
      <c r="G1112" s="113">
        <v>139.6</v>
      </c>
      <c r="H1112" s="113">
        <v>138.65</v>
      </c>
      <c r="I1112" s="113">
        <v>263287</v>
      </c>
      <c r="J1112" s="113">
        <v>36827370.450000003</v>
      </c>
      <c r="K1112" s="115">
        <v>43595</v>
      </c>
      <c r="L1112" s="113">
        <v>4598</v>
      </c>
      <c r="M1112" s="113" t="s">
        <v>2526</v>
      </c>
      <c r="N1112" s="349"/>
    </row>
    <row r="1113" spans="1:14">
      <c r="A1113" s="113" t="s">
        <v>1318</v>
      </c>
      <c r="B1113" s="113" t="s">
        <v>383</v>
      </c>
      <c r="C1113" s="113">
        <v>599.85</v>
      </c>
      <c r="D1113" s="113">
        <v>599.85</v>
      </c>
      <c r="E1113" s="113">
        <v>575.79999999999995</v>
      </c>
      <c r="F1113" s="113">
        <v>582.35</v>
      </c>
      <c r="G1113" s="113">
        <v>584.95000000000005</v>
      </c>
      <c r="H1113" s="113">
        <v>595.79999999999995</v>
      </c>
      <c r="I1113" s="113">
        <v>133482</v>
      </c>
      <c r="J1113" s="113">
        <v>78609548.150000006</v>
      </c>
      <c r="K1113" s="115">
        <v>43595</v>
      </c>
      <c r="L1113" s="113">
        <v>2906</v>
      </c>
      <c r="M1113" s="113" t="s">
        <v>1319</v>
      </c>
      <c r="N1113" s="349"/>
    </row>
    <row r="1114" spans="1:14">
      <c r="A1114" s="113" t="s">
        <v>205</v>
      </c>
      <c r="B1114" s="113" t="s">
        <v>383</v>
      </c>
      <c r="C1114" s="113">
        <v>1160</v>
      </c>
      <c r="D1114" s="113">
        <v>1178.75</v>
      </c>
      <c r="E1114" s="113">
        <v>1153</v>
      </c>
      <c r="F1114" s="113">
        <v>1167.8499999999999</v>
      </c>
      <c r="G1114" s="113">
        <v>1165.2</v>
      </c>
      <c r="H1114" s="113">
        <v>1159.5</v>
      </c>
      <c r="I1114" s="113">
        <v>303672</v>
      </c>
      <c r="J1114" s="113">
        <v>354361338.39999998</v>
      </c>
      <c r="K1114" s="115">
        <v>43595</v>
      </c>
      <c r="L1114" s="113">
        <v>22616</v>
      </c>
      <c r="M1114" s="113" t="s">
        <v>1320</v>
      </c>
      <c r="N1114" s="349"/>
    </row>
    <row r="1115" spans="1:14">
      <c r="A1115" s="113" t="s">
        <v>1321</v>
      </c>
      <c r="B1115" s="113" t="s">
        <v>383</v>
      </c>
      <c r="C1115" s="113">
        <v>1021.8</v>
      </c>
      <c r="D1115" s="113">
        <v>1038</v>
      </c>
      <c r="E1115" s="113">
        <v>1021.8</v>
      </c>
      <c r="F1115" s="113">
        <v>1032.5</v>
      </c>
      <c r="G1115" s="113">
        <v>1030</v>
      </c>
      <c r="H1115" s="113">
        <v>1018.15</v>
      </c>
      <c r="I1115" s="113">
        <v>65684</v>
      </c>
      <c r="J1115" s="113">
        <v>67498488.099999994</v>
      </c>
      <c r="K1115" s="115">
        <v>43595</v>
      </c>
      <c r="L1115" s="113">
        <v>3020</v>
      </c>
      <c r="M1115" s="113" t="s">
        <v>1322</v>
      </c>
      <c r="N1115" s="349"/>
    </row>
    <row r="1116" spans="1:14">
      <c r="A1116" s="113" t="s">
        <v>3197</v>
      </c>
      <c r="B1116" s="113" t="s">
        <v>383</v>
      </c>
      <c r="C1116" s="113">
        <v>2450</v>
      </c>
      <c r="D1116" s="113">
        <v>2450</v>
      </c>
      <c r="E1116" s="113">
        <v>2375.1</v>
      </c>
      <c r="F1116" s="113">
        <v>2396.4</v>
      </c>
      <c r="G1116" s="113">
        <v>2375.1</v>
      </c>
      <c r="H1116" s="113">
        <v>2411.35</v>
      </c>
      <c r="I1116" s="113">
        <v>5474</v>
      </c>
      <c r="J1116" s="113">
        <v>13193040.699999999</v>
      </c>
      <c r="K1116" s="115">
        <v>43595</v>
      </c>
      <c r="L1116" s="113">
        <v>156</v>
      </c>
      <c r="M1116" s="113" t="s">
        <v>3198</v>
      </c>
      <c r="N1116" s="349"/>
    </row>
    <row r="1117" spans="1:14">
      <c r="A1117" s="113" t="s">
        <v>3014</v>
      </c>
      <c r="B1117" s="113" t="s">
        <v>383</v>
      </c>
      <c r="C1117" s="113">
        <v>7.95</v>
      </c>
      <c r="D1117" s="113">
        <v>8.3000000000000007</v>
      </c>
      <c r="E1117" s="113">
        <v>7.75</v>
      </c>
      <c r="F1117" s="113">
        <v>8.25</v>
      </c>
      <c r="G1117" s="113">
        <v>8.25</v>
      </c>
      <c r="H1117" s="113">
        <v>7.95</v>
      </c>
      <c r="I1117" s="113">
        <v>96645</v>
      </c>
      <c r="J1117" s="113">
        <v>791269.9</v>
      </c>
      <c r="K1117" s="115">
        <v>43595</v>
      </c>
      <c r="L1117" s="113">
        <v>183</v>
      </c>
      <c r="M1117" s="113" t="s">
        <v>3015</v>
      </c>
      <c r="N1117" s="349"/>
    </row>
    <row r="1118" spans="1:14">
      <c r="A1118" s="113" t="s">
        <v>2149</v>
      </c>
      <c r="B1118" s="113" t="s">
        <v>383</v>
      </c>
      <c r="C1118" s="113">
        <v>132.94999999999999</v>
      </c>
      <c r="D1118" s="113">
        <v>139.9</v>
      </c>
      <c r="E1118" s="113">
        <v>130.05000000000001</v>
      </c>
      <c r="F1118" s="113">
        <v>135.1</v>
      </c>
      <c r="G1118" s="113">
        <v>135.85</v>
      </c>
      <c r="H1118" s="113">
        <v>129.19999999999999</v>
      </c>
      <c r="I1118" s="113">
        <v>4023</v>
      </c>
      <c r="J1118" s="113">
        <v>534431.65</v>
      </c>
      <c r="K1118" s="115">
        <v>43595</v>
      </c>
      <c r="L1118" s="113">
        <v>183</v>
      </c>
      <c r="M1118" s="113" t="s">
        <v>2150</v>
      </c>
      <c r="N1118" s="349"/>
    </row>
    <row r="1119" spans="1:14">
      <c r="A1119" s="113" t="s">
        <v>1323</v>
      </c>
      <c r="B1119" s="113" t="s">
        <v>3120</v>
      </c>
      <c r="C1119" s="113">
        <v>23.95</v>
      </c>
      <c r="D1119" s="113">
        <v>24.35</v>
      </c>
      <c r="E1119" s="113">
        <v>23.1</v>
      </c>
      <c r="F1119" s="113">
        <v>24.35</v>
      </c>
      <c r="G1119" s="113">
        <v>24.25</v>
      </c>
      <c r="H1119" s="113">
        <v>23.25</v>
      </c>
      <c r="I1119" s="113">
        <v>7407</v>
      </c>
      <c r="J1119" s="113">
        <v>179182.35</v>
      </c>
      <c r="K1119" s="115">
        <v>43595</v>
      </c>
      <c r="L1119" s="113">
        <v>55</v>
      </c>
      <c r="M1119" s="113" t="s">
        <v>1324</v>
      </c>
      <c r="N1119" s="349"/>
    </row>
    <row r="1120" spans="1:14">
      <c r="A1120" s="113" t="s">
        <v>2675</v>
      </c>
      <c r="B1120" s="113" t="s">
        <v>383</v>
      </c>
      <c r="C1120" s="113">
        <v>50.25</v>
      </c>
      <c r="D1120" s="113">
        <v>51.9</v>
      </c>
      <c r="E1120" s="113">
        <v>49.25</v>
      </c>
      <c r="F1120" s="113">
        <v>49.85</v>
      </c>
      <c r="G1120" s="113">
        <v>50</v>
      </c>
      <c r="H1120" s="113">
        <v>50.15</v>
      </c>
      <c r="I1120" s="113">
        <v>28803</v>
      </c>
      <c r="J1120" s="113">
        <v>1452125.15</v>
      </c>
      <c r="K1120" s="115">
        <v>43595</v>
      </c>
      <c r="L1120" s="113">
        <v>765</v>
      </c>
      <c r="M1120" s="113" t="s">
        <v>1325</v>
      </c>
      <c r="N1120" s="349"/>
    </row>
    <row r="1121" spans="1:14">
      <c r="A1121" s="113" t="s">
        <v>3313</v>
      </c>
      <c r="B1121" s="113" t="s">
        <v>3120</v>
      </c>
      <c r="C1121" s="113">
        <v>151</v>
      </c>
      <c r="D1121" s="113">
        <v>159.94999999999999</v>
      </c>
      <c r="E1121" s="113">
        <v>150.25</v>
      </c>
      <c r="F1121" s="113">
        <v>155</v>
      </c>
      <c r="G1121" s="113">
        <v>155</v>
      </c>
      <c r="H1121" s="113">
        <v>157.85</v>
      </c>
      <c r="I1121" s="113">
        <v>152</v>
      </c>
      <c r="J1121" s="113">
        <v>23673</v>
      </c>
      <c r="K1121" s="115">
        <v>43595</v>
      </c>
      <c r="L1121" s="113">
        <v>5</v>
      </c>
      <c r="M1121" s="113" t="s">
        <v>3314</v>
      </c>
      <c r="N1121" s="349"/>
    </row>
    <row r="1122" spans="1:14">
      <c r="A1122" s="113" t="s">
        <v>2804</v>
      </c>
      <c r="B1122" s="113" t="s">
        <v>383</v>
      </c>
      <c r="C1122" s="113">
        <v>191.1</v>
      </c>
      <c r="D1122" s="113">
        <v>192.05</v>
      </c>
      <c r="E1122" s="113">
        <v>179.45</v>
      </c>
      <c r="F1122" s="113">
        <v>181.5</v>
      </c>
      <c r="G1122" s="113">
        <v>179.45</v>
      </c>
      <c r="H1122" s="113">
        <v>192</v>
      </c>
      <c r="I1122" s="113">
        <v>4452</v>
      </c>
      <c r="J1122" s="113">
        <v>811909.25</v>
      </c>
      <c r="K1122" s="115">
        <v>43595</v>
      </c>
      <c r="L1122" s="113">
        <v>221</v>
      </c>
      <c r="M1122" s="113" t="s">
        <v>2805</v>
      </c>
      <c r="N1122" s="349"/>
    </row>
    <row r="1123" spans="1:14">
      <c r="A1123" s="113" t="s">
        <v>128</v>
      </c>
      <c r="B1123" s="113" t="s">
        <v>383</v>
      </c>
      <c r="C1123" s="113">
        <v>85</v>
      </c>
      <c r="D1123" s="113">
        <v>87.25</v>
      </c>
      <c r="E1123" s="113">
        <v>84.4</v>
      </c>
      <c r="F1123" s="113">
        <v>86.25</v>
      </c>
      <c r="G1123" s="113">
        <v>86</v>
      </c>
      <c r="H1123" s="113">
        <v>84.25</v>
      </c>
      <c r="I1123" s="113">
        <v>21821500</v>
      </c>
      <c r="J1123" s="113">
        <v>1866352520.3</v>
      </c>
      <c r="K1123" s="115">
        <v>43595</v>
      </c>
      <c r="L1123" s="113">
        <v>44879</v>
      </c>
      <c r="M1123" s="113" t="s">
        <v>3016</v>
      </c>
      <c r="N1123" s="349"/>
    </row>
    <row r="1124" spans="1:14">
      <c r="A1124" s="113" t="s">
        <v>1326</v>
      </c>
      <c r="B1124" s="113" t="s">
        <v>383</v>
      </c>
      <c r="C1124" s="113">
        <v>30</v>
      </c>
      <c r="D1124" s="113">
        <v>30</v>
      </c>
      <c r="E1124" s="113">
        <v>29.35</v>
      </c>
      <c r="F1124" s="113">
        <v>29.65</v>
      </c>
      <c r="G1124" s="113">
        <v>29.7</v>
      </c>
      <c r="H1124" s="113">
        <v>29.7</v>
      </c>
      <c r="I1124" s="113">
        <v>86947</v>
      </c>
      <c r="J1124" s="113">
        <v>2575147.6</v>
      </c>
      <c r="K1124" s="115">
        <v>43595</v>
      </c>
      <c r="L1124" s="113">
        <v>194</v>
      </c>
      <c r="M1124" s="113" t="s">
        <v>1327</v>
      </c>
      <c r="N1124" s="349"/>
    </row>
    <row r="1125" spans="1:14">
      <c r="A1125" s="113" t="s">
        <v>1907</v>
      </c>
      <c r="B1125" s="113" t="s">
        <v>383</v>
      </c>
      <c r="C1125" s="113">
        <v>728</v>
      </c>
      <c r="D1125" s="113">
        <v>797</v>
      </c>
      <c r="E1125" s="113">
        <v>727</v>
      </c>
      <c r="F1125" s="113">
        <v>785.85</v>
      </c>
      <c r="G1125" s="113">
        <v>790</v>
      </c>
      <c r="H1125" s="113">
        <v>700.35</v>
      </c>
      <c r="I1125" s="113">
        <v>4601113</v>
      </c>
      <c r="J1125" s="113">
        <v>3501684777.4499998</v>
      </c>
      <c r="K1125" s="115">
        <v>43595</v>
      </c>
      <c r="L1125" s="113">
        <v>108509</v>
      </c>
      <c r="M1125" s="113" t="s">
        <v>1908</v>
      </c>
      <c r="N1125" s="349"/>
    </row>
    <row r="1126" spans="1:14">
      <c r="A1126" s="113" t="s">
        <v>3084</v>
      </c>
      <c r="B1126" s="113" t="s">
        <v>383</v>
      </c>
      <c r="C1126" s="113">
        <v>16</v>
      </c>
      <c r="D1126" s="113">
        <v>16</v>
      </c>
      <c r="E1126" s="113">
        <v>15.4</v>
      </c>
      <c r="F1126" s="113">
        <v>15.6</v>
      </c>
      <c r="G1126" s="113">
        <v>15.55</v>
      </c>
      <c r="H1126" s="113">
        <v>15.75</v>
      </c>
      <c r="I1126" s="113">
        <v>1063</v>
      </c>
      <c r="J1126" s="113">
        <v>16790.7</v>
      </c>
      <c r="K1126" s="115">
        <v>43595</v>
      </c>
      <c r="L1126" s="113">
        <v>21</v>
      </c>
      <c r="M1126" s="113" t="s">
        <v>3085</v>
      </c>
      <c r="N1126" s="349"/>
    </row>
    <row r="1127" spans="1:14">
      <c r="A1127" s="113" t="s">
        <v>1328</v>
      </c>
      <c r="B1127" s="113" t="s">
        <v>383</v>
      </c>
      <c r="C1127" s="113">
        <v>154.1</v>
      </c>
      <c r="D1127" s="113">
        <v>160</v>
      </c>
      <c r="E1127" s="113">
        <v>151.19999999999999</v>
      </c>
      <c r="F1127" s="113">
        <v>158.1</v>
      </c>
      <c r="G1127" s="113">
        <v>155</v>
      </c>
      <c r="H1127" s="113">
        <v>154.94999999999999</v>
      </c>
      <c r="I1127" s="113">
        <v>52856</v>
      </c>
      <c r="J1127" s="113">
        <v>8223198.2000000002</v>
      </c>
      <c r="K1127" s="115">
        <v>43595</v>
      </c>
      <c r="L1127" s="113">
        <v>1638</v>
      </c>
      <c r="M1127" s="113" t="s">
        <v>1858</v>
      </c>
      <c r="N1127" s="349"/>
    </row>
    <row r="1128" spans="1:14">
      <c r="A1128" s="113" t="s">
        <v>3104</v>
      </c>
      <c r="B1128" s="113" t="s">
        <v>3120</v>
      </c>
      <c r="C1128" s="113">
        <v>484</v>
      </c>
      <c r="D1128" s="113">
        <v>485</v>
      </c>
      <c r="E1128" s="113">
        <v>484</v>
      </c>
      <c r="F1128" s="113">
        <v>485</v>
      </c>
      <c r="G1128" s="113">
        <v>485</v>
      </c>
      <c r="H1128" s="113">
        <v>489</v>
      </c>
      <c r="I1128" s="113">
        <v>1002</v>
      </c>
      <c r="J1128" s="113">
        <v>484969</v>
      </c>
      <c r="K1128" s="115">
        <v>43595</v>
      </c>
      <c r="L1128" s="113">
        <v>5</v>
      </c>
      <c r="M1128" s="113" t="s">
        <v>3105</v>
      </c>
      <c r="N1128" s="349"/>
    </row>
    <row r="1129" spans="1:14">
      <c r="A1129" s="113" t="s">
        <v>1916</v>
      </c>
      <c r="B1129" s="113" t="s">
        <v>383</v>
      </c>
      <c r="C1129" s="113">
        <v>159.05000000000001</v>
      </c>
      <c r="D1129" s="113">
        <v>160</v>
      </c>
      <c r="E1129" s="113">
        <v>156.19999999999999</v>
      </c>
      <c r="F1129" s="113">
        <v>159</v>
      </c>
      <c r="G1129" s="113">
        <v>160</v>
      </c>
      <c r="H1129" s="113">
        <v>159.44999999999999</v>
      </c>
      <c r="I1129" s="113">
        <v>569</v>
      </c>
      <c r="J1129" s="113">
        <v>90374.399999999994</v>
      </c>
      <c r="K1129" s="115">
        <v>43595</v>
      </c>
      <c r="L1129" s="113">
        <v>20</v>
      </c>
      <c r="M1129" s="113" t="s">
        <v>1917</v>
      </c>
      <c r="N1129" s="349"/>
    </row>
    <row r="1130" spans="1:14">
      <c r="A1130" s="113" t="s">
        <v>1836</v>
      </c>
      <c r="B1130" s="113" t="s">
        <v>383</v>
      </c>
      <c r="C1130" s="113">
        <v>180</v>
      </c>
      <c r="D1130" s="113">
        <v>180</v>
      </c>
      <c r="E1130" s="113">
        <v>168.9</v>
      </c>
      <c r="F1130" s="113">
        <v>171.9</v>
      </c>
      <c r="G1130" s="113">
        <v>170</v>
      </c>
      <c r="H1130" s="113">
        <v>179</v>
      </c>
      <c r="I1130" s="113">
        <v>21598</v>
      </c>
      <c r="J1130" s="113">
        <v>3788133.35</v>
      </c>
      <c r="K1130" s="115">
        <v>43595</v>
      </c>
      <c r="L1130" s="113">
        <v>503</v>
      </c>
      <c r="M1130" s="113" t="s">
        <v>2211</v>
      </c>
      <c r="N1130" s="349"/>
    </row>
    <row r="1131" spans="1:14">
      <c r="A1131" s="113" t="s">
        <v>3434</v>
      </c>
      <c r="B1131" s="113" t="s">
        <v>383</v>
      </c>
      <c r="C1131" s="113">
        <v>646.04999999999995</v>
      </c>
      <c r="D1131" s="113">
        <v>677.7</v>
      </c>
      <c r="E1131" s="113">
        <v>645.29999999999995</v>
      </c>
      <c r="F1131" s="113">
        <v>655.15</v>
      </c>
      <c r="G1131" s="113">
        <v>654.4</v>
      </c>
      <c r="H1131" s="113">
        <v>645.70000000000005</v>
      </c>
      <c r="I1131" s="113">
        <v>771913</v>
      </c>
      <c r="J1131" s="113">
        <v>509215459.69999999</v>
      </c>
      <c r="K1131" s="115">
        <v>43595</v>
      </c>
      <c r="L1131" s="113">
        <v>26764</v>
      </c>
      <c r="M1131" s="113" t="s">
        <v>3438</v>
      </c>
      <c r="N1131" s="349"/>
    </row>
    <row r="1132" spans="1:14">
      <c r="A1132" s="113" t="s">
        <v>1329</v>
      </c>
      <c r="B1132" s="113" t="s">
        <v>383</v>
      </c>
      <c r="C1132" s="113">
        <v>196.45</v>
      </c>
      <c r="D1132" s="113">
        <v>199.45</v>
      </c>
      <c r="E1132" s="113">
        <v>195</v>
      </c>
      <c r="F1132" s="113">
        <v>195.05</v>
      </c>
      <c r="G1132" s="113">
        <v>195</v>
      </c>
      <c r="H1132" s="113">
        <v>195.45</v>
      </c>
      <c r="I1132" s="113">
        <v>1652</v>
      </c>
      <c r="J1132" s="113">
        <v>322909.84999999998</v>
      </c>
      <c r="K1132" s="115">
        <v>43595</v>
      </c>
      <c r="L1132" s="113">
        <v>93</v>
      </c>
      <c r="M1132" s="113" t="s">
        <v>1330</v>
      </c>
      <c r="N1132" s="349"/>
    </row>
    <row r="1133" spans="1:14">
      <c r="A1133" s="113" t="s">
        <v>1331</v>
      </c>
      <c r="B1133" s="113" t="s">
        <v>383</v>
      </c>
      <c r="C1133" s="113">
        <v>492.95</v>
      </c>
      <c r="D1133" s="113">
        <v>506.9</v>
      </c>
      <c r="E1133" s="113">
        <v>490.05</v>
      </c>
      <c r="F1133" s="113">
        <v>499.6</v>
      </c>
      <c r="G1133" s="113">
        <v>500.4</v>
      </c>
      <c r="H1133" s="113">
        <v>488.25</v>
      </c>
      <c r="I1133" s="113">
        <v>25551</v>
      </c>
      <c r="J1133" s="113">
        <v>12772524.6</v>
      </c>
      <c r="K1133" s="115">
        <v>43595</v>
      </c>
      <c r="L1133" s="113">
        <v>791</v>
      </c>
      <c r="M1133" s="113" t="s">
        <v>1332</v>
      </c>
      <c r="N1133" s="349"/>
    </row>
    <row r="1134" spans="1:14">
      <c r="A1134" s="113" t="s">
        <v>2771</v>
      </c>
      <c r="B1134" s="113" t="s">
        <v>383</v>
      </c>
      <c r="C1134" s="113">
        <v>120</v>
      </c>
      <c r="D1134" s="113">
        <v>120</v>
      </c>
      <c r="E1134" s="113">
        <v>109.8</v>
      </c>
      <c r="F1134" s="113">
        <v>112.7</v>
      </c>
      <c r="G1134" s="113">
        <v>115.8</v>
      </c>
      <c r="H1134" s="113">
        <v>117.3</v>
      </c>
      <c r="I1134" s="113">
        <v>3679</v>
      </c>
      <c r="J1134" s="113">
        <v>415965.5</v>
      </c>
      <c r="K1134" s="115">
        <v>43595</v>
      </c>
      <c r="L1134" s="113">
        <v>205</v>
      </c>
      <c r="M1134" s="113" t="s">
        <v>2772</v>
      </c>
      <c r="N1134" s="349"/>
    </row>
    <row r="1135" spans="1:14">
      <c r="A1135" s="113" t="s">
        <v>129</v>
      </c>
      <c r="B1135" s="113" t="s">
        <v>383</v>
      </c>
      <c r="C1135" s="113">
        <v>188.4</v>
      </c>
      <c r="D1135" s="113">
        <v>188.45</v>
      </c>
      <c r="E1135" s="113">
        <v>185.05</v>
      </c>
      <c r="F1135" s="113">
        <v>185.55</v>
      </c>
      <c r="G1135" s="113">
        <v>185.5</v>
      </c>
      <c r="H1135" s="113">
        <v>187.9</v>
      </c>
      <c r="I1135" s="113">
        <v>3340512</v>
      </c>
      <c r="J1135" s="113">
        <v>621675756.04999995</v>
      </c>
      <c r="K1135" s="115">
        <v>43595</v>
      </c>
      <c r="L1135" s="113">
        <v>26808</v>
      </c>
      <c r="M1135" s="113" t="s">
        <v>3017</v>
      </c>
      <c r="N1135" s="349"/>
    </row>
    <row r="1136" spans="1:14">
      <c r="A1136" s="113" t="s">
        <v>1333</v>
      </c>
      <c r="B1136" s="113" t="s">
        <v>383</v>
      </c>
      <c r="C1136" s="113">
        <v>865</v>
      </c>
      <c r="D1136" s="113">
        <v>872.4</v>
      </c>
      <c r="E1136" s="113">
        <v>860</v>
      </c>
      <c r="F1136" s="113">
        <v>860.95</v>
      </c>
      <c r="G1136" s="113">
        <v>860</v>
      </c>
      <c r="H1136" s="113">
        <v>859.55</v>
      </c>
      <c r="I1136" s="113">
        <v>1826</v>
      </c>
      <c r="J1136" s="113">
        <v>1580831.15</v>
      </c>
      <c r="K1136" s="115">
        <v>43595</v>
      </c>
      <c r="L1136" s="113">
        <v>169</v>
      </c>
      <c r="M1136" s="113" t="s">
        <v>1334</v>
      </c>
      <c r="N1136" s="349"/>
    </row>
    <row r="1137" spans="1:14">
      <c r="A1137" s="113" t="s">
        <v>1335</v>
      </c>
      <c r="B1137" s="113" t="s">
        <v>383</v>
      </c>
      <c r="C1137" s="113">
        <v>265.14999999999998</v>
      </c>
      <c r="D1137" s="113">
        <v>265.14999999999998</v>
      </c>
      <c r="E1137" s="113">
        <v>258.5</v>
      </c>
      <c r="F1137" s="113">
        <v>262.39999999999998</v>
      </c>
      <c r="G1137" s="113">
        <v>263</v>
      </c>
      <c r="H1137" s="113">
        <v>265.95</v>
      </c>
      <c r="I1137" s="113">
        <v>2957</v>
      </c>
      <c r="J1137" s="113">
        <v>770115.5</v>
      </c>
      <c r="K1137" s="115">
        <v>43595</v>
      </c>
      <c r="L1137" s="113">
        <v>225</v>
      </c>
      <c r="M1137" s="113" t="s">
        <v>1336</v>
      </c>
      <c r="N1137" s="349"/>
    </row>
    <row r="1138" spans="1:14">
      <c r="A1138" s="113" t="s">
        <v>1337</v>
      </c>
      <c r="B1138" s="113" t="s">
        <v>383</v>
      </c>
      <c r="C1138" s="113">
        <v>69.45</v>
      </c>
      <c r="D1138" s="113">
        <v>69.8</v>
      </c>
      <c r="E1138" s="113">
        <v>68.25</v>
      </c>
      <c r="F1138" s="113">
        <v>68.8</v>
      </c>
      <c r="G1138" s="113">
        <v>68.8</v>
      </c>
      <c r="H1138" s="113">
        <v>68.95</v>
      </c>
      <c r="I1138" s="113">
        <v>29132</v>
      </c>
      <c r="J1138" s="113">
        <v>2009760.2</v>
      </c>
      <c r="K1138" s="115">
        <v>43595</v>
      </c>
      <c r="L1138" s="113">
        <v>284</v>
      </c>
      <c r="M1138" s="113" t="s">
        <v>1338</v>
      </c>
      <c r="N1138" s="349"/>
    </row>
    <row r="1139" spans="1:14">
      <c r="A1139" s="113" t="s">
        <v>3416</v>
      </c>
      <c r="B1139" s="113" t="s">
        <v>3120</v>
      </c>
      <c r="C1139" s="113">
        <v>1</v>
      </c>
      <c r="D1139" s="113">
        <v>1.1000000000000001</v>
      </c>
      <c r="E1139" s="113">
        <v>1</v>
      </c>
      <c r="F1139" s="113">
        <v>1</v>
      </c>
      <c r="G1139" s="113">
        <v>1</v>
      </c>
      <c r="H1139" s="113">
        <v>1.05</v>
      </c>
      <c r="I1139" s="113">
        <v>382</v>
      </c>
      <c r="J1139" s="113">
        <v>393.1</v>
      </c>
      <c r="K1139" s="115">
        <v>43595</v>
      </c>
      <c r="L1139" s="113">
        <v>5</v>
      </c>
      <c r="M1139" s="113" t="s">
        <v>3417</v>
      </c>
      <c r="N1139" s="349"/>
    </row>
    <row r="1140" spans="1:14">
      <c r="A1140" s="113" t="s">
        <v>1998</v>
      </c>
      <c r="B1140" s="113" t="s">
        <v>383</v>
      </c>
      <c r="C1140" s="113">
        <v>8.3000000000000007</v>
      </c>
      <c r="D1140" s="113">
        <v>8.5</v>
      </c>
      <c r="E1140" s="113">
        <v>8.15</v>
      </c>
      <c r="F1140" s="113">
        <v>8.1999999999999993</v>
      </c>
      <c r="G1140" s="113">
        <v>8.1999999999999993</v>
      </c>
      <c r="H1140" s="113">
        <v>8.5</v>
      </c>
      <c r="I1140" s="113">
        <v>5556</v>
      </c>
      <c r="J1140" s="113">
        <v>45487.8</v>
      </c>
      <c r="K1140" s="115">
        <v>43595</v>
      </c>
      <c r="L1140" s="113">
        <v>11</v>
      </c>
      <c r="M1140" s="113" t="s">
        <v>1999</v>
      </c>
      <c r="N1140" s="349"/>
    </row>
    <row r="1141" spans="1:14">
      <c r="A1141" s="113" t="s">
        <v>1339</v>
      </c>
      <c r="B1141" s="113" t="s">
        <v>383</v>
      </c>
      <c r="C1141" s="113">
        <v>122.25</v>
      </c>
      <c r="D1141" s="113">
        <v>124.65</v>
      </c>
      <c r="E1141" s="113">
        <v>120.7</v>
      </c>
      <c r="F1141" s="113">
        <v>122.15</v>
      </c>
      <c r="G1141" s="113">
        <v>122</v>
      </c>
      <c r="H1141" s="113">
        <v>121.95</v>
      </c>
      <c r="I1141" s="113">
        <v>1211303</v>
      </c>
      <c r="J1141" s="113">
        <v>148277821.44999999</v>
      </c>
      <c r="K1141" s="115">
        <v>43595</v>
      </c>
      <c r="L1141" s="113">
        <v>10181</v>
      </c>
      <c r="M1141" s="113" t="s">
        <v>1340</v>
      </c>
      <c r="N1141" s="349"/>
    </row>
    <row r="1142" spans="1:14">
      <c r="A1142" s="113" t="s">
        <v>2115</v>
      </c>
      <c r="B1142" s="113" t="s">
        <v>383</v>
      </c>
      <c r="C1142" s="113">
        <v>71.2</v>
      </c>
      <c r="D1142" s="113">
        <v>73</v>
      </c>
      <c r="E1142" s="113">
        <v>70.849999999999994</v>
      </c>
      <c r="F1142" s="113">
        <v>71.25</v>
      </c>
      <c r="G1142" s="113">
        <v>71.2</v>
      </c>
      <c r="H1142" s="113">
        <v>71.150000000000006</v>
      </c>
      <c r="I1142" s="113">
        <v>185701</v>
      </c>
      <c r="J1142" s="113">
        <v>13316125.15</v>
      </c>
      <c r="K1142" s="115">
        <v>43595</v>
      </c>
      <c r="L1142" s="113">
        <v>1715</v>
      </c>
      <c r="M1142" s="113" t="s">
        <v>2116</v>
      </c>
      <c r="N1142" s="349"/>
    </row>
    <row r="1143" spans="1:14">
      <c r="A1143" s="113" t="s">
        <v>1341</v>
      </c>
      <c r="B1143" s="113" t="s">
        <v>383</v>
      </c>
      <c r="C1143" s="113">
        <v>3.5</v>
      </c>
      <c r="D1143" s="113">
        <v>3.6</v>
      </c>
      <c r="E1143" s="113">
        <v>3.45</v>
      </c>
      <c r="F1143" s="113">
        <v>3.5</v>
      </c>
      <c r="G1143" s="113">
        <v>3.45</v>
      </c>
      <c r="H1143" s="113">
        <v>3.55</v>
      </c>
      <c r="I1143" s="113">
        <v>54726</v>
      </c>
      <c r="J1143" s="113">
        <v>191789.3</v>
      </c>
      <c r="K1143" s="115">
        <v>43595</v>
      </c>
      <c r="L1143" s="113">
        <v>80</v>
      </c>
      <c r="M1143" s="113" t="s">
        <v>1342</v>
      </c>
      <c r="N1143" s="349"/>
    </row>
    <row r="1144" spans="1:14">
      <c r="A1144" s="113" t="s">
        <v>3199</v>
      </c>
      <c r="B1144" s="113" t="s">
        <v>383</v>
      </c>
      <c r="C1144" s="113">
        <v>0.25</v>
      </c>
      <c r="D1144" s="113">
        <v>0.25</v>
      </c>
      <c r="E1144" s="113">
        <v>0.25</v>
      </c>
      <c r="F1144" s="113">
        <v>0.25</v>
      </c>
      <c r="G1144" s="113">
        <v>0.25</v>
      </c>
      <c r="H1144" s="113">
        <v>0.3</v>
      </c>
      <c r="I1144" s="113">
        <v>66864</v>
      </c>
      <c r="J1144" s="113">
        <v>16716</v>
      </c>
      <c r="K1144" s="115">
        <v>43595</v>
      </c>
      <c r="L1144" s="113">
        <v>12</v>
      </c>
      <c r="M1144" s="113" t="s">
        <v>3200</v>
      </c>
      <c r="N1144" s="349"/>
    </row>
    <row r="1145" spans="1:14">
      <c r="A1145" s="113" t="s">
        <v>2644</v>
      </c>
      <c r="B1145" s="113" t="s">
        <v>383</v>
      </c>
      <c r="C1145" s="113">
        <v>135.5</v>
      </c>
      <c r="D1145" s="113">
        <v>138.4</v>
      </c>
      <c r="E1145" s="113">
        <v>135.5</v>
      </c>
      <c r="F1145" s="113">
        <v>136.69999999999999</v>
      </c>
      <c r="G1145" s="113">
        <v>137</v>
      </c>
      <c r="H1145" s="113">
        <v>137.05000000000001</v>
      </c>
      <c r="I1145" s="113">
        <v>6716</v>
      </c>
      <c r="J1145" s="113">
        <v>917633.4</v>
      </c>
      <c r="K1145" s="115">
        <v>43595</v>
      </c>
      <c r="L1145" s="113">
        <v>194</v>
      </c>
      <c r="M1145" s="113" t="s">
        <v>2645</v>
      </c>
      <c r="N1145" s="349"/>
    </row>
    <row r="1146" spans="1:14">
      <c r="A1146" s="113" t="s">
        <v>1343</v>
      </c>
      <c r="B1146" s="113" t="s">
        <v>383</v>
      </c>
      <c r="C1146" s="113">
        <v>48.55</v>
      </c>
      <c r="D1146" s="113">
        <v>49.1</v>
      </c>
      <c r="E1146" s="113">
        <v>47.25</v>
      </c>
      <c r="F1146" s="113">
        <v>48.1</v>
      </c>
      <c r="G1146" s="113">
        <v>48</v>
      </c>
      <c r="H1146" s="113">
        <v>48.65</v>
      </c>
      <c r="I1146" s="113">
        <v>5761</v>
      </c>
      <c r="J1146" s="113">
        <v>278093.2</v>
      </c>
      <c r="K1146" s="115">
        <v>43595</v>
      </c>
      <c r="L1146" s="113">
        <v>211</v>
      </c>
      <c r="M1146" s="113" t="s">
        <v>1344</v>
      </c>
      <c r="N1146" s="349"/>
    </row>
    <row r="1147" spans="1:14">
      <c r="A1147" s="113" t="s">
        <v>3475</v>
      </c>
      <c r="B1147" s="113" t="s">
        <v>383</v>
      </c>
      <c r="C1147" s="113">
        <v>41.2</v>
      </c>
      <c r="D1147" s="113">
        <v>41.75</v>
      </c>
      <c r="E1147" s="113">
        <v>41.2</v>
      </c>
      <c r="F1147" s="113">
        <v>41.75</v>
      </c>
      <c r="G1147" s="113">
        <v>41.75</v>
      </c>
      <c r="H1147" s="113">
        <v>40.6</v>
      </c>
      <c r="I1147" s="113">
        <v>100</v>
      </c>
      <c r="J1147" s="113">
        <v>4147.5</v>
      </c>
      <c r="K1147" s="115">
        <v>43595</v>
      </c>
      <c r="L1147" s="113">
        <v>2</v>
      </c>
      <c r="M1147" s="113" t="s">
        <v>3476</v>
      </c>
      <c r="N1147" s="349"/>
    </row>
    <row r="1148" spans="1:14">
      <c r="A1148" s="113" t="s">
        <v>1345</v>
      </c>
      <c r="B1148" s="113" t="s">
        <v>383</v>
      </c>
      <c r="C1148" s="113">
        <v>191</v>
      </c>
      <c r="D1148" s="113">
        <v>193.95</v>
      </c>
      <c r="E1148" s="113">
        <v>190</v>
      </c>
      <c r="F1148" s="113">
        <v>192.25</v>
      </c>
      <c r="G1148" s="113">
        <v>192</v>
      </c>
      <c r="H1148" s="113">
        <v>191.4</v>
      </c>
      <c r="I1148" s="113">
        <v>1594</v>
      </c>
      <c r="J1148" s="113">
        <v>305900.34999999998</v>
      </c>
      <c r="K1148" s="115">
        <v>43595</v>
      </c>
      <c r="L1148" s="113">
        <v>254</v>
      </c>
      <c r="M1148" s="113" t="s">
        <v>1346</v>
      </c>
      <c r="N1148" s="349"/>
    </row>
    <row r="1149" spans="1:14">
      <c r="A1149" s="113" t="s">
        <v>1816</v>
      </c>
      <c r="B1149" s="113" t="s">
        <v>383</v>
      </c>
      <c r="C1149" s="113">
        <v>220</v>
      </c>
      <c r="D1149" s="113">
        <v>222.85</v>
      </c>
      <c r="E1149" s="113">
        <v>214.25</v>
      </c>
      <c r="F1149" s="113">
        <v>217.8</v>
      </c>
      <c r="G1149" s="113">
        <v>218.4</v>
      </c>
      <c r="H1149" s="113">
        <v>218.55</v>
      </c>
      <c r="I1149" s="113">
        <v>3518</v>
      </c>
      <c r="J1149" s="113">
        <v>762957.55</v>
      </c>
      <c r="K1149" s="115">
        <v>43595</v>
      </c>
      <c r="L1149" s="113">
        <v>119</v>
      </c>
      <c r="M1149" s="113" t="s">
        <v>1817</v>
      </c>
      <c r="N1149" s="349"/>
    </row>
    <row r="1150" spans="1:14">
      <c r="A1150" s="113" t="s">
        <v>1347</v>
      </c>
      <c r="B1150" s="113" t="s">
        <v>3120</v>
      </c>
      <c r="C1150" s="113">
        <v>4.9000000000000004</v>
      </c>
      <c r="D1150" s="113">
        <v>5.0999999999999996</v>
      </c>
      <c r="E1150" s="113">
        <v>4.8</v>
      </c>
      <c r="F1150" s="113">
        <v>5.0999999999999996</v>
      </c>
      <c r="G1150" s="113">
        <v>5.0999999999999996</v>
      </c>
      <c r="H1150" s="113">
        <v>5.05</v>
      </c>
      <c r="I1150" s="113">
        <v>27309</v>
      </c>
      <c r="J1150" s="113">
        <v>134093.79999999999</v>
      </c>
      <c r="K1150" s="115">
        <v>43595</v>
      </c>
      <c r="L1150" s="113">
        <v>32</v>
      </c>
      <c r="M1150" s="113" t="s">
        <v>1348</v>
      </c>
      <c r="N1150" s="349"/>
    </row>
    <row r="1151" spans="1:14">
      <c r="A1151" s="113" t="s">
        <v>2668</v>
      </c>
      <c r="B1151" s="113" t="s">
        <v>383</v>
      </c>
      <c r="C1151" s="113">
        <v>24.2</v>
      </c>
      <c r="D1151" s="113">
        <v>26.3</v>
      </c>
      <c r="E1151" s="113">
        <v>23</v>
      </c>
      <c r="F1151" s="113">
        <v>24.3</v>
      </c>
      <c r="G1151" s="113">
        <v>23.8</v>
      </c>
      <c r="H1151" s="113">
        <v>23.5</v>
      </c>
      <c r="I1151" s="113">
        <v>2872</v>
      </c>
      <c r="J1151" s="113">
        <v>70567.199999999997</v>
      </c>
      <c r="K1151" s="115">
        <v>43595</v>
      </c>
      <c r="L1151" s="113">
        <v>35</v>
      </c>
      <c r="M1151" s="113" t="s">
        <v>2669</v>
      </c>
      <c r="N1151" s="349"/>
    </row>
    <row r="1152" spans="1:14">
      <c r="A1152" s="113" t="s">
        <v>1349</v>
      </c>
      <c r="B1152" s="113" t="s">
        <v>383</v>
      </c>
      <c r="C1152" s="113">
        <v>25.7</v>
      </c>
      <c r="D1152" s="113">
        <v>25.9</v>
      </c>
      <c r="E1152" s="113">
        <v>25.35</v>
      </c>
      <c r="F1152" s="113">
        <v>25.6</v>
      </c>
      <c r="G1152" s="113">
        <v>25.75</v>
      </c>
      <c r="H1152" s="113">
        <v>25.5</v>
      </c>
      <c r="I1152" s="113">
        <v>4209</v>
      </c>
      <c r="J1152" s="113">
        <v>108175</v>
      </c>
      <c r="K1152" s="115">
        <v>43595</v>
      </c>
      <c r="L1152" s="113">
        <v>60</v>
      </c>
      <c r="M1152" s="113" t="s">
        <v>1350</v>
      </c>
      <c r="N1152" s="349"/>
    </row>
    <row r="1153" spans="1:14">
      <c r="A1153" s="113" t="s">
        <v>1351</v>
      </c>
      <c r="B1153" s="113" t="s">
        <v>383</v>
      </c>
      <c r="C1153" s="113">
        <v>262.55</v>
      </c>
      <c r="D1153" s="113">
        <v>266.95</v>
      </c>
      <c r="E1153" s="113">
        <v>262</v>
      </c>
      <c r="F1153" s="113">
        <v>264.2</v>
      </c>
      <c r="G1153" s="113">
        <v>263.5</v>
      </c>
      <c r="H1153" s="113">
        <v>264.10000000000002</v>
      </c>
      <c r="I1153" s="113">
        <v>40680</v>
      </c>
      <c r="J1153" s="113">
        <v>10756134.4</v>
      </c>
      <c r="K1153" s="115">
        <v>43595</v>
      </c>
      <c r="L1153" s="113">
        <v>2300</v>
      </c>
      <c r="M1153" s="113" t="s">
        <v>1352</v>
      </c>
      <c r="N1153" s="349"/>
    </row>
    <row r="1154" spans="1:14">
      <c r="A1154" s="113" t="s">
        <v>1986</v>
      </c>
      <c r="B1154" s="113" t="s">
        <v>383</v>
      </c>
      <c r="C1154" s="113">
        <v>38.85</v>
      </c>
      <c r="D1154" s="113">
        <v>39.4</v>
      </c>
      <c r="E1154" s="113">
        <v>36.4</v>
      </c>
      <c r="F1154" s="113">
        <v>36.75</v>
      </c>
      <c r="G1154" s="113">
        <v>36.75</v>
      </c>
      <c r="H1154" s="113">
        <v>38.85</v>
      </c>
      <c r="I1154" s="113">
        <v>190086</v>
      </c>
      <c r="J1154" s="113">
        <v>7171813.9000000004</v>
      </c>
      <c r="K1154" s="115">
        <v>43595</v>
      </c>
      <c r="L1154" s="113">
        <v>1690</v>
      </c>
      <c r="M1154" s="113" t="s">
        <v>1987</v>
      </c>
      <c r="N1154" s="349"/>
    </row>
    <row r="1155" spans="1:14">
      <c r="A1155" s="113" t="s">
        <v>1950</v>
      </c>
      <c r="B1155" s="113" t="s">
        <v>383</v>
      </c>
      <c r="C1155" s="113">
        <v>40.1</v>
      </c>
      <c r="D1155" s="113">
        <v>42.8</v>
      </c>
      <c r="E1155" s="113">
        <v>39.9</v>
      </c>
      <c r="F1155" s="113">
        <v>40.1</v>
      </c>
      <c r="G1155" s="113">
        <v>39.9</v>
      </c>
      <c r="H1155" s="113">
        <v>40.9</v>
      </c>
      <c r="I1155" s="113">
        <v>56689</v>
      </c>
      <c r="J1155" s="113">
        <v>2330201.2999999998</v>
      </c>
      <c r="K1155" s="115">
        <v>43595</v>
      </c>
      <c r="L1155" s="113">
        <v>467</v>
      </c>
      <c r="M1155" s="113" t="s">
        <v>1951</v>
      </c>
      <c r="N1155" s="349"/>
    </row>
    <row r="1156" spans="1:14">
      <c r="A1156" s="113" t="s">
        <v>2736</v>
      </c>
      <c r="B1156" s="113" t="s">
        <v>383</v>
      </c>
      <c r="C1156" s="113">
        <v>0.45</v>
      </c>
      <c r="D1156" s="113">
        <v>0.45</v>
      </c>
      <c r="E1156" s="113">
        <v>0.4</v>
      </c>
      <c r="F1156" s="113">
        <v>0.45</v>
      </c>
      <c r="G1156" s="113">
        <v>0.45</v>
      </c>
      <c r="H1156" s="113">
        <v>0.4</v>
      </c>
      <c r="I1156" s="113">
        <v>139842</v>
      </c>
      <c r="J1156" s="113">
        <v>57034.45</v>
      </c>
      <c r="K1156" s="115">
        <v>43595</v>
      </c>
      <c r="L1156" s="113">
        <v>54</v>
      </c>
      <c r="M1156" s="113" t="s">
        <v>2737</v>
      </c>
      <c r="N1156" s="349"/>
    </row>
    <row r="1157" spans="1:14">
      <c r="A1157" s="113" t="s">
        <v>2430</v>
      </c>
      <c r="B1157" s="113" t="s">
        <v>3120</v>
      </c>
      <c r="C1157" s="113">
        <v>1.2</v>
      </c>
      <c r="D1157" s="113">
        <v>1.3</v>
      </c>
      <c r="E1157" s="113">
        <v>1.2</v>
      </c>
      <c r="F1157" s="113">
        <v>1.3</v>
      </c>
      <c r="G1157" s="113">
        <v>1.3</v>
      </c>
      <c r="H1157" s="113">
        <v>1.25</v>
      </c>
      <c r="I1157" s="113">
        <v>11391</v>
      </c>
      <c r="J1157" s="113">
        <v>13891.8</v>
      </c>
      <c r="K1157" s="115">
        <v>43595</v>
      </c>
      <c r="L1157" s="113">
        <v>24</v>
      </c>
      <c r="M1157" s="113" t="s">
        <v>2431</v>
      </c>
      <c r="N1157" s="349"/>
    </row>
    <row r="1158" spans="1:14">
      <c r="A1158" s="113" t="s">
        <v>1354</v>
      </c>
      <c r="B1158" s="113" t="s">
        <v>383</v>
      </c>
      <c r="C1158" s="113">
        <v>26.15</v>
      </c>
      <c r="D1158" s="113">
        <v>26.2</v>
      </c>
      <c r="E1158" s="113">
        <v>25.05</v>
      </c>
      <c r="F1158" s="113">
        <v>25.45</v>
      </c>
      <c r="G1158" s="113">
        <v>25.25</v>
      </c>
      <c r="H1158" s="113">
        <v>26</v>
      </c>
      <c r="I1158" s="113">
        <v>119660</v>
      </c>
      <c r="J1158" s="113">
        <v>3063640.8</v>
      </c>
      <c r="K1158" s="115">
        <v>43595</v>
      </c>
      <c r="L1158" s="113">
        <v>444</v>
      </c>
      <c r="M1158" s="113" t="s">
        <v>1355</v>
      </c>
      <c r="N1158" s="349"/>
    </row>
    <row r="1159" spans="1:14">
      <c r="A1159" s="113" t="s">
        <v>2576</v>
      </c>
      <c r="B1159" s="113" t="s">
        <v>383</v>
      </c>
      <c r="C1159" s="113">
        <v>86.95</v>
      </c>
      <c r="D1159" s="113">
        <v>87.8</v>
      </c>
      <c r="E1159" s="113">
        <v>84.15</v>
      </c>
      <c r="F1159" s="113">
        <v>86.85</v>
      </c>
      <c r="G1159" s="113">
        <v>87.4</v>
      </c>
      <c r="H1159" s="113">
        <v>86.05</v>
      </c>
      <c r="I1159" s="113">
        <v>505681</v>
      </c>
      <c r="J1159" s="113">
        <v>43473117.600000001</v>
      </c>
      <c r="K1159" s="115">
        <v>43595</v>
      </c>
      <c r="L1159" s="113">
        <v>4888</v>
      </c>
      <c r="M1159" s="113" t="s">
        <v>1353</v>
      </c>
      <c r="N1159" s="349"/>
    </row>
    <row r="1160" spans="1:14">
      <c r="A1160" s="113" t="s">
        <v>1356</v>
      </c>
      <c r="B1160" s="113" t="s">
        <v>383</v>
      </c>
      <c r="C1160" s="113">
        <v>27.3</v>
      </c>
      <c r="D1160" s="113">
        <v>27.85</v>
      </c>
      <c r="E1160" s="113">
        <v>27.15</v>
      </c>
      <c r="F1160" s="113">
        <v>27.5</v>
      </c>
      <c r="G1160" s="113">
        <v>27.2</v>
      </c>
      <c r="H1160" s="113">
        <v>27.25</v>
      </c>
      <c r="I1160" s="113">
        <v>34624</v>
      </c>
      <c r="J1160" s="113">
        <v>950830.45</v>
      </c>
      <c r="K1160" s="115">
        <v>43595</v>
      </c>
      <c r="L1160" s="113">
        <v>324</v>
      </c>
      <c r="M1160" s="113" t="s">
        <v>1357</v>
      </c>
      <c r="N1160" s="349"/>
    </row>
    <row r="1161" spans="1:14">
      <c r="A1161" s="113" t="s">
        <v>2566</v>
      </c>
      <c r="B1161" s="113" t="s">
        <v>383</v>
      </c>
      <c r="C1161" s="113">
        <v>0.9</v>
      </c>
      <c r="D1161" s="113">
        <v>0.95</v>
      </c>
      <c r="E1161" s="113">
        <v>0.9</v>
      </c>
      <c r="F1161" s="113">
        <v>0.95</v>
      </c>
      <c r="G1161" s="113">
        <v>0.95</v>
      </c>
      <c r="H1161" s="113">
        <v>0.95</v>
      </c>
      <c r="I1161" s="113">
        <v>126047</v>
      </c>
      <c r="J1161" s="113">
        <v>113651.95</v>
      </c>
      <c r="K1161" s="115">
        <v>43595</v>
      </c>
      <c r="L1161" s="113">
        <v>26</v>
      </c>
      <c r="M1161" s="113" t="s">
        <v>2567</v>
      </c>
      <c r="N1161" s="349"/>
    </row>
    <row r="1162" spans="1:14">
      <c r="A1162" s="113" t="s">
        <v>2773</v>
      </c>
      <c r="B1162" s="113" t="s">
        <v>383</v>
      </c>
      <c r="C1162" s="113">
        <v>439.25</v>
      </c>
      <c r="D1162" s="113">
        <v>449.3</v>
      </c>
      <c r="E1162" s="113">
        <v>439.2</v>
      </c>
      <c r="F1162" s="113">
        <v>444.05</v>
      </c>
      <c r="G1162" s="113">
        <v>441.15</v>
      </c>
      <c r="H1162" s="113">
        <v>444.25</v>
      </c>
      <c r="I1162" s="113">
        <v>11590</v>
      </c>
      <c r="J1162" s="113">
        <v>5143729.75</v>
      </c>
      <c r="K1162" s="115">
        <v>43595</v>
      </c>
      <c r="L1162" s="113">
        <v>824</v>
      </c>
      <c r="M1162" s="113" t="s">
        <v>2774</v>
      </c>
      <c r="N1162" s="349"/>
    </row>
    <row r="1163" spans="1:14">
      <c r="A1163" s="113" t="s">
        <v>3018</v>
      </c>
      <c r="B1163" s="113" t="s">
        <v>383</v>
      </c>
      <c r="C1163" s="113">
        <v>332.8</v>
      </c>
      <c r="D1163" s="113">
        <v>336.85</v>
      </c>
      <c r="E1163" s="113">
        <v>325.64</v>
      </c>
      <c r="F1163" s="113">
        <v>335.23</v>
      </c>
      <c r="G1163" s="113">
        <v>334</v>
      </c>
      <c r="H1163" s="113">
        <v>326.3</v>
      </c>
      <c r="I1163" s="113">
        <v>5289</v>
      </c>
      <c r="J1163" s="113">
        <v>1771685.84</v>
      </c>
      <c r="K1163" s="115">
        <v>43595</v>
      </c>
      <c r="L1163" s="113">
        <v>44</v>
      </c>
      <c r="M1163" s="113" t="s">
        <v>3019</v>
      </c>
      <c r="N1163" s="349"/>
    </row>
    <row r="1164" spans="1:14">
      <c r="A1164" s="113" t="s">
        <v>130</v>
      </c>
      <c r="B1164" s="113" t="s">
        <v>383</v>
      </c>
      <c r="C1164" s="113">
        <v>66.8</v>
      </c>
      <c r="D1164" s="113">
        <v>68.05</v>
      </c>
      <c r="E1164" s="113">
        <v>66.8</v>
      </c>
      <c r="F1164" s="113">
        <v>67.25</v>
      </c>
      <c r="G1164" s="113">
        <v>67.05</v>
      </c>
      <c r="H1164" s="113">
        <v>67.150000000000006</v>
      </c>
      <c r="I1164" s="113">
        <v>249129</v>
      </c>
      <c r="J1164" s="113">
        <v>16788163.399999999</v>
      </c>
      <c r="K1164" s="115">
        <v>43595</v>
      </c>
      <c r="L1164" s="113">
        <v>3231</v>
      </c>
      <c r="M1164" s="113" t="s">
        <v>3020</v>
      </c>
      <c r="N1164" s="349"/>
    </row>
    <row r="1165" spans="1:14">
      <c r="A1165" s="113" t="s">
        <v>3021</v>
      </c>
      <c r="B1165" s="113" t="s">
        <v>383</v>
      </c>
      <c r="C1165" s="113">
        <v>39.9</v>
      </c>
      <c r="D1165" s="113">
        <v>40.5</v>
      </c>
      <c r="E1165" s="113">
        <v>39.65</v>
      </c>
      <c r="F1165" s="113">
        <v>39.85</v>
      </c>
      <c r="G1165" s="113">
        <v>39.65</v>
      </c>
      <c r="H1165" s="113">
        <v>40</v>
      </c>
      <c r="I1165" s="113">
        <v>19500</v>
      </c>
      <c r="J1165" s="113">
        <v>778239.3</v>
      </c>
      <c r="K1165" s="115">
        <v>43595</v>
      </c>
      <c r="L1165" s="113">
        <v>153</v>
      </c>
      <c r="M1165" s="113" t="s">
        <v>3022</v>
      </c>
      <c r="N1165" s="349"/>
    </row>
    <row r="1166" spans="1:14">
      <c r="A1166" s="113" t="s">
        <v>3023</v>
      </c>
      <c r="B1166" s="113" t="s">
        <v>383</v>
      </c>
      <c r="C1166" s="113">
        <v>693.65</v>
      </c>
      <c r="D1166" s="113">
        <v>703.85</v>
      </c>
      <c r="E1166" s="113">
        <v>690</v>
      </c>
      <c r="F1166" s="113">
        <v>695.85</v>
      </c>
      <c r="G1166" s="113">
        <v>690</v>
      </c>
      <c r="H1166" s="113">
        <v>696.75</v>
      </c>
      <c r="I1166" s="113">
        <v>2808</v>
      </c>
      <c r="J1166" s="113">
        <v>1959609.4</v>
      </c>
      <c r="K1166" s="115">
        <v>43595</v>
      </c>
      <c r="L1166" s="113">
        <v>221</v>
      </c>
      <c r="M1166" s="113" t="s">
        <v>3024</v>
      </c>
      <c r="N1166" s="349"/>
    </row>
    <row r="1167" spans="1:14">
      <c r="A1167" s="113" t="s">
        <v>3025</v>
      </c>
      <c r="B1167" s="113" t="s">
        <v>3120</v>
      </c>
      <c r="C1167" s="113">
        <v>1.7</v>
      </c>
      <c r="D1167" s="113">
        <v>1.7</v>
      </c>
      <c r="E1167" s="113">
        <v>1.65</v>
      </c>
      <c r="F1167" s="113">
        <v>1.7</v>
      </c>
      <c r="G1167" s="113">
        <v>1.7</v>
      </c>
      <c r="H1167" s="113">
        <v>1.65</v>
      </c>
      <c r="I1167" s="113">
        <v>204003</v>
      </c>
      <c r="J1167" s="113">
        <v>345145.75</v>
      </c>
      <c r="K1167" s="115">
        <v>43595</v>
      </c>
      <c r="L1167" s="113">
        <v>156</v>
      </c>
      <c r="M1167" s="113" t="s">
        <v>3026</v>
      </c>
      <c r="N1167" s="349"/>
    </row>
    <row r="1168" spans="1:14">
      <c r="A1168" s="113" t="s">
        <v>3027</v>
      </c>
      <c r="B1168" s="113" t="s">
        <v>383</v>
      </c>
      <c r="C1168" s="113">
        <v>73.45</v>
      </c>
      <c r="D1168" s="113">
        <v>73.8</v>
      </c>
      <c r="E1168" s="113">
        <v>71.849999999999994</v>
      </c>
      <c r="F1168" s="113">
        <v>73</v>
      </c>
      <c r="G1168" s="113">
        <v>73.8</v>
      </c>
      <c r="H1168" s="113">
        <v>72.05</v>
      </c>
      <c r="I1168" s="113">
        <v>94811</v>
      </c>
      <c r="J1168" s="113">
        <v>6869220.75</v>
      </c>
      <c r="K1168" s="115">
        <v>43595</v>
      </c>
      <c r="L1168" s="113">
        <v>434</v>
      </c>
      <c r="M1168" s="113" t="s">
        <v>3028</v>
      </c>
      <c r="N1168" s="349"/>
    </row>
    <row r="1169" spans="1:14">
      <c r="A1169" s="113" t="s">
        <v>1358</v>
      </c>
      <c r="B1169" s="113" t="s">
        <v>383</v>
      </c>
      <c r="C1169" s="113">
        <v>1772</v>
      </c>
      <c r="D1169" s="113">
        <v>1776</v>
      </c>
      <c r="E1169" s="113">
        <v>1696.7</v>
      </c>
      <c r="F1169" s="113">
        <v>1715.4</v>
      </c>
      <c r="G1169" s="113">
        <v>1715</v>
      </c>
      <c r="H1169" s="113">
        <v>1758.45</v>
      </c>
      <c r="I1169" s="113">
        <v>792063</v>
      </c>
      <c r="J1169" s="113">
        <v>1366408356.2</v>
      </c>
      <c r="K1169" s="115">
        <v>43595</v>
      </c>
      <c r="L1169" s="113">
        <v>34274</v>
      </c>
      <c r="M1169" s="113" t="s">
        <v>3029</v>
      </c>
      <c r="N1169" s="349"/>
    </row>
    <row r="1170" spans="1:14">
      <c r="A1170" s="113" t="s">
        <v>3608</v>
      </c>
      <c r="B1170" s="113" t="s">
        <v>383</v>
      </c>
      <c r="C1170" s="113">
        <v>1401</v>
      </c>
      <c r="D1170" s="113">
        <v>1404</v>
      </c>
      <c r="E1170" s="113">
        <v>1398</v>
      </c>
      <c r="F1170" s="113">
        <v>1399</v>
      </c>
      <c r="G1170" s="113">
        <v>1399</v>
      </c>
      <c r="H1170" s="113">
        <v>1397</v>
      </c>
      <c r="I1170" s="113">
        <v>60</v>
      </c>
      <c r="J1170" s="113">
        <v>84029</v>
      </c>
      <c r="K1170" s="115">
        <v>43595</v>
      </c>
      <c r="L1170" s="113">
        <v>28</v>
      </c>
      <c r="M1170" s="113" t="s">
        <v>3609</v>
      </c>
      <c r="N1170" s="349"/>
    </row>
    <row r="1171" spans="1:14">
      <c r="A1171" s="113" t="s">
        <v>3744</v>
      </c>
      <c r="B1171" s="113" t="s">
        <v>383</v>
      </c>
      <c r="C1171" s="113">
        <v>1153</v>
      </c>
      <c r="D1171" s="113">
        <v>1153</v>
      </c>
      <c r="E1171" s="113">
        <v>1148.5</v>
      </c>
      <c r="F1171" s="113">
        <v>1152</v>
      </c>
      <c r="G1171" s="113">
        <v>1152</v>
      </c>
      <c r="H1171" s="113">
        <v>1162</v>
      </c>
      <c r="I1171" s="113">
        <v>9</v>
      </c>
      <c r="J1171" s="113">
        <v>10349</v>
      </c>
      <c r="K1171" s="115">
        <v>43595</v>
      </c>
      <c r="L1171" s="113">
        <v>5</v>
      </c>
      <c r="M1171" s="113" t="s">
        <v>3745</v>
      </c>
      <c r="N1171" s="349"/>
    </row>
    <row r="1172" spans="1:14">
      <c r="A1172" s="113" t="s">
        <v>1839</v>
      </c>
      <c r="B1172" s="113" t="s">
        <v>383</v>
      </c>
      <c r="C1172" s="113">
        <v>655.65</v>
      </c>
      <c r="D1172" s="113">
        <v>664.85</v>
      </c>
      <c r="E1172" s="113">
        <v>651.65</v>
      </c>
      <c r="F1172" s="113">
        <v>656.8</v>
      </c>
      <c r="G1172" s="113">
        <v>657.9</v>
      </c>
      <c r="H1172" s="113">
        <v>660.35</v>
      </c>
      <c r="I1172" s="113">
        <v>22134</v>
      </c>
      <c r="J1172" s="113">
        <v>14542896.9</v>
      </c>
      <c r="K1172" s="115">
        <v>43595</v>
      </c>
      <c r="L1172" s="113">
        <v>3943</v>
      </c>
      <c r="M1172" s="113" t="s">
        <v>3030</v>
      </c>
      <c r="N1172" s="349"/>
    </row>
    <row r="1173" spans="1:14">
      <c r="A1173" s="113" t="s">
        <v>3031</v>
      </c>
      <c r="B1173" s="113" t="s">
        <v>383</v>
      </c>
      <c r="C1173" s="113">
        <v>210</v>
      </c>
      <c r="D1173" s="113">
        <v>212.9</v>
      </c>
      <c r="E1173" s="113">
        <v>205.5</v>
      </c>
      <c r="F1173" s="113">
        <v>208.9</v>
      </c>
      <c r="G1173" s="113">
        <v>208.25</v>
      </c>
      <c r="H1173" s="113">
        <v>208</v>
      </c>
      <c r="I1173" s="113">
        <v>119161</v>
      </c>
      <c r="J1173" s="113">
        <v>24931805.75</v>
      </c>
      <c r="K1173" s="115">
        <v>43595</v>
      </c>
      <c r="L1173" s="113">
        <v>3619</v>
      </c>
      <c r="M1173" s="113" t="s">
        <v>3032</v>
      </c>
      <c r="N1173" s="349"/>
    </row>
    <row r="1174" spans="1:14">
      <c r="A1174" s="113" t="s">
        <v>3746</v>
      </c>
      <c r="B1174" s="113" t="s">
        <v>383</v>
      </c>
      <c r="C1174" s="113">
        <v>0.4</v>
      </c>
      <c r="D1174" s="113">
        <v>0.4</v>
      </c>
      <c r="E1174" s="113">
        <v>0.4</v>
      </c>
      <c r="F1174" s="113">
        <v>0.4</v>
      </c>
      <c r="G1174" s="113">
        <v>0.4</v>
      </c>
      <c r="H1174" s="113">
        <v>0.4</v>
      </c>
      <c r="I1174" s="113">
        <v>100</v>
      </c>
      <c r="J1174" s="113">
        <v>40</v>
      </c>
      <c r="K1174" s="115">
        <v>43595</v>
      </c>
      <c r="L1174" s="113">
        <v>3</v>
      </c>
      <c r="M1174" s="113" t="s">
        <v>3747</v>
      </c>
      <c r="N1174" s="349"/>
    </row>
    <row r="1175" spans="1:14">
      <c r="A1175" s="113" t="s">
        <v>3315</v>
      </c>
      <c r="B1175" s="113" t="s">
        <v>383</v>
      </c>
      <c r="C1175" s="113">
        <v>2.5499999999999998</v>
      </c>
      <c r="D1175" s="113">
        <v>2.65</v>
      </c>
      <c r="E1175" s="113">
        <v>2.4</v>
      </c>
      <c r="F1175" s="113">
        <v>2.4</v>
      </c>
      <c r="G1175" s="113">
        <v>2.4</v>
      </c>
      <c r="H1175" s="113">
        <v>2.5499999999999998</v>
      </c>
      <c r="I1175" s="113">
        <v>18583</v>
      </c>
      <c r="J1175" s="113">
        <v>46102.9</v>
      </c>
      <c r="K1175" s="115">
        <v>43595</v>
      </c>
      <c r="L1175" s="113">
        <v>25</v>
      </c>
      <c r="M1175" s="113" t="s">
        <v>3316</v>
      </c>
      <c r="N1175" s="349"/>
    </row>
    <row r="1176" spans="1:14">
      <c r="A1176" s="113" t="s">
        <v>1359</v>
      </c>
      <c r="B1176" s="113" t="s">
        <v>383</v>
      </c>
      <c r="C1176" s="113">
        <v>339</v>
      </c>
      <c r="D1176" s="113">
        <v>348</v>
      </c>
      <c r="E1176" s="113">
        <v>336.05</v>
      </c>
      <c r="F1176" s="113">
        <v>345.5</v>
      </c>
      <c r="G1176" s="113">
        <v>345.5</v>
      </c>
      <c r="H1176" s="113">
        <v>337.6</v>
      </c>
      <c r="I1176" s="113">
        <v>339141</v>
      </c>
      <c r="J1176" s="113">
        <v>115837382.55</v>
      </c>
      <c r="K1176" s="115">
        <v>43595</v>
      </c>
      <c r="L1176" s="113">
        <v>7713</v>
      </c>
      <c r="M1176" s="113" t="s">
        <v>1360</v>
      </c>
      <c r="N1176" s="349"/>
    </row>
    <row r="1177" spans="1:14">
      <c r="A1177" s="113" t="s">
        <v>2002</v>
      </c>
      <c r="B1177" s="113" t="s">
        <v>383</v>
      </c>
      <c r="C1177" s="113">
        <v>57.2</v>
      </c>
      <c r="D1177" s="113">
        <v>59.75</v>
      </c>
      <c r="E1177" s="113">
        <v>56.05</v>
      </c>
      <c r="F1177" s="113">
        <v>58.2</v>
      </c>
      <c r="G1177" s="113">
        <v>58</v>
      </c>
      <c r="H1177" s="113">
        <v>57.1</v>
      </c>
      <c r="I1177" s="113">
        <v>46015</v>
      </c>
      <c r="J1177" s="113">
        <v>2683427.4500000002</v>
      </c>
      <c r="K1177" s="115">
        <v>43595</v>
      </c>
      <c r="L1177" s="113">
        <v>1173</v>
      </c>
      <c r="M1177" s="113" t="s">
        <v>3330</v>
      </c>
      <c r="N1177" s="349"/>
    </row>
    <row r="1178" spans="1:14">
      <c r="A1178" s="113" t="s">
        <v>1361</v>
      </c>
      <c r="B1178" s="113" t="s">
        <v>383</v>
      </c>
      <c r="C1178" s="113">
        <v>112.25</v>
      </c>
      <c r="D1178" s="113">
        <v>113.3</v>
      </c>
      <c r="E1178" s="113">
        <v>109.15</v>
      </c>
      <c r="F1178" s="113">
        <v>110</v>
      </c>
      <c r="G1178" s="113">
        <v>109.8</v>
      </c>
      <c r="H1178" s="113">
        <v>111.2</v>
      </c>
      <c r="I1178" s="113">
        <v>790922</v>
      </c>
      <c r="J1178" s="113">
        <v>88138039.75</v>
      </c>
      <c r="K1178" s="115">
        <v>43595</v>
      </c>
      <c r="L1178" s="113">
        <v>7751</v>
      </c>
      <c r="M1178" s="113" t="s">
        <v>1362</v>
      </c>
      <c r="N1178" s="349"/>
    </row>
    <row r="1179" spans="1:14">
      <c r="A1179" s="113" t="s">
        <v>3201</v>
      </c>
      <c r="B1179" s="113" t="s">
        <v>3120</v>
      </c>
      <c r="C1179" s="113">
        <v>0.85</v>
      </c>
      <c r="D1179" s="113">
        <v>0.9</v>
      </c>
      <c r="E1179" s="113">
        <v>0.8</v>
      </c>
      <c r="F1179" s="113">
        <v>0.9</v>
      </c>
      <c r="G1179" s="113">
        <v>0.9</v>
      </c>
      <c r="H1179" s="113">
        <v>0.85</v>
      </c>
      <c r="I1179" s="113">
        <v>10246</v>
      </c>
      <c r="J1179" s="113">
        <v>8676.7999999999993</v>
      </c>
      <c r="K1179" s="115">
        <v>43595</v>
      </c>
      <c r="L1179" s="113">
        <v>17</v>
      </c>
      <c r="M1179" s="113" t="s">
        <v>3202</v>
      </c>
      <c r="N1179" s="349"/>
    </row>
    <row r="1180" spans="1:14">
      <c r="A1180" s="113" t="s">
        <v>1363</v>
      </c>
      <c r="B1180" s="113" t="s">
        <v>383</v>
      </c>
      <c r="C1180" s="113">
        <v>673</v>
      </c>
      <c r="D1180" s="113">
        <v>675.9</v>
      </c>
      <c r="E1180" s="113">
        <v>662.5</v>
      </c>
      <c r="F1180" s="113">
        <v>669.7</v>
      </c>
      <c r="G1180" s="113">
        <v>669.35</v>
      </c>
      <c r="H1180" s="113">
        <v>669</v>
      </c>
      <c r="I1180" s="113">
        <v>280685</v>
      </c>
      <c r="J1180" s="113">
        <v>188032157.30000001</v>
      </c>
      <c r="K1180" s="115">
        <v>43595</v>
      </c>
      <c r="L1180" s="113">
        <v>4557</v>
      </c>
      <c r="M1180" s="113" t="s">
        <v>1364</v>
      </c>
      <c r="N1180" s="349"/>
    </row>
    <row r="1181" spans="1:14">
      <c r="A1181" s="113" t="s">
        <v>3470</v>
      </c>
      <c r="B1181" s="113" t="s">
        <v>3120</v>
      </c>
      <c r="C1181" s="113">
        <v>0.1</v>
      </c>
      <c r="D1181" s="113">
        <v>0.1</v>
      </c>
      <c r="E1181" s="113">
        <v>0.05</v>
      </c>
      <c r="F1181" s="113">
        <v>0.1</v>
      </c>
      <c r="G1181" s="113">
        <v>0.05</v>
      </c>
      <c r="H1181" s="113">
        <v>0.1</v>
      </c>
      <c r="I1181" s="113">
        <v>1901017</v>
      </c>
      <c r="J1181" s="113">
        <v>113876.6</v>
      </c>
      <c r="K1181" s="115">
        <v>43595</v>
      </c>
      <c r="L1181" s="113">
        <v>61</v>
      </c>
      <c r="M1181" s="113" t="s">
        <v>3500</v>
      </c>
      <c r="N1181" s="349"/>
    </row>
    <row r="1182" spans="1:14">
      <c r="A1182" s="113" t="s">
        <v>3203</v>
      </c>
      <c r="B1182" s="113" t="s">
        <v>383</v>
      </c>
      <c r="C1182" s="113">
        <v>22.7</v>
      </c>
      <c r="D1182" s="113">
        <v>22.8</v>
      </c>
      <c r="E1182" s="113">
        <v>22.25</v>
      </c>
      <c r="F1182" s="113">
        <v>22.25</v>
      </c>
      <c r="G1182" s="113">
        <v>22.25</v>
      </c>
      <c r="H1182" s="113">
        <v>22.3</v>
      </c>
      <c r="I1182" s="113">
        <v>2147</v>
      </c>
      <c r="J1182" s="113">
        <v>48305.8</v>
      </c>
      <c r="K1182" s="115">
        <v>43595</v>
      </c>
      <c r="L1182" s="113">
        <v>22</v>
      </c>
      <c r="M1182" s="113" t="s">
        <v>3204</v>
      </c>
      <c r="N1182" s="349"/>
    </row>
    <row r="1183" spans="1:14">
      <c r="A1183" s="113" t="s">
        <v>1365</v>
      </c>
      <c r="B1183" s="113" t="s">
        <v>383</v>
      </c>
      <c r="C1183" s="113">
        <v>143.15</v>
      </c>
      <c r="D1183" s="113">
        <v>144.85</v>
      </c>
      <c r="E1183" s="113">
        <v>142.44999999999999</v>
      </c>
      <c r="F1183" s="113">
        <v>143.19999999999999</v>
      </c>
      <c r="G1183" s="113">
        <v>143</v>
      </c>
      <c r="H1183" s="113">
        <v>143.15</v>
      </c>
      <c r="I1183" s="113">
        <v>37358</v>
      </c>
      <c r="J1183" s="113">
        <v>5370244.75</v>
      </c>
      <c r="K1183" s="115">
        <v>43595</v>
      </c>
      <c r="L1183" s="113">
        <v>860</v>
      </c>
      <c r="M1183" s="113" t="s">
        <v>1366</v>
      </c>
      <c r="N1183" s="349"/>
    </row>
    <row r="1184" spans="1:14">
      <c r="A1184" s="113" t="s">
        <v>3205</v>
      </c>
      <c r="B1184" s="113" t="s">
        <v>383</v>
      </c>
      <c r="C1184" s="113">
        <v>20.65</v>
      </c>
      <c r="D1184" s="113">
        <v>21</v>
      </c>
      <c r="E1184" s="113">
        <v>20</v>
      </c>
      <c r="F1184" s="113">
        <v>20.7</v>
      </c>
      <c r="G1184" s="113">
        <v>20.25</v>
      </c>
      <c r="H1184" s="113">
        <v>20.7</v>
      </c>
      <c r="I1184" s="113">
        <v>14337</v>
      </c>
      <c r="J1184" s="113">
        <v>295138.3</v>
      </c>
      <c r="K1184" s="115">
        <v>43595</v>
      </c>
      <c r="L1184" s="113">
        <v>119</v>
      </c>
      <c r="M1184" s="113" t="s">
        <v>3206</v>
      </c>
      <c r="N1184" s="349"/>
    </row>
    <row r="1185" spans="1:14">
      <c r="A1185" s="113" t="s">
        <v>3033</v>
      </c>
      <c r="B1185" s="113" t="s">
        <v>383</v>
      </c>
      <c r="C1185" s="113">
        <v>103.9</v>
      </c>
      <c r="D1185" s="113">
        <v>112.75</v>
      </c>
      <c r="E1185" s="113">
        <v>97.5</v>
      </c>
      <c r="F1185" s="113">
        <v>100.35</v>
      </c>
      <c r="G1185" s="113">
        <v>98.5</v>
      </c>
      <c r="H1185" s="113">
        <v>103.05</v>
      </c>
      <c r="I1185" s="113">
        <v>331511</v>
      </c>
      <c r="J1185" s="113">
        <v>34400162.700000003</v>
      </c>
      <c r="K1185" s="115">
        <v>43595</v>
      </c>
      <c r="L1185" s="113">
        <v>4156</v>
      </c>
      <c r="M1185" s="113" t="s">
        <v>3034</v>
      </c>
      <c r="N1185" s="349"/>
    </row>
    <row r="1186" spans="1:14">
      <c r="A1186" s="113" t="s">
        <v>211</v>
      </c>
      <c r="B1186" s="113" t="s">
        <v>383</v>
      </c>
      <c r="C1186" s="113">
        <v>748</v>
      </c>
      <c r="D1186" s="113">
        <v>751.05</v>
      </c>
      <c r="E1186" s="113">
        <v>741.45</v>
      </c>
      <c r="F1186" s="113">
        <v>744.35</v>
      </c>
      <c r="G1186" s="113">
        <v>744.5</v>
      </c>
      <c r="H1186" s="113">
        <v>748.5</v>
      </c>
      <c r="I1186" s="113">
        <v>76117</v>
      </c>
      <c r="J1186" s="113">
        <v>56784182.399999999</v>
      </c>
      <c r="K1186" s="115">
        <v>43595</v>
      </c>
      <c r="L1186" s="113">
        <v>3273</v>
      </c>
      <c r="M1186" s="113" t="s">
        <v>1367</v>
      </c>
      <c r="N1186" s="349"/>
    </row>
    <row r="1187" spans="1:14">
      <c r="A1187" s="113" t="s">
        <v>1368</v>
      </c>
      <c r="B1187" s="113" t="s">
        <v>383</v>
      </c>
      <c r="C1187" s="113">
        <v>202.7</v>
      </c>
      <c r="D1187" s="113">
        <v>203.8</v>
      </c>
      <c r="E1187" s="113">
        <v>199.5</v>
      </c>
      <c r="F1187" s="113">
        <v>199.65</v>
      </c>
      <c r="G1187" s="113">
        <v>200</v>
      </c>
      <c r="H1187" s="113">
        <v>202.2</v>
      </c>
      <c r="I1187" s="113">
        <v>9223</v>
      </c>
      <c r="J1187" s="113">
        <v>1861288.1</v>
      </c>
      <c r="K1187" s="115">
        <v>43595</v>
      </c>
      <c r="L1187" s="113">
        <v>507</v>
      </c>
      <c r="M1187" s="113" t="s">
        <v>1369</v>
      </c>
      <c r="N1187" s="349"/>
    </row>
    <row r="1188" spans="1:14">
      <c r="A1188" s="113" t="s">
        <v>1370</v>
      </c>
      <c r="B1188" s="113" t="s">
        <v>383</v>
      </c>
      <c r="C1188" s="113">
        <v>207</v>
      </c>
      <c r="D1188" s="113">
        <v>209.05</v>
      </c>
      <c r="E1188" s="113">
        <v>201.1</v>
      </c>
      <c r="F1188" s="113">
        <v>203.05</v>
      </c>
      <c r="G1188" s="113">
        <v>202</v>
      </c>
      <c r="H1188" s="113">
        <v>207.9</v>
      </c>
      <c r="I1188" s="113">
        <v>16823</v>
      </c>
      <c r="J1188" s="113">
        <v>3431238.45</v>
      </c>
      <c r="K1188" s="115">
        <v>43595</v>
      </c>
      <c r="L1188" s="113">
        <v>415</v>
      </c>
      <c r="M1188" s="113" t="s">
        <v>1371</v>
      </c>
      <c r="N1188" s="349"/>
    </row>
    <row r="1189" spans="1:14">
      <c r="A1189" s="113" t="s">
        <v>3610</v>
      </c>
      <c r="B1189" s="113" t="s">
        <v>3120</v>
      </c>
      <c r="C1189" s="113">
        <v>2.25</v>
      </c>
      <c r="D1189" s="113">
        <v>2.2999999999999998</v>
      </c>
      <c r="E1189" s="113">
        <v>2.25</v>
      </c>
      <c r="F1189" s="113">
        <v>2.25</v>
      </c>
      <c r="G1189" s="113">
        <v>2.25</v>
      </c>
      <c r="H1189" s="113">
        <v>2.35</v>
      </c>
      <c r="I1189" s="113">
        <v>3182</v>
      </c>
      <c r="J1189" s="113">
        <v>7172</v>
      </c>
      <c r="K1189" s="115">
        <v>43595</v>
      </c>
      <c r="L1189" s="113">
        <v>7</v>
      </c>
      <c r="M1189" s="113" t="s">
        <v>3611</v>
      </c>
      <c r="N1189" s="349"/>
    </row>
    <row r="1190" spans="1:14">
      <c r="A1190" s="113" t="s">
        <v>1372</v>
      </c>
      <c r="B1190" s="113" t="s">
        <v>383</v>
      </c>
      <c r="C1190" s="113">
        <v>102.6</v>
      </c>
      <c r="D1190" s="113">
        <v>105.4</v>
      </c>
      <c r="E1190" s="113">
        <v>100</v>
      </c>
      <c r="F1190" s="113">
        <v>100.55</v>
      </c>
      <c r="G1190" s="113">
        <v>100.5</v>
      </c>
      <c r="H1190" s="113">
        <v>101.9</v>
      </c>
      <c r="I1190" s="113">
        <v>166817</v>
      </c>
      <c r="J1190" s="113">
        <v>17112502.899999999</v>
      </c>
      <c r="K1190" s="115">
        <v>43595</v>
      </c>
      <c r="L1190" s="113">
        <v>2075</v>
      </c>
      <c r="M1190" s="113" t="s">
        <v>1373</v>
      </c>
      <c r="N1190" s="349"/>
    </row>
    <row r="1191" spans="1:14">
      <c r="A1191" s="113" t="s">
        <v>3207</v>
      </c>
      <c r="B1191" s="113" t="s">
        <v>383</v>
      </c>
      <c r="C1191" s="113">
        <v>3.15</v>
      </c>
      <c r="D1191" s="113">
        <v>3.35</v>
      </c>
      <c r="E1191" s="113">
        <v>3.1</v>
      </c>
      <c r="F1191" s="113">
        <v>3.1</v>
      </c>
      <c r="G1191" s="113">
        <v>3.15</v>
      </c>
      <c r="H1191" s="113">
        <v>3.15</v>
      </c>
      <c r="I1191" s="113">
        <v>65933</v>
      </c>
      <c r="J1191" s="113">
        <v>207133.9</v>
      </c>
      <c r="K1191" s="115">
        <v>43595</v>
      </c>
      <c r="L1191" s="113">
        <v>142</v>
      </c>
      <c r="M1191" s="113" t="s">
        <v>3208</v>
      </c>
      <c r="N1191" s="349"/>
    </row>
    <row r="1192" spans="1:14">
      <c r="A1192" s="113" t="s">
        <v>1374</v>
      </c>
      <c r="B1192" s="113" t="s">
        <v>383</v>
      </c>
      <c r="C1192" s="113">
        <v>454</v>
      </c>
      <c r="D1192" s="113">
        <v>465.95</v>
      </c>
      <c r="E1192" s="113">
        <v>450</v>
      </c>
      <c r="F1192" s="113">
        <v>450.85</v>
      </c>
      <c r="G1192" s="113">
        <v>450</v>
      </c>
      <c r="H1192" s="113">
        <v>450.65</v>
      </c>
      <c r="I1192" s="113">
        <v>3739</v>
      </c>
      <c r="J1192" s="113">
        <v>1694138.55</v>
      </c>
      <c r="K1192" s="115">
        <v>43595</v>
      </c>
      <c r="L1192" s="113">
        <v>311</v>
      </c>
      <c r="M1192" s="113" t="s">
        <v>1375</v>
      </c>
      <c r="N1192" s="349"/>
    </row>
    <row r="1193" spans="1:14">
      <c r="A1193" s="113" t="s">
        <v>1376</v>
      </c>
      <c r="B1193" s="113" t="s">
        <v>383</v>
      </c>
      <c r="C1193" s="113">
        <v>1210.3</v>
      </c>
      <c r="D1193" s="113">
        <v>1218.5</v>
      </c>
      <c r="E1193" s="113">
        <v>1187.3</v>
      </c>
      <c r="F1193" s="113">
        <v>1201.5</v>
      </c>
      <c r="G1193" s="113">
        <v>1210</v>
      </c>
      <c r="H1193" s="113">
        <v>1205.3499999999999</v>
      </c>
      <c r="I1193" s="113">
        <v>1650</v>
      </c>
      <c r="J1193" s="113">
        <v>1979798.55</v>
      </c>
      <c r="K1193" s="115">
        <v>43595</v>
      </c>
      <c r="L1193" s="113">
        <v>210</v>
      </c>
      <c r="M1193" s="113" t="s">
        <v>1377</v>
      </c>
      <c r="N1193" s="349"/>
    </row>
    <row r="1194" spans="1:14">
      <c r="A1194" s="113" t="s">
        <v>1378</v>
      </c>
      <c r="B1194" s="113" t="s">
        <v>383</v>
      </c>
      <c r="C1194" s="113">
        <v>866.1</v>
      </c>
      <c r="D1194" s="113">
        <v>875.2</v>
      </c>
      <c r="E1194" s="113">
        <v>863.05</v>
      </c>
      <c r="F1194" s="113">
        <v>866.55</v>
      </c>
      <c r="G1194" s="113">
        <v>866.5</v>
      </c>
      <c r="H1194" s="113">
        <v>868.85</v>
      </c>
      <c r="I1194" s="113">
        <v>28052</v>
      </c>
      <c r="J1194" s="113">
        <v>24284094</v>
      </c>
      <c r="K1194" s="115">
        <v>43595</v>
      </c>
      <c r="L1194" s="113">
        <v>374</v>
      </c>
      <c r="M1194" s="113" t="s">
        <v>1379</v>
      </c>
      <c r="N1194" s="349"/>
    </row>
    <row r="1195" spans="1:14">
      <c r="A1195" s="113" t="s">
        <v>1380</v>
      </c>
      <c r="B1195" s="113" t="s">
        <v>383</v>
      </c>
      <c r="C1195" s="113">
        <v>809.95</v>
      </c>
      <c r="D1195" s="113">
        <v>815</v>
      </c>
      <c r="E1195" s="113">
        <v>795.05</v>
      </c>
      <c r="F1195" s="113">
        <v>804.4</v>
      </c>
      <c r="G1195" s="113">
        <v>804</v>
      </c>
      <c r="H1195" s="113">
        <v>805.3</v>
      </c>
      <c r="I1195" s="113">
        <v>464539</v>
      </c>
      <c r="J1195" s="113">
        <v>373929773.75</v>
      </c>
      <c r="K1195" s="115">
        <v>43595</v>
      </c>
      <c r="L1195" s="113">
        <v>9381</v>
      </c>
      <c r="M1195" s="113" t="s">
        <v>1381</v>
      </c>
      <c r="N1195" s="349"/>
    </row>
    <row r="1196" spans="1:14">
      <c r="A1196" s="113" t="s">
        <v>1382</v>
      </c>
      <c r="B1196" s="113" t="s">
        <v>383</v>
      </c>
      <c r="C1196" s="113">
        <v>568</v>
      </c>
      <c r="D1196" s="113">
        <v>574.79999999999995</v>
      </c>
      <c r="E1196" s="113">
        <v>562.5</v>
      </c>
      <c r="F1196" s="113">
        <v>567.95000000000005</v>
      </c>
      <c r="G1196" s="113">
        <v>566</v>
      </c>
      <c r="H1196" s="113">
        <v>564.15</v>
      </c>
      <c r="I1196" s="113">
        <v>9230</v>
      </c>
      <c r="J1196" s="113">
        <v>5242095.0999999996</v>
      </c>
      <c r="K1196" s="115">
        <v>43595</v>
      </c>
      <c r="L1196" s="113">
        <v>672</v>
      </c>
      <c r="M1196" s="113" t="s">
        <v>1383</v>
      </c>
      <c r="N1196" s="349"/>
    </row>
    <row r="1197" spans="1:14">
      <c r="A1197" s="113" t="s">
        <v>1870</v>
      </c>
      <c r="B1197" s="113" t="s">
        <v>383</v>
      </c>
      <c r="C1197" s="113">
        <v>660</v>
      </c>
      <c r="D1197" s="113">
        <v>676.9</v>
      </c>
      <c r="E1197" s="113">
        <v>659</v>
      </c>
      <c r="F1197" s="113">
        <v>675</v>
      </c>
      <c r="G1197" s="113">
        <v>674.35</v>
      </c>
      <c r="H1197" s="113">
        <v>661.85</v>
      </c>
      <c r="I1197" s="113">
        <v>911404</v>
      </c>
      <c r="J1197" s="113">
        <v>610844735.5</v>
      </c>
      <c r="K1197" s="115">
        <v>43595</v>
      </c>
      <c r="L1197" s="113">
        <v>47747</v>
      </c>
      <c r="M1197" s="113" t="s">
        <v>2775</v>
      </c>
      <c r="N1197" s="349"/>
    </row>
    <row r="1198" spans="1:14">
      <c r="A1198" s="113" t="s">
        <v>1384</v>
      </c>
      <c r="B1198" s="113" t="s">
        <v>383</v>
      </c>
      <c r="C1198" s="113">
        <v>56.35</v>
      </c>
      <c r="D1198" s="113">
        <v>56.75</v>
      </c>
      <c r="E1198" s="113">
        <v>55.85</v>
      </c>
      <c r="F1198" s="113">
        <v>55.95</v>
      </c>
      <c r="G1198" s="113">
        <v>55.95</v>
      </c>
      <c r="H1198" s="113">
        <v>56.4</v>
      </c>
      <c r="I1198" s="113">
        <v>616447</v>
      </c>
      <c r="J1198" s="113">
        <v>34615279.450000003</v>
      </c>
      <c r="K1198" s="115">
        <v>43595</v>
      </c>
      <c r="L1198" s="113">
        <v>5361</v>
      </c>
      <c r="M1198" s="113" t="s">
        <v>3035</v>
      </c>
      <c r="N1198" s="349"/>
    </row>
    <row r="1199" spans="1:14">
      <c r="A1199" s="113" t="s">
        <v>131</v>
      </c>
      <c r="B1199" s="113" t="s">
        <v>383</v>
      </c>
      <c r="C1199" s="113">
        <v>2.4</v>
      </c>
      <c r="D1199" s="113">
        <v>2.4</v>
      </c>
      <c r="E1199" s="113">
        <v>2.4</v>
      </c>
      <c r="F1199" s="113">
        <v>2.4</v>
      </c>
      <c r="G1199" s="113">
        <v>2.4</v>
      </c>
      <c r="H1199" s="113">
        <v>2.2999999999999998</v>
      </c>
      <c r="I1199" s="113">
        <v>3584592</v>
      </c>
      <c r="J1199" s="113">
        <v>8603020.8000000007</v>
      </c>
      <c r="K1199" s="115">
        <v>43595</v>
      </c>
      <c r="L1199" s="113">
        <v>1560</v>
      </c>
      <c r="M1199" s="113" t="s">
        <v>3036</v>
      </c>
      <c r="N1199" s="349"/>
    </row>
    <row r="1200" spans="1:14">
      <c r="A1200" s="113" t="s">
        <v>132</v>
      </c>
      <c r="B1200" s="113" t="s">
        <v>383</v>
      </c>
      <c r="C1200" s="113">
        <v>136.65</v>
      </c>
      <c r="D1200" s="113">
        <v>137.55000000000001</v>
      </c>
      <c r="E1200" s="113">
        <v>134.6</v>
      </c>
      <c r="F1200" s="113">
        <v>136.19999999999999</v>
      </c>
      <c r="G1200" s="113">
        <v>136</v>
      </c>
      <c r="H1200" s="113">
        <v>136.65</v>
      </c>
      <c r="I1200" s="113">
        <v>4572677</v>
      </c>
      <c r="J1200" s="113">
        <v>623178824.70000005</v>
      </c>
      <c r="K1200" s="115">
        <v>43595</v>
      </c>
      <c r="L1200" s="113">
        <v>80810</v>
      </c>
      <c r="M1200" s="113" t="s">
        <v>3037</v>
      </c>
      <c r="N1200" s="349"/>
    </row>
    <row r="1201" spans="1:14">
      <c r="A1201" s="113" t="s">
        <v>1386</v>
      </c>
      <c r="B1201" s="113" t="s">
        <v>383</v>
      </c>
      <c r="C1201" s="113">
        <v>93</v>
      </c>
      <c r="D1201" s="113">
        <v>93.55</v>
      </c>
      <c r="E1201" s="113">
        <v>89.4</v>
      </c>
      <c r="F1201" s="113">
        <v>90.45</v>
      </c>
      <c r="G1201" s="113">
        <v>89.55</v>
      </c>
      <c r="H1201" s="113">
        <v>92.4</v>
      </c>
      <c r="I1201" s="113">
        <v>50918</v>
      </c>
      <c r="J1201" s="113">
        <v>4672657.8499999996</v>
      </c>
      <c r="K1201" s="115">
        <v>43595</v>
      </c>
      <c r="L1201" s="113">
        <v>1177</v>
      </c>
      <c r="M1201" s="113" t="s">
        <v>1387</v>
      </c>
      <c r="N1201" s="349"/>
    </row>
    <row r="1202" spans="1:14">
      <c r="A1202" s="113" t="s">
        <v>3209</v>
      </c>
      <c r="B1202" s="113" t="s">
        <v>3120</v>
      </c>
      <c r="C1202" s="113">
        <v>32</v>
      </c>
      <c r="D1202" s="113">
        <v>34.549999999999997</v>
      </c>
      <c r="E1202" s="113">
        <v>32</v>
      </c>
      <c r="F1202" s="113">
        <v>34.549999999999997</v>
      </c>
      <c r="G1202" s="113">
        <v>34.549999999999997</v>
      </c>
      <c r="H1202" s="113">
        <v>32.950000000000003</v>
      </c>
      <c r="I1202" s="113">
        <v>19396</v>
      </c>
      <c r="J1202" s="113">
        <v>661143.1</v>
      </c>
      <c r="K1202" s="115">
        <v>43595</v>
      </c>
      <c r="L1202" s="113">
        <v>109</v>
      </c>
      <c r="M1202" s="113" t="s">
        <v>3210</v>
      </c>
      <c r="N1202" s="349"/>
    </row>
    <row r="1203" spans="1:14">
      <c r="A1203" s="113" t="s">
        <v>3612</v>
      </c>
      <c r="B1203" s="113" t="s">
        <v>3120</v>
      </c>
      <c r="C1203" s="113">
        <v>2.4500000000000002</v>
      </c>
      <c r="D1203" s="113">
        <v>2.4500000000000002</v>
      </c>
      <c r="E1203" s="113">
        <v>2.4500000000000002</v>
      </c>
      <c r="F1203" s="113">
        <v>2.4500000000000002</v>
      </c>
      <c r="G1203" s="113">
        <v>2.4500000000000002</v>
      </c>
      <c r="H1203" s="113">
        <v>2.4500000000000002</v>
      </c>
      <c r="I1203" s="113">
        <v>1800</v>
      </c>
      <c r="J1203" s="113">
        <v>4410</v>
      </c>
      <c r="K1203" s="115">
        <v>43595</v>
      </c>
      <c r="L1203" s="113">
        <v>2</v>
      </c>
      <c r="M1203" s="113" t="s">
        <v>3613</v>
      </c>
      <c r="N1203" s="349"/>
    </row>
    <row r="1204" spans="1:14">
      <c r="A1204" s="113" t="s">
        <v>1388</v>
      </c>
      <c r="B1204" s="113" t="s">
        <v>383</v>
      </c>
      <c r="C1204" s="113">
        <v>874.9</v>
      </c>
      <c r="D1204" s="113">
        <v>879</v>
      </c>
      <c r="E1204" s="113">
        <v>860.3</v>
      </c>
      <c r="F1204" s="113">
        <v>868.3</v>
      </c>
      <c r="G1204" s="113">
        <v>868</v>
      </c>
      <c r="H1204" s="113">
        <v>867.55</v>
      </c>
      <c r="I1204" s="113">
        <v>22895</v>
      </c>
      <c r="J1204" s="113">
        <v>19910173.649999999</v>
      </c>
      <c r="K1204" s="115">
        <v>43595</v>
      </c>
      <c r="L1204" s="113">
        <v>2263</v>
      </c>
      <c r="M1204" s="113" t="s">
        <v>1389</v>
      </c>
      <c r="N1204" s="349"/>
    </row>
    <row r="1205" spans="1:14">
      <c r="A1205" s="113" t="s">
        <v>133</v>
      </c>
      <c r="B1205" s="113" t="s">
        <v>383</v>
      </c>
      <c r="C1205" s="113">
        <v>118.45</v>
      </c>
      <c r="D1205" s="113">
        <v>123.2</v>
      </c>
      <c r="E1205" s="113">
        <v>116.75</v>
      </c>
      <c r="F1205" s="113">
        <v>117.8</v>
      </c>
      <c r="G1205" s="113">
        <v>116.95</v>
      </c>
      <c r="H1205" s="113">
        <v>117.75</v>
      </c>
      <c r="I1205" s="113">
        <v>15767997</v>
      </c>
      <c r="J1205" s="113">
        <v>1883678239.05</v>
      </c>
      <c r="K1205" s="115">
        <v>43595</v>
      </c>
      <c r="L1205" s="113">
        <v>88577</v>
      </c>
      <c r="M1205" s="113" t="s">
        <v>1390</v>
      </c>
      <c r="N1205" s="349"/>
    </row>
    <row r="1206" spans="1:14">
      <c r="A1206" s="113" t="s">
        <v>2670</v>
      </c>
      <c r="B1206" s="113" t="s">
        <v>383</v>
      </c>
      <c r="C1206" s="113">
        <v>117.79</v>
      </c>
      <c r="D1206" s="113">
        <v>117.79</v>
      </c>
      <c r="E1206" s="113">
        <v>116.31</v>
      </c>
      <c r="F1206" s="113">
        <v>117.15</v>
      </c>
      <c r="G1206" s="113">
        <v>117.15</v>
      </c>
      <c r="H1206" s="113">
        <v>117.54</v>
      </c>
      <c r="I1206" s="113">
        <v>341</v>
      </c>
      <c r="J1206" s="113">
        <v>39991.69</v>
      </c>
      <c r="K1206" s="115">
        <v>43595</v>
      </c>
      <c r="L1206" s="113">
        <v>31</v>
      </c>
      <c r="M1206" s="113" t="s">
        <v>2671</v>
      </c>
      <c r="N1206" s="349"/>
    </row>
    <row r="1207" spans="1:14">
      <c r="A1207" s="113" t="s">
        <v>2187</v>
      </c>
      <c r="B1207" s="113" t="s">
        <v>383</v>
      </c>
      <c r="C1207" s="113">
        <v>52.7</v>
      </c>
      <c r="D1207" s="113">
        <v>53.99</v>
      </c>
      <c r="E1207" s="113">
        <v>48.5</v>
      </c>
      <c r="F1207" s="113">
        <v>49.16</v>
      </c>
      <c r="G1207" s="113">
        <v>49.05</v>
      </c>
      <c r="H1207" s="113">
        <v>49.28</v>
      </c>
      <c r="I1207" s="113">
        <v>2735</v>
      </c>
      <c r="J1207" s="113">
        <v>134175.29999999999</v>
      </c>
      <c r="K1207" s="115">
        <v>43595</v>
      </c>
      <c r="L1207" s="113">
        <v>58</v>
      </c>
      <c r="M1207" s="113" t="s">
        <v>2188</v>
      </c>
      <c r="N1207" s="349"/>
    </row>
    <row r="1208" spans="1:14">
      <c r="A1208" s="113" t="s">
        <v>2709</v>
      </c>
      <c r="B1208" s="113" t="s">
        <v>383</v>
      </c>
      <c r="C1208" s="113">
        <v>29.89</v>
      </c>
      <c r="D1208" s="113">
        <v>29.92</v>
      </c>
      <c r="E1208" s="113">
        <v>29.7</v>
      </c>
      <c r="F1208" s="113">
        <v>29.92</v>
      </c>
      <c r="G1208" s="113">
        <v>29.92</v>
      </c>
      <c r="H1208" s="113">
        <v>30</v>
      </c>
      <c r="I1208" s="113">
        <v>313</v>
      </c>
      <c r="J1208" s="113">
        <v>9356.67</v>
      </c>
      <c r="K1208" s="115">
        <v>43595</v>
      </c>
      <c r="L1208" s="113">
        <v>10</v>
      </c>
      <c r="M1208" s="113" t="s">
        <v>2710</v>
      </c>
      <c r="N1208" s="349"/>
    </row>
    <row r="1209" spans="1:14">
      <c r="A1209" s="113" t="s">
        <v>134</v>
      </c>
      <c r="B1209" s="113" t="s">
        <v>383</v>
      </c>
      <c r="C1209" s="113">
        <v>1265</v>
      </c>
      <c r="D1209" s="113">
        <v>1277.7</v>
      </c>
      <c r="E1209" s="113">
        <v>1245</v>
      </c>
      <c r="F1209" s="113">
        <v>1251.1500000000001</v>
      </c>
      <c r="G1209" s="113">
        <v>1245.75</v>
      </c>
      <c r="H1209" s="113">
        <v>1256.45</v>
      </c>
      <c r="I1209" s="113">
        <v>11226831</v>
      </c>
      <c r="J1209" s="113">
        <v>14185772328.950001</v>
      </c>
      <c r="K1209" s="115">
        <v>43595</v>
      </c>
      <c r="L1209" s="113">
        <v>231193</v>
      </c>
      <c r="M1209" s="113" t="s">
        <v>1391</v>
      </c>
      <c r="N1209" s="349"/>
    </row>
    <row r="1210" spans="1:14">
      <c r="A1210" s="113" t="s">
        <v>1392</v>
      </c>
      <c r="B1210" s="113" t="s">
        <v>383</v>
      </c>
      <c r="C1210" s="113">
        <v>28.05</v>
      </c>
      <c r="D1210" s="113">
        <v>30.7</v>
      </c>
      <c r="E1210" s="113">
        <v>27.8</v>
      </c>
      <c r="F1210" s="113">
        <v>30.7</v>
      </c>
      <c r="G1210" s="113">
        <v>30.7</v>
      </c>
      <c r="H1210" s="113">
        <v>27.95</v>
      </c>
      <c r="I1210" s="113">
        <v>120344</v>
      </c>
      <c r="J1210" s="113">
        <v>3602795.7</v>
      </c>
      <c r="K1210" s="115">
        <v>43595</v>
      </c>
      <c r="L1210" s="113">
        <v>741</v>
      </c>
      <c r="M1210" s="113" t="s">
        <v>1393</v>
      </c>
      <c r="N1210" s="349"/>
    </row>
    <row r="1211" spans="1:14">
      <c r="A1211" s="113" t="s">
        <v>135</v>
      </c>
      <c r="B1211" s="113" t="s">
        <v>383</v>
      </c>
      <c r="C1211" s="113">
        <v>102.1</v>
      </c>
      <c r="D1211" s="113">
        <v>108.5</v>
      </c>
      <c r="E1211" s="113">
        <v>102.1</v>
      </c>
      <c r="F1211" s="113">
        <v>107.15</v>
      </c>
      <c r="G1211" s="113">
        <v>107.6</v>
      </c>
      <c r="H1211" s="113">
        <v>101.9</v>
      </c>
      <c r="I1211" s="113">
        <v>10773570</v>
      </c>
      <c r="J1211" s="113">
        <v>1142881828.5999999</v>
      </c>
      <c r="K1211" s="115">
        <v>43595</v>
      </c>
      <c r="L1211" s="113">
        <v>69164</v>
      </c>
      <c r="M1211" s="113" t="s">
        <v>1394</v>
      </c>
      <c r="N1211" s="349"/>
    </row>
    <row r="1212" spans="1:14">
      <c r="A1212" s="113" t="s">
        <v>2703</v>
      </c>
      <c r="B1212" s="113" t="s">
        <v>383</v>
      </c>
      <c r="C1212" s="113">
        <v>577.5</v>
      </c>
      <c r="D1212" s="113">
        <v>577.5</v>
      </c>
      <c r="E1212" s="113">
        <v>569</v>
      </c>
      <c r="F1212" s="113">
        <v>569.83000000000004</v>
      </c>
      <c r="G1212" s="113">
        <v>569</v>
      </c>
      <c r="H1212" s="113">
        <v>577.01</v>
      </c>
      <c r="I1212" s="113">
        <v>4032</v>
      </c>
      <c r="J1212" s="113">
        <v>2310811.4500000002</v>
      </c>
      <c r="K1212" s="115">
        <v>43595</v>
      </c>
      <c r="L1212" s="113">
        <v>122</v>
      </c>
      <c r="M1212" s="113" t="s">
        <v>2704</v>
      </c>
      <c r="N1212" s="349"/>
    </row>
    <row r="1213" spans="1:14">
      <c r="A1213" s="113" t="s">
        <v>3269</v>
      </c>
      <c r="B1213" s="113" t="s">
        <v>383</v>
      </c>
      <c r="C1213" s="113">
        <v>81.349999999999994</v>
      </c>
      <c r="D1213" s="113">
        <v>87.25</v>
      </c>
      <c r="E1213" s="113">
        <v>81.349999999999994</v>
      </c>
      <c r="F1213" s="113">
        <v>85.45</v>
      </c>
      <c r="G1213" s="113">
        <v>85.4</v>
      </c>
      <c r="H1213" s="113">
        <v>86.2</v>
      </c>
      <c r="I1213" s="113">
        <v>3831</v>
      </c>
      <c r="J1213" s="113">
        <v>327261.15000000002</v>
      </c>
      <c r="K1213" s="115">
        <v>43595</v>
      </c>
      <c r="L1213" s="113">
        <v>116</v>
      </c>
      <c r="M1213" s="113" t="s">
        <v>3270</v>
      </c>
      <c r="N1213" s="349"/>
    </row>
    <row r="1214" spans="1:14">
      <c r="A1214" s="113" t="s">
        <v>1395</v>
      </c>
      <c r="B1214" s="113" t="s">
        <v>383</v>
      </c>
      <c r="C1214" s="113">
        <v>10.4</v>
      </c>
      <c r="D1214" s="113">
        <v>10.6</v>
      </c>
      <c r="E1214" s="113">
        <v>10.35</v>
      </c>
      <c r="F1214" s="113">
        <v>10.4</v>
      </c>
      <c r="G1214" s="113">
        <v>10.35</v>
      </c>
      <c r="H1214" s="113">
        <v>10.4</v>
      </c>
      <c r="I1214" s="113">
        <v>261330</v>
      </c>
      <c r="J1214" s="113">
        <v>2734372.45</v>
      </c>
      <c r="K1214" s="115">
        <v>43595</v>
      </c>
      <c r="L1214" s="113">
        <v>733</v>
      </c>
      <c r="M1214" s="113" t="s">
        <v>1396</v>
      </c>
      <c r="N1214" s="349"/>
    </row>
    <row r="1215" spans="1:14">
      <c r="A1215" s="113" t="s">
        <v>1397</v>
      </c>
      <c r="B1215" s="113" t="s">
        <v>383</v>
      </c>
      <c r="C1215" s="113">
        <v>401.95</v>
      </c>
      <c r="D1215" s="113">
        <v>407.65</v>
      </c>
      <c r="E1215" s="113">
        <v>396.95</v>
      </c>
      <c r="F1215" s="113">
        <v>399</v>
      </c>
      <c r="G1215" s="113">
        <v>400</v>
      </c>
      <c r="H1215" s="113">
        <v>400</v>
      </c>
      <c r="I1215" s="113">
        <v>407882</v>
      </c>
      <c r="J1215" s="113">
        <v>162839884.75</v>
      </c>
      <c r="K1215" s="115">
        <v>43595</v>
      </c>
      <c r="L1215" s="113">
        <v>5804</v>
      </c>
      <c r="M1215" s="113" t="s">
        <v>2776</v>
      </c>
      <c r="N1215" s="349"/>
    </row>
    <row r="1216" spans="1:14">
      <c r="A1216" s="113" t="s">
        <v>3038</v>
      </c>
      <c r="B1216" s="113" t="s">
        <v>383</v>
      </c>
      <c r="C1216" s="113">
        <v>604.1</v>
      </c>
      <c r="D1216" s="113">
        <v>623</v>
      </c>
      <c r="E1216" s="113">
        <v>590.20000000000005</v>
      </c>
      <c r="F1216" s="113">
        <v>607.75</v>
      </c>
      <c r="G1216" s="113">
        <v>614.75</v>
      </c>
      <c r="H1216" s="113">
        <v>604.04999999999995</v>
      </c>
      <c r="I1216" s="113">
        <v>4601</v>
      </c>
      <c r="J1216" s="113">
        <v>2783651.75</v>
      </c>
      <c r="K1216" s="115">
        <v>43595</v>
      </c>
      <c r="L1216" s="113">
        <v>281</v>
      </c>
      <c r="M1216" s="113" t="s">
        <v>3039</v>
      </c>
      <c r="N1216" s="349"/>
    </row>
    <row r="1217" spans="1:14">
      <c r="A1217" s="113" t="s">
        <v>1852</v>
      </c>
      <c r="B1217" s="113" t="s">
        <v>383</v>
      </c>
      <c r="C1217" s="113">
        <v>91</v>
      </c>
      <c r="D1217" s="113">
        <v>91</v>
      </c>
      <c r="E1217" s="113">
        <v>86.55</v>
      </c>
      <c r="F1217" s="113">
        <v>88.55</v>
      </c>
      <c r="G1217" s="113">
        <v>87.15</v>
      </c>
      <c r="H1217" s="113">
        <v>87.25</v>
      </c>
      <c r="I1217" s="113">
        <v>177349</v>
      </c>
      <c r="J1217" s="113">
        <v>15567852</v>
      </c>
      <c r="K1217" s="115">
        <v>43595</v>
      </c>
      <c r="L1217" s="113">
        <v>1124</v>
      </c>
      <c r="M1217" s="113" t="s">
        <v>1853</v>
      </c>
      <c r="N1217" s="349"/>
    </row>
    <row r="1218" spans="1:14">
      <c r="A1218" s="113" t="s">
        <v>3331</v>
      </c>
      <c r="B1218" s="113" t="s">
        <v>383</v>
      </c>
      <c r="C1218" s="113">
        <v>61.04</v>
      </c>
      <c r="D1218" s="113">
        <v>61.19</v>
      </c>
      <c r="E1218" s="113">
        <v>60.67</v>
      </c>
      <c r="F1218" s="113">
        <v>60.67</v>
      </c>
      <c r="G1218" s="113">
        <v>60.67</v>
      </c>
      <c r="H1218" s="113">
        <v>60.92</v>
      </c>
      <c r="I1218" s="113">
        <v>23940</v>
      </c>
      <c r="J1218" s="113">
        <v>1460920.01</v>
      </c>
      <c r="K1218" s="115">
        <v>43595</v>
      </c>
      <c r="L1218" s="113">
        <v>17</v>
      </c>
      <c r="M1218" s="113" t="s">
        <v>3332</v>
      </c>
      <c r="N1218" s="349"/>
    </row>
    <row r="1219" spans="1:14">
      <c r="A1219" s="113" t="s">
        <v>3400</v>
      </c>
      <c r="B1219" s="113" t="s">
        <v>383</v>
      </c>
      <c r="C1219" s="113">
        <v>373</v>
      </c>
      <c r="D1219" s="113">
        <v>376</v>
      </c>
      <c r="E1219" s="113">
        <v>365.35</v>
      </c>
      <c r="F1219" s="113">
        <v>366.8</v>
      </c>
      <c r="G1219" s="113">
        <v>366</v>
      </c>
      <c r="H1219" s="113">
        <v>363.95</v>
      </c>
      <c r="I1219" s="113">
        <v>214</v>
      </c>
      <c r="J1219" s="113">
        <v>78892</v>
      </c>
      <c r="K1219" s="115">
        <v>43595</v>
      </c>
      <c r="L1219" s="113">
        <v>40</v>
      </c>
      <c r="M1219" s="113" t="s">
        <v>3401</v>
      </c>
      <c r="N1219" s="349"/>
    </row>
    <row r="1220" spans="1:14">
      <c r="A1220" s="113" t="s">
        <v>3408</v>
      </c>
      <c r="B1220" s="113" t="s">
        <v>383</v>
      </c>
      <c r="C1220" s="113">
        <v>294.05</v>
      </c>
      <c r="D1220" s="113">
        <v>296.14999999999998</v>
      </c>
      <c r="E1220" s="113">
        <v>285</v>
      </c>
      <c r="F1220" s="113">
        <v>291.39999999999998</v>
      </c>
      <c r="G1220" s="113">
        <v>285.05</v>
      </c>
      <c r="H1220" s="113">
        <v>292.85000000000002</v>
      </c>
      <c r="I1220" s="113">
        <v>3405</v>
      </c>
      <c r="J1220" s="113">
        <v>993919.5</v>
      </c>
      <c r="K1220" s="115">
        <v>43595</v>
      </c>
      <c r="L1220" s="113">
        <v>112</v>
      </c>
      <c r="M1220" s="113" t="s">
        <v>3040</v>
      </c>
      <c r="N1220" s="349"/>
    </row>
    <row r="1221" spans="1:14">
      <c r="A1221" s="113" t="s">
        <v>2195</v>
      </c>
      <c r="B1221" s="113" t="s">
        <v>383</v>
      </c>
      <c r="C1221" s="113">
        <v>21.1</v>
      </c>
      <c r="D1221" s="113">
        <v>21.4</v>
      </c>
      <c r="E1221" s="113">
        <v>20.3</v>
      </c>
      <c r="F1221" s="113">
        <v>20.5</v>
      </c>
      <c r="G1221" s="113">
        <v>20.399999999999999</v>
      </c>
      <c r="H1221" s="113">
        <v>20.6</v>
      </c>
      <c r="I1221" s="113">
        <v>375645</v>
      </c>
      <c r="J1221" s="113">
        <v>7839115.2000000002</v>
      </c>
      <c r="K1221" s="115">
        <v>43595</v>
      </c>
      <c r="L1221" s="113">
        <v>1671</v>
      </c>
      <c r="M1221" s="113" t="s">
        <v>2196</v>
      </c>
      <c r="N1221" s="349"/>
    </row>
    <row r="1222" spans="1:14">
      <c r="A1222" s="113" t="s">
        <v>1398</v>
      </c>
      <c r="B1222" s="113" t="s">
        <v>383</v>
      </c>
      <c r="C1222" s="113">
        <v>60.4</v>
      </c>
      <c r="D1222" s="113">
        <v>61.5</v>
      </c>
      <c r="E1222" s="113">
        <v>60.4</v>
      </c>
      <c r="F1222" s="113">
        <v>61.2</v>
      </c>
      <c r="G1222" s="113">
        <v>61</v>
      </c>
      <c r="H1222" s="113">
        <v>60.85</v>
      </c>
      <c r="I1222" s="113">
        <v>32354</v>
      </c>
      <c r="J1222" s="113">
        <v>1980608.55</v>
      </c>
      <c r="K1222" s="115">
        <v>43595</v>
      </c>
      <c r="L1222" s="113">
        <v>423</v>
      </c>
      <c r="M1222" s="113" t="s">
        <v>1399</v>
      </c>
      <c r="N1222" s="349"/>
    </row>
    <row r="1223" spans="1:14">
      <c r="A1223" s="113" t="s">
        <v>1400</v>
      </c>
      <c r="B1223" s="113" t="s">
        <v>383</v>
      </c>
      <c r="C1223" s="113">
        <v>298.89999999999998</v>
      </c>
      <c r="D1223" s="113">
        <v>304.8</v>
      </c>
      <c r="E1223" s="113">
        <v>298.3</v>
      </c>
      <c r="F1223" s="113">
        <v>300.75</v>
      </c>
      <c r="G1223" s="113">
        <v>298.5</v>
      </c>
      <c r="H1223" s="113">
        <v>297.75</v>
      </c>
      <c r="I1223" s="113">
        <v>162191</v>
      </c>
      <c r="J1223" s="113">
        <v>48982209.100000001</v>
      </c>
      <c r="K1223" s="115">
        <v>43595</v>
      </c>
      <c r="L1223" s="113">
        <v>4082</v>
      </c>
      <c r="M1223" s="113" t="s">
        <v>1401</v>
      </c>
      <c r="N1223" s="349"/>
    </row>
    <row r="1224" spans="1:14">
      <c r="A1224" s="113" t="s">
        <v>2777</v>
      </c>
      <c r="B1224" s="113" t="s">
        <v>383</v>
      </c>
      <c r="C1224" s="113">
        <v>237.35</v>
      </c>
      <c r="D1224" s="113">
        <v>240.8</v>
      </c>
      <c r="E1224" s="113">
        <v>234.5</v>
      </c>
      <c r="F1224" s="113">
        <v>237.45</v>
      </c>
      <c r="G1224" s="113">
        <v>236.7</v>
      </c>
      <c r="H1224" s="113">
        <v>237.25</v>
      </c>
      <c r="I1224" s="113">
        <v>108836</v>
      </c>
      <c r="J1224" s="113">
        <v>25812911.75</v>
      </c>
      <c r="K1224" s="115">
        <v>43595</v>
      </c>
      <c r="L1224" s="113">
        <v>3794</v>
      </c>
      <c r="M1224" s="113" t="s">
        <v>2778</v>
      </c>
      <c r="N1224" s="349"/>
    </row>
    <row r="1225" spans="1:14">
      <c r="A1225" s="113" t="s">
        <v>2432</v>
      </c>
      <c r="B1225" s="113" t="s">
        <v>3120</v>
      </c>
      <c r="C1225" s="113">
        <v>7.6</v>
      </c>
      <c r="D1225" s="113">
        <v>7.65</v>
      </c>
      <c r="E1225" s="113">
        <v>7.6</v>
      </c>
      <c r="F1225" s="113">
        <v>7.65</v>
      </c>
      <c r="G1225" s="113">
        <v>7.6</v>
      </c>
      <c r="H1225" s="113">
        <v>7.9</v>
      </c>
      <c r="I1225" s="113">
        <v>1790</v>
      </c>
      <c r="J1225" s="113">
        <v>13655.25</v>
      </c>
      <c r="K1225" s="115">
        <v>43595</v>
      </c>
      <c r="L1225" s="113">
        <v>15</v>
      </c>
      <c r="M1225" s="113" t="s">
        <v>2433</v>
      </c>
      <c r="N1225" s="349"/>
    </row>
    <row r="1226" spans="1:14">
      <c r="A1226" s="113" t="s">
        <v>1402</v>
      </c>
      <c r="B1226" s="113" t="s">
        <v>383</v>
      </c>
      <c r="C1226" s="113">
        <v>479.2</v>
      </c>
      <c r="D1226" s="113">
        <v>490</v>
      </c>
      <c r="E1226" s="113">
        <v>471</v>
      </c>
      <c r="F1226" s="113">
        <v>480.35</v>
      </c>
      <c r="G1226" s="113">
        <v>483.85</v>
      </c>
      <c r="H1226" s="113">
        <v>479.2</v>
      </c>
      <c r="I1226" s="113">
        <v>7296</v>
      </c>
      <c r="J1226" s="113">
        <v>3488097.9</v>
      </c>
      <c r="K1226" s="115">
        <v>43595</v>
      </c>
      <c r="L1226" s="113">
        <v>418</v>
      </c>
      <c r="M1226" s="113" t="s">
        <v>1403</v>
      </c>
      <c r="N1226" s="349"/>
    </row>
    <row r="1227" spans="1:14">
      <c r="A1227" s="113" t="s">
        <v>2268</v>
      </c>
      <c r="B1227" s="113" t="s">
        <v>383</v>
      </c>
      <c r="C1227" s="113">
        <v>13.9</v>
      </c>
      <c r="D1227" s="113">
        <v>13.9</v>
      </c>
      <c r="E1227" s="113">
        <v>13.15</v>
      </c>
      <c r="F1227" s="113">
        <v>13.25</v>
      </c>
      <c r="G1227" s="113">
        <v>13.2</v>
      </c>
      <c r="H1227" s="113">
        <v>13.6</v>
      </c>
      <c r="I1227" s="113">
        <v>175268</v>
      </c>
      <c r="J1227" s="113">
        <v>2331198</v>
      </c>
      <c r="K1227" s="115">
        <v>43595</v>
      </c>
      <c r="L1227" s="113">
        <v>487</v>
      </c>
      <c r="M1227" s="113" t="s">
        <v>2269</v>
      </c>
      <c r="N1227" s="349"/>
    </row>
    <row r="1228" spans="1:14">
      <c r="A1228" s="113" t="s">
        <v>1404</v>
      </c>
      <c r="B1228" s="113" t="s">
        <v>383</v>
      </c>
      <c r="C1228" s="113">
        <v>351.7</v>
      </c>
      <c r="D1228" s="113">
        <v>351.95</v>
      </c>
      <c r="E1228" s="113">
        <v>338.2</v>
      </c>
      <c r="F1228" s="113">
        <v>344.9</v>
      </c>
      <c r="G1228" s="113">
        <v>348.35</v>
      </c>
      <c r="H1228" s="113">
        <v>343.4</v>
      </c>
      <c r="I1228" s="113">
        <v>4490</v>
      </c>
      <c r="J1228" s="113">
        <v>1545444.15</v>
      </c>
      <c r="K1228" s="115">
        <v>43595</v>
      </c>
      <c r="L1228" s="113">
        <v>455</v>
      </c>
      <c r="M1228" s="113" t="s">
        <v>1405</v>
      </c>
      <c r="N1228" s="349"/>
    </row>
    <row r="1229" spans="1:14">
      <c r="A1229" s="113" t="s">
        <v>2231</v>
      </c>
      <c r="B1229" s="113" t="s">
        <v>383</v>
      </c>
      <c r="C1229" s="113">
        <v>190</v>
      </c>
      <c r="D1229" s="113">
        <v>193.45</v>
      </c>
      <c r="E1229" s="113">
        <v>187.5</v>
      </c>
      <c r="F1229" s="113">
        <v>191.7</v>
      </c>
      <c r="G1229" s="113">
        <v>193.45</v>
      </c>
      <c r="H1229" s="113">
        <v>189.9</v>
      </c>
      <c r="I1229" s="113">
        <v>309878</v>
      </c>
      <c r="J1229" s="113">
        <v>58975983.950000003</v>
      </c>
      <c r="K1229" s="115">
        <v>43595</v>
      </c>
      <c r="L1229" s="113">
        <v>4812</v>
      </c>
      <c r="M1229" s="113" t="s">
        <v>2232</v>
      </c>
      <c r="N1229" s="349"/>
    </row>
    <row r="1230" spans="1:14">
      <c r="A1230" s="113" t="s">
        <v>2169</v>
      </c>
      <c r="B1230" s="113" t="s">
        <v>383</v>
      </c>
      <c r="C1230" s="113">
        <v>8.1</v>
      </c>
      <c r="D1230" s="113">
        <v>8.1999999999999993</v>
      </c>
      <c r="E1230" s="113">
        <v>7.9</v>
      </c>
      <c r="F1230" s="113">
        <v>8.1</v>
      </c>
      <c r="G1230" s="113">
        <v>8.1</v>
      </c>
      <c r="H1230" s="113">
        <v>7.9</v>
      </c>
      <c r="I1230" s="113">
        <v>560523</v>
      </c>
      <c r="J1230" s="113">
        <v>4522743.8</v>
      </c>
      <c r="K1230" s="115">
        <v>43595</v>
      </c>
      <c r="L1230" s="113">
        <v>1024</v>
      </c>
      <c r="M1230" s="113" t="s">
        <v>1385</v>
      </c>
      <c r="N1230" s="349"/>
    </row>
    <row r="1231" spans="1:14">
      <c r="A1231" s="113" t="s">
        <v>3658</v>
      </c>
      <c r="B1231" s="113" t="s">
        <v>3120</v>
      </c>
      <c r="C1231" s="113">
        <v>1</v>
      </c>
      <c r="D1231" s="113">
        <v>1</v>
      </c>
      <c r="E1231" s="113">
        <v>1</v>
      </c>
      <c r="F1231" s="113">
        <v>1</v>
      </c>
      <c r="G1231" s="113">
        <v>1</v>
      </c>
      <c r="H1231" s="113">
        <v>0.95</v>
      </c>
      <c r="I1231" s="113">
        <v>8756</v>
      </c>
      <c r="J1231" s="113">
        <v>8756</v>
      </c>
      <c r="K1231" s="115">
        <v>43595</v>
      </c>
      <c r="L1231" s="113">
        <v>18</v>
      </c>
      <c r="M1231" s="113" t="s">
        <v>3659</v>
      </c>
      <c r="N1231" s="349"/>
    </row>
    <row r="1232" spans="1:14">
      <c r="A1232" s="113" t="s">
        <v>1406</v>
      </c>
      <c r="B1232" s="113" t="s">
        <v>383</v>
      </c>
      <c r="C1232" s="113">
        <v>111.95</v>
      </c>
      <c r="D1232" s="113">
        <v>113</v>
      </c>
      <c r="E1232" s="113">
        <v>108.7</v>
      </c>
      <c r="F1232" s="113">
        <v>110.75</v>
      </c>
      <c r="G1232" s="113">
        <v>110.7</v>
      </c>
      <c r="H1232" s="113">
        <v>110</v>
      </c>
      <c r="I1232" s="113">
        <v>9528</v>
      </c>
      <c r="J1232" s="113">
        <v>1052237.8</v>
      </c>
      <c r="K1232" s="115">
        <v>43595</v>
      </c>
      <c r="L1232" s="113">
        <v>435</v>
      </c>
      <c r="M1232" s="113" t="s">
        <v>1407</v>
      </c>
      <c r="N1232" s="349"/>
    </row>
    <row r="1233" spans="1:14">
      <c r="A1233" s="113" t="s">
        <v>2434</v>
      </c>
      <c r="B1233" s="113" t="s">
        <v>3120</v>
      </c>
      <c r="C1233" s="113">
        <v>2.1</v>
      </c>
      <c r="D1233" s="113">
        <v>2.2999999999999998</v>
      </c>
      <c r="E1233" s="113">
        <v>2.1</v>
      </c>
      <c r="F1233" s="113">
        <v>2.25</v>
      </c>
      <c r="G1233" s="113">
        <v>2.2999999999999998</v>
      </c>
      <c r="H1233" s="113">
        <v>2.2000000000000002</v>
      </c>
      <c r="I1233" s="113">
        <v>1842</v>
      </c>
      <c r="J1233" s="113">
        <v>3963.55</v>
      </c>
      <c r="K1233" s="115">
        <v>43595</v>
      </c>
      <c r="L1233" s="113">
        <v>30</v>
      </c>
      <c r="M1233" s="113" t="s">
        <v>2435</v>
      </c>
      <c r="N1233" s="349"/>
    </row>
    <row r="1234" spans="1:14">
      <c r="A1234" s="113" t="s">
        <v>1408</v>
      </c>
      <c r="B1234" s="113" t="s">
        <v>3120</v>
      </c>
      <c r="C1234" s="113">
        <v>5.7</v>
      </c>
      <c r="D1234" s="113">
        <v>5.95</v>
      </c>
      <c r="E1234" s="113">
        <v>5.6</v>
      </c>
      <c r="F1234" s="113">
        <v>5.9</v>
      </c>
      <c r="G1234" s="113">
        <v>5.9</v>
      </c>
      <c r="H1234" s="113">
        <v>5.7</v>
      </c>
      <c r="I1234" s="113">
        <v>213045</v>
      </c>
      <c r="J1234" s="113">
        <v>1225817.55</v>
      </c>
      <c r="K1234" s="115">
        <v>43595</v>
      </c>
      <c r="L1234" s="113">
        <v>630</v>
      </c>
      <c r="M1234" s="113" t="s">
        <v>1409</v>
      </c>
      <c r="N1234" s="349"/>
    </row>
    <row r="1235" spans="1:14">
      <c r="A1235" s="113" t="s">
        <v>2000</v>
      </c>
      <c r="B1235" s="113" t="s">
        <v>383</v>
      </c>
      <c r="C1235" s="113">
        <v>61.4</v>
      </c>
      <c r="D1235" s="113">
        <v>62.4</v>
      </c>
      <c r="E1235" s="113">
        <v>57.1</v>
      </c>
      <c r="F1235" s="113">
        <v>59.55</v>
      </c>
      <c r="G1235" s="113">
        <v>61.95</v>
      </c>
      <c r="H1235" s="113">
        <v>59</v>
      </c>
      <c r="I1235" s="113">
        <v>9182</v>
      </c>
      <c r="J1235" s="113">
        <v>539228.65</v>
      </c>
      <c r="K1235" s="115">
        <v>43595</v>
      </c>
      <c r="L1235" s="113">
        <v>767</v>
      </c>
      <c r="M1235" s="113" t="s">
        <v>2001</v>
      </c>
      <c r="N1235" s="349"/>
    </row>
    <row r="1236" spans="1:14">
      <c r="A1236" s="113" t="s">
        <v>1410</v>
      </c>
      <c r="B1236" s="113" t="s">
        <v>383</v>
      </c>
      <c r="C1236" s="113">
        <v>226.5</v>
      </c>
      <c r="D1236" s="113">
        <v>233.95</v>
      </c>
      <c r="E1236" s="113">
        <v>224.5</v>
      </c>
      <c r="F1236" s="113">
        <v>230.15</v>
      </c>
      <c r="G1236" s="113">
        <v>230</v>
      </c>
      <c r="H1236" s="113">
        <v>228.5</v>
      </c>
      <c r="I1236" s="113">
        <v>10379</v>
      </c>
      <c r="J1236" s="113">
        <v>2372467.7000000002</v>
      </c>
      <c r="K1236" s="115">
        <v>43595</v>
      </c>
      <c r="L1236" s="113">
        <v>335</v>
      </c>
      <c r="M1236" s="113" t="s">
        <v>1411</v>
      </c>
      <c r="N1236" s="349"/>
    </row>
    <row r="1237" spans="1:14">
      <c r="A1237" s="113" t="s">
        <v>136</v>
      </c>
      <c r="B1237" s="113" t="s">
        <v>383</v>
      </c>
      <c r="C1237" s="113">
        <v>6.15</v>
      </c>
      <c r="D1237" s="113">
        <v>6.35</v>
      </c>
      <c r="E1237" s="113">
        <v>6.05</v>
      </c>
      <c r="F1237" s="113">
        <v>6.15</v>
      </c>
      <c r="G1237" s="113">
        <v>6.1</v>
      </c>
      <c r="H1237" s="113">
        <v>6.15</v>
      </c>
      <c r="I1237" s="113">
        <v>42509522</v>
      </c>
      <c r="J1237" s="113">
        <v>262597604.05000001</v>
      </c>
      <c r="K1237" s="115">
        <v>43595</v>
      </c>
      <c r="L1237" s="113">
        <v>31093</v>
      </c>
      <c r="M1237" s="113" t="s">
        <v>1412</v>
      </c>
      <c r="N1237" s="349"/>
    </row>
    <row r="1238" spans="1:14">
      <c r="A1238" s="113" t="s">
        <v>1413</v>
      </c>
      <c r="B1238" s="113" t="s">
        <v>383</v>
      </c>
      <c r="C1238" s="113">
        <v>138.25</v>
      </c>
      <c r="D1238" s="113">
        <v>140.65</v>
      </c>
      <c r="E1238" s="113">
        <v>135.6</v>
      </c>
      <c r="F1238" s="113">
        <v>137.94999999999999</v>
      </c>
      <c r="G1238" s="113">
        <v>135.6</v>
      </c>
      <c r="H1238" s="113">
        <v>136.44999999999999</v>
      </c>
      <c r="I1238" s="113">
        <v>71493</v>
      </c>
      <c r="J1238" s="113">
        <v>9877766.5500000007</v>
      </c>
      <c r="K1238" s="115">
        <v>43595</v>
      </c>
      <c r="L1238" s="113">
        <v>477</v>
      </c>
      <c r="M1238" s="113" t="s">
        <v>1414</v>
      </c>
      <c r="N1238" s="349"/>
    </row>
    <row r="1239" spans="1:14">
      <c r="A1239" s="113" t="s">
        <v>3106</v>
      </c>
      <c r="B1239" s="113" t="s">
        <v>383</v>
      </c>
      <c r="C1239" s="113">
        <v>18.559999999999999</v>
      </c>
      <c r="D1239" s="113">
        <v>18.559999999999999</v>
      </c>
      <c r="E1239" s="113">
        <v>18.510000000000002</v>
      </c>
      <c r="F1239" s="113">
        <v>18.55</v>
      </c>
      <c r="G1239" s="113">
        <v>18.55</v>
      </c>
      <c r="H1239" s="113">
        <v>18.510000000000002</v>
      </c>
      <c r="I1239" s="113">
        <v>817</v>
      </c>
      <c r="J1239" s="113">
        <v>15145.67</v>
      </c>
      <c r="K1239" s="115">
        <v>43595</v>
      </c>
      <c r="L1239" s="113">
        <v>16</v>
      </c>
      <c r="M1239" s="113" t="s">
        <v>3107</v>
      </c>
      <c r="N1239" s="349"/>
    </row>
    <row r="1240" spans="1:14">
      <c r="A1240" s="113" t="s">
        <v>3041</v>
      </c>
      <c r="B1240" s="113" t="s">
        <v>383</v>
      </c>
      <c r="C1240" s="113">
        <v>28</v>
      </c>
      <c r="D1240" s="113">
        <v>28.2</v>
      </c>
      <c r="E1240" s="113">
        <v>27</v>
      </c>
      <c r="F1240" s="113">
        <v>27.1</v>
      </c>
      <c r="G1240" s="113">
        <v>27.25</v>
      </c>
      <c r="H1240" s="113">
        <v>27.7</v>
      </c>
      <c r="I1240" s="113">
        <v>25941</v>
      </c>
      <c r="J1240" s="113">
        <v>710564.4</v>
      </c>
      <c r="K1240" s="115">
        <v>43595</v>
      </c>
      <c r="L1240" s="113">
        <v>260</v>
      </c>
      <c r="M1240" s="113" t="s">
        <v>3042</v>
      </c>
      <c r="N1240" s="349"/>
    </row>
    <row r="1241" spans="1:14">
      <c r="A1241" s="113" t="s">
        <v>1415</v>
      </c>
      <c r="B1241" s="113" t="s">
        <v>383</v>
      </c>
      <c r="C1241" s="113">
        <v>158</v>
      </c>
      <c r="D1241" s="113">
        <v>160</v>
      </c>
      <c r="E1241" s="113">
        <v>155.6</v>
      </c>
      <c r="F1241" s="113">
        <v>156.65</v>
      </c>
      <c r="G1241" s="113">
        <v>156.94999999999999</v>
      </c>
      <c r="H1241" s="113">
        <v>159.1</v>
      </c>
      <c r="I1241" s="113">
        <v>7310</v>
      </c>
      <c r="J1241" s="113">
        <v>1155690.05</v>
      </c>
      <c r="K1241" s="115">
        <v>43595</v>
      </c>
      <c r="L1241" s="113">
        <v>334</v>
      </c>
      <c r="M1241" s="113" t="s">
        <v>1416</v>
      </c>
      <c r="N1241" s="349"/>
    </row>
    <row r="1242" spans="1:14">
      <c r="A1242" s="113" t="s">
        <v>1417</v>
      </c>
      <c r="B1242" s="113" t="s">
        <v>383</v>
      </c>
      <c r="C1242" s="113">
        <v>46.35</v>
      </c>
      <c r="D1242" s="113">
        <v>47.2</v>
      </c>
      <c r="E1242" s="113">
        <v>46.25</v>
      </c>
      <c r="F1242" s="113">
        <v>46.7</v>
      </c>
      <c r="G1242" s="113">
        <v>46.7</v>
      </c>
      <c r="H1242" s="113">
        <v>47.1</v>
      </c>
      <c r="I1242" s="113">
        <v>3362</v>
      </c>
      <c r="J1242" s="113">
        <v>157379.45000000001</v>
      </c>
      <c r="K1242" s="115">
        <v>43595</v>
      </c>
      <c r="L1242" s="113">
        <v>65</v>
      </c>
      <c r="M1242" s="113" t="s">
        <v>1418</v>
      </c>
      <c r="N1242" s="349"/>
    </row>
    <row r="1243" spans="1:14">
      <c r="A1243" s="113" t="s">
        <v>2436</v>
      </c>
      <c r="B1243" s="113" t="s">
        <v>383</v>
      </c>
      <c r="C1243" s="113">
        <v>2.35</v>
      </c>
      <c r="D1243" s="113">
        <v>2.35</v>
      </c>
      <c r="E1243" s="113">
        <v>2.2000000000000002</v>
      </c>
      <c r="F1243" s="113">
        <v>2.25</v>
      </c>
      <c r="G1243" s="113">
        <v>2.25</v>
      </c>
      <c r="H1243" s="113">
        <v>2.2999999999999998</v>
      </c>
      <c r="I1243" s="113">
        <v>337685</v>
      </c>
      <c r="J1243" s="113">
        <v>770538.3</v>
      </c>
      <c r="K1243" s="115">
        <v>43595</v>
      </c>
      <c r="L1243" s="113">
        <v>158</v>
      </c>
      <c r="M1243" s="113" t="s">
        <v>2437</v>
      </c>
      <c r="N1243" s="349"/>
    </row>
    <row r="1244" spans="1:14">
      <c r="A1244" s="113" t="s">
        <v>1419</v>
      </c>
      <c r="B1244" s="113" t="s">
        <v>383</v>
      </c>
      <c r="C1244" s="113">
        <v>2.35</v>
      </c>
      <c r="D1244" s="113">
        <v>2.35</v>
      </c>
      <c r="E1244" s="113">
        <v>2.2000000000000002</v>
      </c>
      <c r="F1244" s="113">
        <v>2.25</v>
      </c>
      <c r="G1244" s="113">
        <v>2.2999999999999998</v>
      </c>
      <c r="H1244" s="113">
        <v>2.2999999999999998</v>
      </c>
      <c r="I1244" s="113">
        <v>985235</v>
      </c>
      <c r="J1244" s="113">
        <v>2220234.5</v>
      </c>
      <c r="K1244" s="115">
        <v>43595</v>
      </c>
      <c r="L1244" s="113">
        <v>413</v>
      </c>
      <c r="M1244" s="113" t="s">
        <v>1420</v>
      </c>
      <c r="N1244" s="349"/>
    </row>
    <row r="1245" spans="1:14">
      <c r="A1245" s="113" t="s">
        <v>1421</v>
      </c>
      <c r="B1245" s="113" t="s">
        <v>383</v>
      </c>
      <c r="C1245" s="113">
        <v>254.95</v>
      </c>
      <c r="D1245" s="113">
        <v>255.8</v>
      </c>
      <c r="E1245" s="113">
        <v>249.6</v>
      </c>
      <c r="F1245" s="113">
        <v>253.2</v>
      </c>
      <c r="G1245" s="113">
        <v>252.65</v>
      </c>
      <c r="H1245" s="113">
        <v>251</v>
      </c>
      <c r="I1245" s="113">
        <v>2610</v>
      </c>
      <c r="J1245" s="113">
        <v>661788.1</v>
      </c>
      <c r="K1245" s="115">
        <v>43595</v>
      </c>
      <c r="L1245" s="113">
        <v>256</v>
      </c>
      <c r="M1245" s="113" t="s">
        <v>1422</v>
      </c>
      <c r="N1245" s="349"/>
    </row>
    <row r="1246" spans="1:14">
      <c r="A1246" s="113" t="s">
        <v>3211</v>
      </c>
      <c r="B1246" s="113" t="s">
        <v>3120</v>
      </c>
      <c r="C1246" s="113">
        <v>2.8</v>
      </c>
      <c r="D1246" s="113">
        <v>3</v>
      </c>
      <c r="E1246" s="113">
        <v>2.8</v>
      </c>
      <c r="F1246" s="113">
        <v>2.9</v>
      </c>
      <c r="G1246" s="113">
        <v>2.9</v>
      </c>
      <c r="H1246" s="113">
        <v>2.9</v>
      </c>
      <c r="I1246" s="113">
        <v>20638</v>
      </c>
      <c r="J1246" s="113">
        <v>58782.7</v>
      </c>
      <c r="K1246" s="115">
        <v>43595</v>
      </c>
      <c r="L1246" s="113">
        <v>64</v>
      </c>
      <c r="M1246" s="113" t="s">
        <v>3212</v>
      </c>
      <c r="N1246" s="349"/>
    </row>
    <row r="1247" spans="1:14">
      <c r="A1247" s="113" t="s">
        <v>1423</v>
      </c>
      <c r="B1247" s="113" t="s">
        <v>383</v>
      </c>
      <c r="C1247" s="113">
        <v>92.9</v>
      </c>
      <c r="D1247" s="113">
        <v>93.45</v>
      </c>
      <c r="E1247" s="113">
        <v>91.75</v>
      </c>
      <c r="F1247" s="113">
        <v>92.4</v>
      </c>
      <c r="G1247" s="113">
        <v>92.3</v>
      </c>
      <c r="H1247" s="113">
        <v>91.75</v>
      </c>
      <c r="I1247" s="113">
        <v>17493</v>
      </c>
      <c r="J1247" s="113">
        <v>1616605.4</v>
      </c>
      <c r="K1247" s="115">
        <v>43595</v>
      </c>
      <c r="L1247" s="113">
        <v>335</v>
      </c>
      <c r="M1247" s="113" t="s">
        <v>1424</v>
      </c>
      <c r="N1247" s="349"/>
    </row>
    <row r="1248" spans="1:14">
      <c r="A1248" s="113" t="s">
        <v>1425</v>
      </c>
      <c r="B1248" s="113" t="s">
        <v>3120</v>
      </c>
      <c r="C1248" s="113">
        <v>6.9</v>
      </c>
      <c r="D1248" s="113">
        <v>7</v>
      </c>
      <c r="E1248" s="113">
        <v>6.9</v>
      </c>
      <c r="F1248" s="113">
        <v>6.9</v>
      </c>
      <c r="G1248" s="113">
        <v>6.9</v>
      </c>
      <c r="H1248" s="113">
        <v>7.25</v>
      </c>
      <c r="I1248" s="113">
        <v>2098528</v>
      </c>
      <c r="J1248" s="113">
        <v>14480930.699999999</v>
      </c>
      <c r="K1248" s="115">
        <v>43595</v>
      </c>
      <c r="L1248" s="113">
        <v>1637</v>
      </c>
      <c r="M1248" s="113" t="s">
        <v>1426</v>
      </c>
      <c r="N1248" s="349"/>
    </row>
    <row r="1249" spans="1:14">
      <c r="A1249" s="113" t="s">
        <v>1427</v>
      </c>
      <c r="B1249" s="113" t="s">
        <v>383</v>
      </c>
      <c r="C1249" s="113">
        <v>295.05</v>
      </c>
      <c r="D1249" s="113">
        <v>306.75</v>
      </c>
      <c r="E1249" s="113">
        <v>295.05</v>
      </c>
      <c r="F1249" s="113">
        <v>297.64999999999998</v>
      </c>
      <c r="G1249" s="113">
        <v>298.39999999999998</v>
      </c>
      <c r="H1249" s="113">
        <v>296.85000000000002</v>
      </c>
      <c r="I1249" s="113">
        <v>17056</v>
      </c>
      <c r="J1249" s="113">
        <v>5163181.8</v>
      </c>
      <c r="K1249" s="115">
        <v>43595</v>
      </c>
      <c r="L1249" s="113">
        <v>933</v>
      </c>
      <c r="M1249" s="113" t="s">
        <v>1428</v>
      </c>
      <c r="N1249" s="349"/>
    </row>
    <row r="1250" spans="1:14">
      <c r="A1250" s="113" t="s">
        <v>1429</v>
      </c>
      <c r="B1250" s="113" t="s">
        <v>383</v>
      </c>
      <c r="C1250" s="113">
        <v>589.95000000000005</v>
      </c>
      <c r="D1250" s="113">
        <v>602.65</v>
      </c>
      <c r="E1250" s="113">
        <v>587</v>
      </c>
      <c r="F1250" s="113">
        <v>594.95000000000005</v>
      </c>
      <c r="G1250" s="113">
        <v>590</v>
      </c>
      <c r="H1250" s="113">
        <v>594</v>
      </c>
      <c r="I1250" s="113">
        <v>10938</v>
      </c>
      <c r="J1250" s="113">
        <v>6510784.75</v>
      </c>
      <c r="K1250" s="115">
        <v>43595</v>
      </c>
      <c r="L1250" s="113">
        <v>197</v>
      </c>
      <c r="M1250" s="113" t="s">
        <v>1430</v>
      </c>
      <c r="N1250" s="349"/>
    </row>
    <row r="1251" spans="1:14">
      <c r="A1251" s="113" t="s">
        <v>3418</v>
      </c>
      <c r="B1251" s="113" t="s">
        <v>383</v>
      </c>
      <c r="C1251" s="113">
        <v>23</v>
      </c>
      <c r="D1251" s="113">
        <v>23.1</v>
      </c>
      <c r="E1251" s="113">
        <v>22.6</v>
      </c>
      <c r="F1251" s="113">
        <v>22.7</v>
      </c>
      <c r="G1251" s="113">
        <v>22.6</v>
      </c>
      <c r="H1251" s="113">
        <v>22.8</v>
      </c>
      <c r="I1251" s="113">
        <v>3917012</v>
      </c>
      <c r="J1251" s="113">
        <v>89322634.200000003</v>
      </c>
      <c r="K1251" s="115">
        <v>43595</v>
      </c>
      <c r="L1251" s="113">
        <v>6800</v>
      </c>
      <c r="M1251" s="113" t="s">
        <v>3423</v>
      </c>
      <c r="N1251" s="349"/>
    </row>
    <row r="1252" spans="1:14">
      <c r="A1252" s="113" t="s">
        <v>3660</v>
      </c>
      <c r="B1252" s="113" t="s">
        <v>383</v>
      </c>
      <c r="C1252" s="113">
        <v>1.35</v>
      </c>
      <c r="D1252" s="113">
        <v>1.35</v>
      </c>
      <c r="E1252" s="113">
        <v>1.35</v>
      </c>
      <c r="F1252" s="113">
        <v>1.35</v>
      </c>
      <c r="G1252" s="113">
        <v>1.35</v>
      </c>
      <c r="H1252" s="113">
        <v>1.4</v>
      </c>
      <c r="I1252" s="113">
        <v>10000</v>
      </c>
      <c r="J1252" s="113">
        <v>13500</v>
      </c>
      <c r="K1252" s="115">
        <v>43595</v>
      </c>
      <c r="L1252" s="113">
        <v>2</v>
      </c>
      <c r="M1252" s="113" t="s">
        <v>3661</v>
      </c>
      <c r="N1252" s="349"/>
    </row>
    <row r="1253" spans="1:14">
      <c r="A1253" s="113" t="s">
        <v>2568</v>
      </c>
      <c r="B1253" s="113" t="s">
        <v>3120</v>
      </c>
      <c r="C1253" s="113">
        <v>4</v>
      </c>
      <c r="D1253" s="113">
        <v>4.25</v>
      </c>
      <c r="E1253" s="113">
        <v>3.95</v>
      </c>
      <c r="F1253" s="113">
        <v>4</v>
      </c>
      <c r="G1253" s="113">
        <v>4.2</v>
      </c>
      <c r="H1253" s="113">
        <v>4.1500000000000004</v>
      </c>
      <c r="I1253" s="113">
        <v>2289</v>
      </c>
      <c r="J1253" s="113">
        <v>9299.4500000000007</v>
      </c>
      <c r="K1253" s="115">
        <v>43595</v>
      </c>
      <c r="L1253" s="113">
        <v>22</v>
      </c>
      <c r="M1253" s="113" t="s">
        <v>2569</v>
      </c>
      <c r="N1253" s="349"/>
    </row>
    <row r="1254" spans="1:14">
      <c r="A1254" s="113" t="s">
        <v>1431</v>
      </c>
      <c r="B1254" s="113" t="s">
        <v>383</v>
      </c>
      <c r="C1254" s="113">
        <v>221.25</v>
      </c>
      <c r="D1254" s="113">
        <v>230.8</v>
      </c>
      <c r="E1254" s="113">
        <v>216</v>
      </c>
      <c r="F1254" s="113">
        <v>218.9</v>
      </c>
      <c r="G1254" s="113">
        <v>216.95</v>
      </c>
      <c r="H1254" s="113">
        <v>225.15</v>
      </c>
      <c r="I1254" s="113">
        <v>43109</v>
      </c>
      <c r="J1254" s="113">
        <v>9648540.1500000004</v>
      </c>
      <c r="K1254" s="115">
        <v>43595</v>
      </c>
      <c r="L1254" s="113">
        <v>1568</v>
      </c>
      <c r="M1254" s="113" t="s">
        <v>1432</v>
      </c>
      <c r="N1254" s="349"/>
    </row>
    <row r="1255" spans="1:14">
      <c r="A1255" s="113" t="s">
        <v>1433</v>
      </c>
      <c r="B1255" s="113" t="s">
        <v>383</v>
      </c>
      <c r="C1255" s="113">
        <v>80.5</v>
      </c>
      <c r="D1255" s="113">
        <v>81.599999999999994</v>
      </c>
      <c r="E1255" s="113">
        <v>79.099999999999994</v>
      </c>
      <c r="F1255" s="113">
        <v>80.900000000000006</v>
      </c>
      <c r="G1255" s="113">
        <v>81.599999999999994</v>
      </c>
      <c r="H1255" s="113">
        <v>81.599999999999994</v>
      </c>
      <c r="I1255" s="113">
        <v>3056</v>
      </c>
      <c r="J1255" s="113">
        <v>246211.15</v>
      </c>
      <c r="K1255" s="115">
        <v>43595</v>
      </c>
      <c r="L1255" s="113">
        <v>61</v>
      </c>
      <c r="M1255" s="113" t="s">
        <v>1434</v>
      </c>
      <c r="N1255" s="349"/>
    </row>
    <row r="1256" spans="1:14">
      <c r="A1256" s="113" t="s">
        <v>3292</v>
      </c>
      <c r="B1256" s="113" t="s">
        <v>3120</v>
      </c>
      <c r="C1256" s="113">
        <v>55.9</v>
      </c>
      <c r="D1256" s="113">
        <v>57</v>
      </c>
      <c r="E1256" s="113">
        <v>53.05</v>
      </c>
      <c r="F1256" s="113">
        <v>53.05</v>
      </c>
      <c r="G1256" s="113">
        <v>53.05</v>
      </c>
      <c r="H1256" s="113">
        <v>55.8</v>
      </c>
      <c r="I1256" s="113">
        <v>1648</v>
      </c>
      <c r="J1256" s="113">
        <v>89119.05</v>
      </c>
      <c r="K1256" s="115">
        <v>43595</v>
      </c>
      <c r="L1256" s="113">
        <v>34</v>
      </c>
      <c r="M1256" s="113" t="s">
        <v>3293</v>
      </c>
      <c r="N1256" s="349"/>
    </row>
    <row r="1257" spans="1:14">
      <c r="A1257" s="113" t="s">
        <v>1435</v>
      </c>
      <c r="B1257" s="113" t="s">
        <v>383</v>
      </c>
      <c r="C1257" s="113">
        <v>607.65</v>
      </c>
      <c r="D1257" s="113">
        <v>612.95000000000005</v>
      </c>
      <c r="E1257" s="113">
        <v>600</v>
      </c>
      <c r="F1257" s="113">
        <v>603</v>
      </c>
      <c r="G1257" s="113">
        <v>600</v>
      </c>
      <c r="H1257" s="113">
        <v>604.65</v>
      </c>
      <c r="I1257" s="113">
        <v>815</v>
      </c>
      <c r="J1257" s="113">
        <v>493726.25</v>
      </c>
      <c r="K1257" s="115">
        <v>43595</v>
      </c>
      <c r="L1257" s="113">
        <v>93</v>
      </c>
      <c r="M1257" s="113" t="s">
        <v>1436</v>
      </c>
      <c r="N1257" s="349"/>
    </row>
    <row r="1258" spans="1:14">
      <c r="A1258" s="113" t="s">
        <v>137</v>
      </c>
      <c r="B1258" s="113" t="s">
        <v>383</v>
      </c>
      <c r="C1258" s="113">
        <v>52.6</v>
      </c>
      <c r="D1258" s="113">
        <v>53.5</v>
      </c>
      <c r="E1258" s="113">
        <v>51.6</v>
      </c>
      <c r="F1258" s="113">
        <v>52.5</v>
      </c>
      <c r="G1258" s="113">
        <v>52.35</v>
      </c>
      <c r="H1258" s="113">
        <v>52.15</v>
      </c>
      <c r="I1258" s="113">
        <v>24838439</v>
      </c>
      <c r="J1258" s="113">
        <v>1306484433.0999999</v>
      </c>
      <c r="K1258" s="115">
        <v>43595</v>
      </c>
      <c r="L1258" s="113">
        <v>31779</v>
      </c>
      <c r="M1258" s="113" t="s">
        <v>1437</v>
      </c>
      <c r="N1258" s="349"/>
    </row>
    <row r="1259" spans="1:14">
      <c r="A1259" s="113" t="s">
        <v>3424</v>
      </c>
      <c r="B1259" s="113" t="s">
        <v>383</v>
      </c>
      <c r="C1259" s="113">
        <v>63.95</v>
      </c>
      <c r="D1259" s="113">
        <v>65.900000000000006</v>
      </c>
      <c r="E1259" s="113">
        <v>60.3</v>
      </c>
      <c r="F1259" s="113">
        <v>61.2</v>
      </c>
      <c r="G1259" s="113">
        <v>60.3</v>
      </c>
      <c r="H1259" s="113">
        <v>60.55</v>
      </c>
      <c r="I1259" s="113">
        <v>513</v>
      </c>
      <c r="J1259" s="113">
        <v>32315.7</v>
      </c>
      <c r="K1259" s="115">
        <v>43595</v>
      </c>
      <c r="L1259" s="113">
        <v>13</v>
      </c>
      <c r="M1259" s="113" t="s">
        <v>3425</v>
      </c>
      <c r="N1259" s="349"/>
    </row>
    <row r="1260" spans="1:14">
      <c r="A1260" s="113" t="s">
        <v>3213</v>
      </c>
      <c r="B1260" s="113" t="s">
        <v>3120</v>
      </c>
      <c r="C1260" s="113">
        <v>10.45</v>
      </c>
      <c r="D1260" s="113">
        <v>10.9</v>
      </c>
      <c r="E1260" s="113">
        <v>10.199999999999999</v>
      </c>
      <c r="F1260" s="113">
        <v>10.65</v>
      </c>
      <c r="G1260" s="113">
        <v>10.65</v>
      </c>
      <c r="H1260" s="113">
        <v>10.55</v>
      </c>
      <c r="I1260" s="113">
        <v>13081</v>
      </c>
      <c r="J1260" s="113">
        <v>139772.35</v>
      </c>
      <c r="K1260" s="115">
        <v>43595</v>
      </c>
      <c r="L1260" s="113">
        <v>69</v>
      </c>
      <c r="M1260" s="113" t="s">
        <v>3214</v>
      </c>
      <c r="N1260" s="349"/>
    </row>
    <row r="1261" spans="1:14">
      <c r="A1261" s="113" t="s">
        <v>1438</v>
      </c>
      <c r="B1261" s="113" t="s">
        <v>383</v>
      </c>
      <c r="C1261" s="113">
        <v>270</v>
      </c>
      <c r="D1261" s="113">
        <v>275</v>
      </c>
      <c r="E1261" s="113">
        <v>259.5</v>
      </c>
      <c r="F1261" s="113">
        <v>267.7</v>
      </c>
      <c r="G1261" s="113">
        <v>265.45</v>
      </c>
      <c r="H1261" s="113">
        <v>267.35000000000002</v>
      </c>
      <c r="I1261" s="113">
        <v>2758</v>
      </c>
      <c r="J1261" s="113">
        <v>737911.55</v>
      </c>
      <c r="K1261" s="115">
        <v>43595</v>
      </c>
      <c r="L1261" s="113">
        <v>140</v>
      </c>
      <c r="M1261" s="113" t="s">
        <v>1439</v>
      </c>
      <c r="N1261" s="349"/>
    </row>
    <row r="1262" spans="1:14">
      <c r="A1262" s="113" t="s">
        <v>2438</v>
      </c>
      <c r="B1262" s="113" t="s">
        <v>383</v>
      </c>
      <c r="C1262" s="113">
        <v>30.6</v>
      </c>
      <c r="D1262" s="113">
        <v>31.5</v>
      </c>
      <c r="E1262" s="113">
        <v>30.05</v>
      </c>
      <c r="F1262" s="113">
        <v>31.15</v>
      </c>
      <c r="G1262" s="113">
        <v>31</v>
      </c>
      <c r="H1262" s="113">
        <v>30.05</v>
      </c>
      <c r="I1262" s="113">
        <v>90038</v>
      </c>
      <c r="J1262" s="113">
        <v>2771335.05</v>
      </c>
      <c r="K1262" s="115">
        <v>43595</v>
      </c>
      <c r="L1262" s="113">
        <v>517</v>
      </c>
      <c r="M1262" s="113" t="s">
        <v>3094</v>
      </c>
      <c r="N1262" s="349"/>
    </row>
    <row r="1263" spans="1:14">
      <c r="A1263" s="113" t="s">
        <v>3043</v>
      </c>
      <c r="B1263" s="113" t="s">
        <v>383</v>
      </c>
      <c r="C1263" s="113">
        <v>187</v>
      </c>
      <c r="D1263" s="113">
        <v>201.4</v>
      </c>
      <c r="E1263" s="113">
        <v>187</v>
      </c>
      <c r="F1263" s="113">
        <v>196.1</v>
      </c>
      <c r="G1263" s="113">
        <v>196.25</v>
      </c>
      <c r="H1263" s="113">
        <v>189.65</v>
      </c>
      <c r="I1263" s="113">
        <v>38754</v>
      </c>
      <c r="J1263" s="113">
        <v>7508927.9000000004</v>
      </c>
      <c r="K1263" s="115">
        <v>43595</v>
      </c>
      <c r="L1263" s="113">
        <v>823</v>
      </c>
      <c r="M1263" s="113" t="s">
        <v>3044</v>
      </c>
      <c r="N1263" s="349"/>
    </row>
    <row r="1264" spans="1:14">
      <c r="A1264" s="113" t="s">
        <v>2439</v>
      </c>
      <c r="B1264" s="113" t="s">
        <v>383</v>
      </c>
      <c r="C1264" s="113">
        <v>90.55</v>
      </c>
      <c r="D1264" s="113">
        <v>96</v>
      </c>
      <c r="E1264" s="113">
        <v>90.1</v>
      </c>
      <c r="F1264" s="113">
        <v>94.1</v>
      </c>
      <c r="G1264" s="113">
        <v>95</v>
      </c>
      <c r="H1264" s="113">
        <v>92.1</v>
      </c>
      <c r="I1264" s="113">
        <v>2519</v>
      </c>
      <c r="J1264" s="113">
        <v>234759.65</v>
      </c>
      <c r="K1264" s="115">
        <v>43595</v>
      </c>
      <c r="L1264" s="113">
        <v>60</v>
      </c>
      <c r="M1264" s="113" t="s">
        <v>2440</v>
      </c>
      <c r="N1264" s="349"/>
    </row>
    <row r="1265" spans="1:14">
      <c r="A1265" s="113" t="s">
        <v>2441</v>
      </c>
      <c r="B1265" s="113" t="s">
        <v>383</v>
      </c>
      <c r="C1265" s="113">
        <v>4.9000000000000004</v>
      </c>
      <c r="D1265" s="113">
        <v>4.9000000000000004</v>
      </c>
      <c r="E1265" s="113">
        <v>4.5999999999999996</v>
      </c>
      <c r="F1265" s="113">
        <v>4.7</v>
      </c>
      <c r="G1265" s="113">
        <v>4.7</v>
      </c>
      <c r="H1265" s="113">
        <v>4.7</v>
      </c>
      <c r="I1265" s="113">
        <v>10527</v>
      </c>
      <c r="J1265" s="113">
        <v>49942</v>
      </c>
      <c r="K1265" s="115">
        <v>43595</v>
      </c>
      <c r="L1265" s="113">
        <v>55</v>
      </c>
      <c r="M1265" s="113" t="s">
        <v>2442</v>
      </c>
      <c r="N1265" s="349"/>
    </row>
    <row r="1266" spans="1:14">
      <c r="A1266" s="113" t="s">
        <v>1440</v>
      </c>
      <c r="B1266" s="113" t="s">
        <v>383</v>
      </c>
      <c r="C1266" s="113">
        <v>118.65</v>
      </c>
      <c r="D1266" s="113">
        <v>118.7</v>
      </c>
      <c r="E1266" s="113">
        <v>115</v>
      </c>
      <c r="F1266" s="113">
        <v>115.95</v>
      </c>
      <c r="G1266" s="113">
        <v>115.4</v>
      </c>
      <c r="H1266" s="113">
        <v>117.15</v>
      </c>
      <c r="I1266" s="113">
        <v>2710</v>
      </c>
      <c r="J1266" s="113">
        <v>315794.65000000002</v>
      </c>
      <c r="K1266" s="115">
        <v>43595</v>
      </c>
      <c r="L1266" s="113">
        <v>109</v>
      </c>
      <c r="M1266" s="113" t="s">
        <v>1441</v>
      </c>
      <c r="N1266" s="349"/>
    </row>
    <row r="1267" spans="1:14">
      <c r="A1267" s="113" t="s">
        <v>2270</v>
      </c>
      <c r="B1267" s="113" t="s">
        <v>383</v>
      </c>
      <c r="C1267" s="113">
        <v>5.35</v>
      </c>
      <c r="D1267" s="113">
        <v>5.8</v>
      </c>
      <c r="E1267" s="113">
        <v>4.5</v>
      </c>
      <c r="F1267" s="113">
        <v>4.8499999999999996</v>
      </c>
      <c r="G1267" s="113">
        <v>5.0999999999999996</v>
      </c>
      <c r="H1267" s="113">
        <v>4.95</v>
      </c>
      <c r="I1267" s="113">
        <v>474682</v>
      </c>
      <c r="J1267" s="113">
        <v>2406343.65</v>
      </c>
      <c r="K1267" s="115">
        <v>43595</v>
      </c>
      <c r="L1267" s="113">
        <v>942</v>
      </c>
      <c r="M1267" s="113" t="s">
        <v>2271</v>
      </c>
      <c r="N1267" s="349"/>
    </row>
    <row r="1268" spans="1:14">
      <c r="A1268" s="113" t="s">
        <v>2130</v>
      </c>
      <c r="B1268" s="113" t="s">
        <v>383</v>
      </c>
      <c r="C1268" s="113">
        <v>16.899999999999999</v>
      </c>
      <c r="D1268" s="113">
        <v>17.8</v>
      </c>
      <c r="E1268" s="113">
        <v>16.600000000000001</v>
      </c>
      <c r="F1268" s="113">
        <v>17.350000000000001</v>
      </c>
      <c r="G1268" s="113">
        <v>17.399999999999999</v>
      </c>
      <c r="H1268" s="113">
        <v>16.899999999999999</v>
      </c>
      <c r="I1268" s="113">
        <v>128541</v>
      </c>
      <c r="J1268" s="113">
        <v>2217416.9500000002</v>
      </c>
      <c r="K1268" s="115">
        <v>43595</v>
      </c>
      <c r="L1268" s="113">
        <v>416</v>
      </c>
      <c r="M1268" s="113" t="s">
        <v>2131</v>
      </c>
      <c r="N1268" s="349"/>
    </row>
    <row r="1269" spans="1:14">
      <c r="A1269" s="113" t="s">
        <v>1442</v>
      </c>
      <c r="B1269" s="113" t="s">
        <v>383</v>
      </c>
      <c r="C1269" s="113">
        <v>705.25</v>
      </c>
      <c r="D1269" s="113">
        <v>705.25</v>
      </c>
      <c r="E1269" s="113">
        <v>689.8</v>
      </c>
      <c r="F1269" s="113">
        <v>698.35</v>
      </c>
      <c r="G1269" s="113">
        <v>699.5</v>
      </c>
      <c r="H1269" s="113">
        <v>697.15</v>
      </c>
      <c r="I1269" s="113">
        <v>558</v>
      </c>
      <c r="J1269" s="113">
        <v>389695.25</v>
      </c>
      <c r="K1269" s="115">
        <v>43595</v>
      </c>
      <c r="L1269" s="113">
        <v>68</v>
      </c>
      <c r="M1269" s="113" t="s">
        <v>1443</v>
      </c>
      <c r="N1269" s="349"/>
    </row>
    <row r="1270" spans="1:14">
      <c r="A1270" s="113" t="s">
        <v>2779</v>
      </c>
      <c r="B1270" s="113" t="s">
        <v>383</v>
      </c>
      <c r="C1270" s="113">
        <v>271.14999999999998</v>
      </c>
      <c r="D1270" s="113">
        <v>277.3</v>
      </c>
      <c r="E1270" s="113">
        <v>271.05</v>
      </c>
      <c r="F1270" s="113">
        <v>274.89999999999998</v>
      </c>
      <c r="G1270" s="113">
        <v>275.5</v>
      </c>
      <c r="H1270" s="113">
        <v>269.8</v>
      </c>
      <c r="I1270" s="113">
        <v>7706</v>
      </c>
      <c r="J1270" s="113">
        <v>2115584.85</v>
      </c>
      <c r="K1270" s="115">
        <v>43595</v>
      </c>
      <c r="L1270" s="113">
        <v>654</v>
      </c>
      <c r="M1270" s="113" t="s">
        <v>2780</v>
      </c>
      <c r="N1270" s="349"/>
    </row>
    <row r="1271" spans="1:14">
      <c r="A1271" s="113" t="s">
        <v>3045</v>
      </c>
      <c r="B1271" s="113" t="s">
        <v>383</v>
      </c>
      <c r="C1271" s="113">
        <v>55.4</v>
      </c>
      <c r="D1271" s="113">
        <v>56.8</v>
      </c>
      <c r="E1271" s="113">
        <v>55.05</v>
      </c>
      <c r="F1271" s="113">
        <v>55.75</v>
      </c>
      <c r="G1271" s="113">
        <v>56</v>
      </c>
      <c r="H1271" s="113">
        <v>55.5</v>
      </c>
      <c r="I1271" s="113">
        <v>1311</v>
      </c>
      <c r="J1271" s="113">
        <v>73194.25</v>
      </c>
      <c r="K1271" s="115">
        <v>43595</v>
      </c>
      <c r="L1271" s="113">
        <v>32</v>
      </c>
      <c r="M1271" s="113" t="s">
        <v>3046</v>
      </c>
      <c r="N1271" s="349"/>
    </row>
    <row r="1272" spans="1:14">
      <c r="A1272" s="113" t="s">
        <v>1444</v>
      </c>
      <c r="B1272" s="113" t="s">
        <v>383</v>
      </c>
      <c r="C1272" s="113">
        <v>59.25</v>
      </c>
      <c r="D1272" s="113">
        <v>61.05</v>
      </c>
      <c r="E1272" s="113">
        <v>58.7</v>
      </c>
      <c r="F1272" s="113">
        <v>59.95</v>
      </c>
      <c r="G1272" s="113">
        <v>60.15</v>
      </c>
      <c r="H1272" s="113">
        <v>59.9</v>
      </c>
      <c r="I1272" s="113">
        <v>66946</v>
      </c>
      <c r="J1272" s="113">
        <v>3996906.7</v>
      </c>
      <c r="K1272" s="115">
        <v>43595</v>
      </c>
      <c r="L1272" s="113">
        <v>738</v>
      </c>
      <c r="M1272" s="113" t="s">
        <v>3047</v>
      </c>
      <c r="N1272" s="349"/>
    </row>
    <row r="1273" spans="1:14">
      <c r="A1273" s="113" t="s">
        <v>3067</v>
      </c>
      <c r="B1273" s="113" t="s">
        <v>383</v>
      </c>
      <c r="C1273" s="113">
        <v>22.8</v>
      </c>
      <c r="D1273" s="113">
        <v>23.1</v>
      </c>
      <c r="E1273" s="113">
        <v>21.3</v>
      </c>
      <c r="F1273" s="113">
        <v>21.85</v>
      </c>
      <c r="G1273" s="113">
        <v>21.65</v>
      </c>
      <c r="H1273" s="113">
        <v>22.35</v>
      </c>
      <c r="I1273" s="113">
        <v>1317</v>
      </c>
      <c r="J1273" s="113">
        <v>29392.35</v>
      </c>
      <c r="K1273" s="115">
        <v>43595</v>
      </c>
      <c r="L1273" s="113">
        <v>33</v>
      </c>
      <c r="M1273" s="113" t="s">
        <v>3068</v>
      </c>
      <c r="N1273" s="349"/>
    </row>
    <row r="1274" spans="1:14">
      <c r="A1274" s="113" t="s">
        <v>1445</v>
      </c>
      <c r="B1274" s="113" t="s">
        <v>383</v>
      </c>
      <c r="C1274" s="113">
        <v>124.9</v>
      </c>
      <c r="D1274" s="113">
        <v>124.9</v>
      </c>
      <c r="E1274" s="113">
        <v>120</v>
      </c>
      <c r="F1274" s="113">
        <v>121.25</v>
      </c>
      <c r="G1274" s="113">
        <v>120</v>
      </c>
      <c r="H1274" s="113">
        <v>124.55</v>
      </c>
      <c r="I1274" s="113">
        <v>5447</v>
      </c>
      <c r="J1274" s="113">
        <v>668194</v>
      </c>
      <c r="K1274" s="115">
        <v>43595</v>
      </c>
      <c r="L1274" s="113">
        <v>156</v>
      </c>
      <c r="M1274" s="113" t="s">
        <v>1446</v>
      </c>
      <c r="N1274" s="349"/>
    </row>
    <row r="1275" spans="1:14">
      <c r="A1275" s="113" t="s">
        <v>208</v>
      </c>
      <c r="B1275" s="113" t="s">
        <v>383</v>
      </c>
      <c r="C1275" s="113">
        <v>5499.85</v>
      </c>
      <c r="D1275" s="113">
        <v>5534.05</v>
      </c>
      <c r="E1275" s="113">
        <v>5405.3</v>
      </c>
      <c r="F1275" s="113">
        <v>5413.9</v>
      </c>
      <c r="G1275" s="113">
        <v>5410</v>
      </c>
      <c r="H1275" s="113">
        <v>5504.4</v>
      </c>
      <c r="I1275" s="113">
        <v>9989</v>
      </c>
      <c r="J1275" s="113">
        <v>54305815.799999997</v>
      </c>
      <c r="K1275" s="115">
        <v>43595</v>
      </c>
      <c r="L1275" s="113">
        <v>3352</v>
      </c>
      <c r="M1275" s="113" t="s">
        <v>1447</v>
      </c>
      <c r="N1275" s="349"/>
    </row>
    <row r="1276" spans="1:14">
      <c r="A1276" s="113" t="s">
        <v>2443</v>
      </c>
      <c r="B1276" s="113" t="s">
        <v>383</v>
      </c>
      <c r="C1276" s="113">
        <v>8.0500000000000007</v>
      </c>
      <c r="D1276" s="113">
        <v>9.3000000000000007</v>
      </c>
      <c r="E1276" s="113">
        <v>8</v>
      </c>
      <c r="F1276" s="113">
        <v>8.3000000000000007</v>
      </c>
      <c r="G1276" s="113">
        <v>8.35</v>
      </c>
      <c r="H1276" s="113">
        <v>8.0500000000000007</v>
      </c>
      <c r="I1276" s="113">
        <v>1444060</v>
      </c>
      <c r="J1276" s="113">
        <v>12207047.9</v>
      </c>
      <c r="K1276" s="115">
        <v>43595</v>
      </c>
      <c r="L1276" s="113">
        <v>1502</v>
      </c>
      <c r="M1276" s="113" t="s">
        <v>2444</v>
      </c>
      <c r="N1276" s="349"/>
    </row>
    <row r="1277" spans="1:14">
      <c r="A1277" s="113" t="s">
        <v>1448</v>
      </c>
      <c r="B1277" s="113" t="s">
        <v>383</v>
      </c>
      <c r="C1277" s="113">
        <v>264.89999999999998</v>
      </c>
      <c r="D1277" s="113">
        <v>272</v>
      </c>
      <c r="E1277" s="113">
        <v>261</v>
      </c>
      <c r="F1277" s="113">
        <v>263.64999999999998</v>
      </c>
      <c r="G1277" s="113">
        <v>261.05</v>
      </c>
      <c r="H1277" s="113">
        <v>263.89999999999998</v>
      </c>
      <c r="I1277" s="113">
        <v>15740</v>
      </c>
      <c r="J1277" s="113">
        <v>4189743.05</v>
      </c>
      <c r="K1277" s="115">
        <v>43595</v>
      </c>
      <c r="L1277" s="113">
        <v>766</v>
      </c>
      <c r="M1277" s="113" t="s">
        <v>1449</v>
      </c>
      <c r="N1277" s="349"/>
    </row>
    <row r="1278" spans="1:14">
      <c r="A1278" s="113" t="s">
        <v>1450</v>
      </c>
      <c r="B1278" s="113" t="s">
        <v>383</v>
      </c>
      <c r="C1278" s="113">
        <v>546</v>
      </c>
      <c r="D1278" s="113">
        <v>548.29999999999995</v>
      </c>
      <c r="E1278" s="113">
        <v>535.35</v>
      </c>
      <c r="F1278" s="113">
        <v>539.15</v>
      </c>
      <c r="G1278" s="113">
        <v>537</v>
      </c>
      <c r="H1278" s="113">
        <v>542.1</v>
      </c>
      <c r="I1278" s="113">
        <v>11172</v>
      </c>
      <c r="J1278" s="113">
        <v>6034861.5</v>
      </c>
      <c r="K1278" s="115">
        <v>43595</v>
      </c>
      <c r="L1278" s="113">
        <v>453</v>
      </c>
      <c r="M1278" s="113" t="s">
        <v>1451</v>
      </c>
      <c r="N1278" s="349"/>
    </row>
    <row r="1279" spans="1:14">
      <c r="A1279" s="113" t="s">
        <v>1452</v>
      </c>
      <c r="B1279" s="113" t="s">
        <v>383</v>
      </c>
      <c r="C1279" s="113">
        <v>24.25</v>
      </c>
      <c r="D1279" s="113">
        <v>24.45</v>
      </c>
      <c r="E1279" s="113">
        <v>23.5</v>
      </c>
      <c r="F1279" s="113">
        <v>23.7</v>
      </c>
      <c r="G1279" s="113">
        <v>23.95</v>
      </c>
      <c r="H1279" s="113">
        <v>24.2</v>
      </c>
      <c r="I1279" s="113">
        <v>5188</v>
      </c>
      <c r="J1279" s="113">
        <v>124142.39999999999</v>
      </c>
      <c r="K1279" s="115">
        <v>43595</v>
      </c>
      <c r="L1279" s="113">
        <v>74</v>
      </c>
      <c r="M1279" s="113" t="s">
        <v>1453</v>
      </c>
      <c r="N1279" s="349"/>
    </row>
    <row r="1280" spans="1:14">
      <c r="A1280" s="113" t="s">
        <v>1454</v>
      </c>
      <c r="B1280" s="113" t="s">
        <v>383</v>
      </c>
      <c r="C1280" s="113">
        <v>736</v>
      </c>
      <c r="D1280" s="113">
        <v>740.55</v>
      </c>
      <c r="E1280" s="113">
        <v>734.45</v>
      </c>
      <c r="F1280" s="113">
        <v>736.3</v>
      </c>
      <c r="G1280" s="113">
        <v>734.75</v>
      </c>
      <c r="H1280" s="113">
        <v>736.85</v>
      </c>
      <c r="I1280" s="113">
        <v>5553</v>
      </c>
      <c r="J1280" s="113">
        <v>4092113</v>
      </c>
      <c r="K1280" s="115">
        <v>43595</v>
      </c>
      <c r="L1280" s="113">
        <v>1010</v>
      </c>
      <c r="M1280" s="113" t="s">
        <v>1455</v>
      </c>
      <c r="N1280" s="349"/>
    </row>
    <row r="1281" spans="1:14">
      <c r="A1281" s="113" t="s">
        <v>2445</v>
      </c>
      <c r="B1281" s="113" t="s">
        <v>383</v>
      </c>
      <c r="C1281" s="113">
        <v>108.9</v>
      </c>
      <c r="D1281" s="113">
        <v>116.85</v>
      </c>
      <c r="E1281" s="113">
        <v>108.15</v>
      </c>
      <c r="F1281" s="113">
        <v>115</v>
      </c>
      <c r="G1281" s="113">
        <v>115</v>
      </c>
      <c r="H1281" s="113">
        <v>110.7</v>
      </c>
      <c r="I1281" s="113">
        <v>817</v>
      </c>
      <c r="J1281" s="113">
        <v>91104.55</v>
      </c>
      <c r="K1281" s="115">
        <v>43595</v>
      </c>
      <c r="L1281" s="113">
        <v>55</v>
      </c>
      <c r="M1281" s="113" t="s">
        <v>2446</v>
      </c>
      <c r="N1281" s="349"/>
    </row>
    <row r="1282" spans="1:14">
      <c r="A1282" s="113" t="s">
        <v>3501</v>
      </c>
      <c r="B1282" s="113" t="s">
        <v>383</v>
      </c>
      <c r="C1282" s="113">
        <v>7</v>
      </c>
      <c r="D1282" s="113">
        <v>7</v>
      </c>
      <c r="E1282" s="113">
        <v>6.5</v>
      </c>
      <c r="F1282" s="113">
        <v>6.7</v>
      </c>
      <c r="G1282" s="113">
        <v>6.7</v>
      </c>
      <c r="H1282" s="113">
        <v>6.7</v>
      </c>
      <c r="I1282" s="113">
        <v>476</v>
      </c>
      <c r="J1282" s="113">
        <v>3189.7</v>
      </c>
      <c r="K1282" s="115">
        <v>43595</v>
      </c>
      <c r="L1282" s="113">
        <v>11</v>
      </c>
      <c r="M1282" s="113" t="s">
        <v>3502</v>
      </c>
      <c r="N1282" s="349"/>
    </row>
    <row r="1283" spans="1:14">
      <c r="A1283" s="113" t="s">
        <v>1456</v>
      </c>
      <c r="B1283" s="113" t="s">
        <v>383</v>
      </c>
      <c r="C1283" s="113">
        <v>305</v>
      </c>
      <c r="D1283" s="113">
        <v>312</v>
      </c>
      <c r="E1283" s="113">
        <v>303.5</v>
      </c>
      <c r="F1283" s="113">
        <v>308.5</v>
      </c>
      <c r="G1283" s="113">
        <v>307</v>
      </c>
      <c r="H1283" s="113">
        <v>305.5</v>
      </c>
      <c r="I1283" s="113">
        <v>112691</v>
      </c>
      <c r="J1283" s="113">
        <v>34711667.200000003</v>
      </c>
      <c r="K1283" s="115">
        <v>43595</v>
      </c>
      <c r="L1283" s="113">
        <v>3237</v>
      </c>
      <c r="M1283" s="113" t="s">
        <v>1457</v>
      </c>
      <c r="N1283" s="349"/>
    </row>
    <row r="1284" spans="1:14">
      <c r="A1284" s="113" t="s">
        <v>3215</v>
      </c>
      <c r="B1284" s="113" t="s">
        <v>383</v>
      </c>
      <c r="C1284" s="113">
        <v>95.05</v>
      </c>
      <c r="D1284" s="113">
        <v>95.05</v>
      </c>
      <c r="E1284" s="113">
        <v>94.51</v>
      </c>
      <c r="F1284" s="113">
        <v>94.65</v>
      </c>
      <c r="G1284" s="113">
        <v>94.8</v>
      </c>
      <c r="H1284" s="113">
        <v>95.3</v>
      </c>
      <c r="I1284" s="113">
        <v>1230</v>
      </c>
      <c r="J1284" s="113">
        <v>116480.81</v>
      </c>
      <c r="K1284" s="115">
        <v>43595</v>
      </c>
      <c r="L1284" s="113">
        <v>50</v>
      </c>
      <c r="M1284" s="113" t="s">
        <v>3216</v>
      </c>
      <c r="N1284" s="349"/>
    </row>
    <row r="1285" spans="1:14">
      <c r="A1285" s="113" t="s">
        <v>2189</v>
      </c>
      <c r="B1285" s="113" t="s">
        <v>383</v>
      </c>
      <c r="C1285" s="113">
        <v>650.1</v>
      </c>
      <c r="D1285" s="113">
        <v>668</v>
      </c>
      <c r="E1285" s="113">
        <v>639.20000000000005</v>
      </c>
      <c r="F1285" s="113">
        <v>642.04999999999995</v>
      </c>
      <c r="G1285" s="113">
        <v>642</v>
      </c>
      <c r="H1285" s="113">
        <v>652.25</v>
      </c>
      <c r="I1285" s="113">
        <v>758566</v>
      </c>
      <c r="J1285" s="113">
        <v>495069837.5</v>
      </c>
      <c r="K1285" s="115">
        <v>43595</v>
      </c>
      <c r="L1285" s="113">
        <v>56782</v>
      </c>
      <c r="M1285" s="113" t="s">
        <v>2190</v>
      </c>
      <c r="N1285" s="349"/>
    </row>
    <row r="1286" spans="1:14">
      <c r="A1286" s="113" t="s">
        <v>138</v>
      </c>
      <c r="B1286" s="113" t="s">
        <v>383</v>
      </c>
      <c r="C1286" s="113">
        <v>301.8</v>
      </c>
      <c r="D1286" s="113">
        <v>310.75</v>
      </c>
      <c r="E1286" s="113">
        <v>292.45</v>
      </c>
      <c r="F1286" s="113">
        <v>308.05</v>
      </c>
      <c r="G1286" s="113">
        <v>306.89999999999998</v>
      </c>
      <c r="H1286" s="113">
        <v>299.3</v>
      </c>
      <c r="I1286" s="113">
        <v>60739833</v>
      </c>
      <c r="J1286" s="113">
        <v>18413728917.150002</v>
      </c>
      <c r="K1286" s="115">
        <v>43595</v>
      </c>
      <c r="L1286" s="113">
        <v>340871</v>
      </c>
      <c r="M1286" s="113" t="s">
        <v>1458</v>
      </c>
      <c r="N1286" s="349"/>
    </row>
    <row r="1287" spans="1:14">
      <c r="A1287" s="113" t="s">
        <v>3079</v>
      </c>
      <c r="B1287" s="113" t="s">
        <v>3120</v>
      </c>
      <c r="C1287" s="113">
        <v>0.6</v>
      </c>
      <c r="D1287" s="113">
        <v>0.6</v>
      </c>
      <c r="E1287" s="113">
        <v>0.6</v>
      </c>
      <c r="F1287" s="113">
        <v>0.6</v>
      </c>
      <c r="G1287" s="113">
        <v>0.6</v>
      </c>
      <c r="H1287" s="113">
        <v>0.6</v>
      </c>
      <c r="I1287" s="113">
        <v>1410</v>
      </c>
      <c r="J1287" s="113">
        <v>846</v>
      </c>
      <c r="K1287" s="115">
        <v>43595</v>
      </c>
      <c r="L1287" s="113">
        <v>3</v>
      </c>
      <c r="M1287" s="113" t="s">
        <v>3080</v>
      </c>
      <c r="N1287" s="349"/>
    </row>
    <row r="1288" spans="1:14">
      <c r="A1288" s="113" t="s">
        <v>2104</v>
      </c>
      <c r="B1288" s="113" t="s">
        <v>383</v>
      </c>
      <c r="C1288" s="113">
        <v>4949.95</v>
      </c>
      <c r="D1288" s="113">
        <v>4978.3</v>
      </c>
      <c r="E1288" s="113">
        <v>4775</v>
      </c>
      <c r="F1288" s="113">
        <v>4815.1499999999996</v>
      </c>
      <c r="G1288" s="113">
        <v>4850</v>
      </c>
      <c r="H1288" s="113">
        <v>4892.2</v>
      </c>
      <c r="I1288" s="113">
        <v>4270</v>
      </c>
      <c r="J1288" s="113">
        <v>20611312.149999999</v>
      </c>
      <c r="K1288" s="115">
        <v>43595</v>
      </c>
      <c r="L1288" s="113">
        <v>747</v>
      </c>
      <c r="M1288" s="113" t="s">
        <v>737</v>
      </c>
      <c r="N1288" s="349"/>
    </row>
    <row r="1289" spans="1:14">
      <c r="A1289" s="113" t="s">
        <v>2030</v>
      </c>
      <c r="B1289" s="113" t="s">
        <v>383</v>
      </c>
      <c r="C1289" s="113">
        <v>140.65</v>
      </c>
      <c r="D1289" s="113">
        <v>145.15</v>
      </c>
      <c r="E1289" s="113">
        <v>140.65</v>
      </c>
      <c r="F1289" s="113">
        <v>141.25</v>
      </c>
      <c r="G1289" s="113">
        <v>140.69999999999999</v>
      </c>
      <c r="H1289" s="113">
        <v>141.30000000000001</v>
      </c>
      <c r="I1289" s="113">
        <v>5223</v>
      </c>
      <c r="J1289" s="113">
        <v>742040.85</v>
      </c>
      <c r="K1289" s="115">
        <v>43595</v>
      </c>
      <c r="L1289" s="113">
        <v>302</v>
      </c>
      <c r="M1289" s="113" t="s">
        <v>2032</v>
      </c>
      <c r="N1289" s="349"/>
    </row>
    <row r="1290" spans="1:14">
      <c r="A1290" s="113" t="s">
        <v>1459</v>
      </c>
      <c r="B1290" s="113" t="s">
        <v>383</v>
      </c>
      <c r="C1290" s="113">
        <v>94.4</v>
      </c>
      <c r="D1290" s="113">
        <v>94.85</v>
      </c>
      <c r="E1290" s="113">
        <v>92</v>
      </c>
      <c r="F1290" s="113">
        <v>92.4</v>
      </c>
      <c r="G1290" s="113">
        <v>92.6</v>
      </c>
      <c r="H1290" s="113">
        <v>93.9</v>
      </c>
      <c r="I1290" s="113">
        <v>32288</v>
      </c>
      <c r="J1290" s="113">
        <v>3003770.05</v>
      </c>
      <c r="K1290" s="115">
        <v>43595</v>
      </c>
      <c r="L1290" s="113">
        <v>471</v>
      </c>
      <c r="M1290" s="113" t="s">
        <v>1460</v>
      </c>
      <c r="N1290" s="349"/>
    </row>
    <row r="1291" spans="1:14">
      <c r="A1291" s="113" t="s">
        <v>1461</v>
      </c>
      <c r="B1291" s="113" t="s">
        <v>383</v>
      </c>
      <c r="C1291" s="113">
        <v>32.700000000000003</v>
      </c>
      <c r="D1291" s="113">
        <v>32.799999999999997</v>
      </c>
      <c r="E1291" s="113">
        <v>32.4</v>
      </c>
      <c r="F1291" s="113">
        <v>32.450000000000003</v>
      </c>
      <c r="G1291" s="113">
        <v>32.450000000000003</v>
      </c>
      <c r="H1291" s="113">
        <v>32.6</v>
      </c>
      <c r="I1291" s="113">
        <v>202128</v>
      </c>
      <c r="J1291" s="113">
        <v>6584394.2999999998</v>
      </c>
      <c r="K1291" s="115">
        <v>43595</v>
      </c>
      <c r="L1291" s="113">
        <v>763</v>
      </c>
      <c r="M1291" s="113" t="s">
        <v>1462</v>
      </c>
      <c r="N1291" s="349"/>
    </row>
    <row r="1292" spans="1:14">
      <c r="A1292" s="113" t="s">
        <v>1463</v>
      </c>
      <c r="B1292" s="113" t="s">
        <v>383</v>
      </c>
      <c r="C1292" s="113">
        <v>143.5</v>
      </c>
      <c r="D1292" s="113">
        <v>149.5</v>
      </c>
      <c r="E1292" s="113">
        <v>143</v>
      </c>
      <c r="F1292" s="113">
        <v>147.15</v>
      </c>
      <c r="G1292" s="113">
        <v>148</v>
      </c>
      <c r="H1292" s="113">
        <v>143.05000000000001</v>
      </c>
      <c r="I1292" s="113">
        <v>9073</v>
      </c>
      <c r="J1292" s="113">
        <v>1322620.55</v>
      </c>
      <c r="K1292" s="115">
        <v>43595</v>
      </c>
      <c r="L1292" s="113">
        <v>336</v>
      </c>
      <c r="M1292" s="113" t="s">
        <v>1464</v>
      </c>
      <c r="N1292" s="349"/>
    </row>
    <row r="1293" spans="1:14">
      <c r="A1293" s="113" t="s">
        <v>2447</v>
      </c>
      <c r="B1293" s="113" t="s">
        <v>383</v>
      </c>
      <c r="C1293" s="113">
        <v>408.85</v>
      </c>
      <c r="D1293" s="113">
        <v>420.95</v>
      </c>
      <c r="E1293" s="113">
        <v>406.4</v>
      </c>
      <c r="F1293" s="113">
        <v>417.25</v>
      </c>
      <c r="G1293" s="113">
        <v>420</v>
      </c>
      <c r="H1293" s="113">
        <v>407.45</v>
      </c>
      <c r="I1293" s="113">
        <v>6041</v>
      </c>
      <c r="J1293" s="113">
        <v>2490282.7999999998</v>
      </c>
      <c r="K1293" s="115">
        <v>43595</v>
      </c>
      <c r="L1293" s="113">
        <v>231</v>
      </c>
      <c r="M1293" s="113" t="s">
        <v>2448</v>
      </c>
      <c r="N1293" s="349"/>
    </row>
    <row r="1294" spans="1:14">
      <c r="A1294" s="113" t="s">
        <v>2449</v>
      </c>
      <c r="B1294" s="113" t="s">
        <v>383</v>
      </c>
      <c r="C1294" s="113">
        <v>173.9</v>
      </c>
      <c r="D1294" s="113">
        <v>175</v>
      </c>
      <c r="E1294" s="113">
        <v>173.1</v>
      </c>
      <c r="F1294" s="113">
        <v>173.8</v>
      </c>
      <c r="G1294" s="113">
        <v>174</v>
      </c>
      <c r="H1294" s="113">
        <v>173.9</v>
      </c>
      <c r="I1294" s="113">
        <v>18438</v>
      </c>
      <c r="J1294" s="113">
        <v>3212574.2</v>
      </c>
      <c r="K1294" s="115">
        <v>43595</v>
      </c>
      <c r="L1294" s="113">
        <v>976</v>
      </c>
      <c r="M1294" s="113" t="s">
        <v>2450</v>
      </c>
      <c r="N1294" s="349"/>
    </row>
    <row r="1295" spans="1:14">
      <c r="A1295" s="113" t="s">
        <v>1465</v>
      </c>
      <c r="B1295" s="113" t="s">
        <v>383</v>
      </c>
      <c r="C1295" s="113">
        <v>1</v>
      </c>
      <c r="D1295" s="113">
        <v>1</v>
      </c>
      <c r="E1295" s="113">
        <v>0.95</v>
      </c>
      <c r="F1295" s="113">
        <v>0.95</v>
      </c>
      <c r="G1295" s="113">
        <v>1</v>
      </c>
      <c r="H1295" s="113">
        <v>0.95</v>
      </c>
      <c r="I1295" s="113">
        <v>30953</v>
      </c>
      <c r="J1295" s="113">
        <v>30372.799999999999</v>
      </c>
      <c r="K1295" s="115">
        <v>43595</v>
      </c>
      <c r="L1295" s="113">
        <v>34</v>
      </c>
      <c r="M1295" s="113" t="s">
        <v>1466</v>
      </c>
      <c r="N1295" s="349"/>
    </row>
    <row r="1296" spans="1:14">
      <c r="A1296" s="113" t="s">
        <v>3563</v>
      </c>
      <c r="B1296" s="113" t="s">
        <v>383</v>
      </c>
      <c r="C1296" s="113">
        <v>3.6</v>
      </c>
      <c r="D1296" s="113">
        <v>3.6</v>
      </c>
      <c r="E1296" s="113">
        <v>3.5</v>
      </c>
      <c r="F1296" s="113">
        <v>3.55</v>
      </c>
      <c r="G1296" s="113">
        <v>3.5</v>
      </c>
      <c r="H1296" s="113">
        <v>3.5</v>
      </c>
      <c r="I1296" s="113">
        <v>162</v>
      </c>
      <c r="J1296" s="113">
        <v>579.6</v>
      </c>
      <c r="K1296" s="115">
        <v>43595</v>
      </c>
      <c r="L1296" s="113">
        <v>6</v>
      </c>
      <c r="M1296" s="113" t="s">
        <v>3564</v>
      </c>
      <c r="N1296" s="349"/>
    </row>
    <row r="1297" spans="1:14">
      <c r="A1297" s="113" t="s">
        <v>2527</v>
      </c>
      <c r="B1297" s="113" t="s">
        <v>383</v>
      </c>
      <c r="C1297" s="113">
        <v>71.55</v>
      </c>
      <c r="D1297" s="113">
        <v>73.05</v>
      </c>
      <c r="E1297" s="113">
        <v>70.599999999999994</v>
      </c>
      <c r="F1297" s="113">
        <v>70.900000000000006</v>
      </c>
      <c r="G1297" s="113">
        <v>70.650000000000006</v>
      </c>
      <c r="H1297" s="113">
        <v>71.849999999999994</v>
      </c>
      <c r="I1297" s="113">
        <v>217000</v>
      </c>
      <c r="J1297" s="113">
        <v>15574811.15</v>
      </c>
      <c r="K1297" s="115">
        <v>43595</v>
      </c>
      <c r="L1297" s="113">
        <v>1636</v>
      </c>
      <c r="M1297" s="113" t="s">
        <v>2528</v>
      </c>
      <c r="N1297" s="349"/>
    </row>
    <row r="1298" spans="1:14">
      <c r="A1298" s="113" t="s">
        <v>1467</v>
      </c>
      <c r="B1298" s="113" t="s">
        <v>383</v>
      </c>
      <c r="C1298" s="113">
        <v>938</v>
      </c>
      <c r="D1298" s="113">
        <v>946.2</v>
      </c>
      <c r="E1298" s="113">
        <v>921.3</v>
      </c>
      <c r="F1298" s="113">
        <v>927.05</v>
      </c>
      <c r="G1298" s="113">
        <v>922.25</v>
      </c>
      <c r="H1298" s="113">
        <v>927.45</v>
      </c>
      <c r="I1298" s="113">
        <v>307</v>
      </c>
      <c r="J1298" s="113">
        <v>286129.3</v>
      </c>
      <c r="K1298" s="115">
        <v>43595</v>
      </c>
      <c r="L1298" s="113">
        <v>95</v>
      </c>
      <c r="M1298" s="113" t="s">
        <v>1468</v>
      </c>
      <c r="N1298" s="349"/>
    </row>
    <row r="1299" spans="1:14">
      <c r="A1299" s="113" t="s">
        <v>1826</v>
      </c>
      <c r="B1299" s="113" t="s">
        <v>383</v>
      </c>
      <c r="C1299" s="113">
        <v>26.2</v>
      </c>
      <c r="D1299" s="113">
        <v>26.5</v>
      </c>
      <c r="E1299" s="113">
        <v>25.05</v>
      </c>
      <c r="F1299" s="113">
        <v>25.2</v>
      </c>
      <c r="G1299" s="113">
        <v>25.1</v>
      </c>
      <c r="H1299" s="113">
        <v>26.05</v>
      </c>
      <c r="I1299" s="113">
        <v>94578</v>
      </c>
      <c r="J1299" s="113">
        <v>2418967.75</v>
      </c>
      <c r="K1299" s="115">
        <v>43595</v>
      </c>
      <c r="L1299" s="113">
        <v>581</v>
      </c>
      <c r="M1299" s="113" t="s">
        <v>1827</v>
      </c>
      <c r="N1299" s="349"/>
    </row>
    <row r="1300" spans="1:14">
      <c r="A1300" s="113" t="s">
        <v>3522</v>
      </c>
      <c r="B1300" s="113" t="s">
        <v>383</v>
      </c>
      <c r="C1300" s="113">
        <v>169</v>
      </c>
      <c r="D1300" s="113">
        <v>171</v>
      </c>
      <c r="E1300" s="113">
        <v>169</v>
      </c>
      <c r="F1300" s="113">
        <v>171</v>
      </c>
      <c r="G1300" s="113">
        <v>171</v>
      </c>
      <c r="H1300" s="113">
        <v>170</v>
      </c>
      <c r="I1300" s="113">
        <v>11</v>
      </c>
      <c r="J1300" s="113">
        <v>1861</v>
      </c>
      <c r="K1300" s="115">
        <v>43595</v>
      </c>
      <c r="L1300" s="113">
        <v>2</v>
      </c>
      <c r="M1300" s="113" t="s">
        <v>3523</v>
      </c>
      <c r="N1300" s="349"/>
    </row>
    <row r="1301" spans="1:14">
      <c r="A1301" s="113" t="s">
        <v>3614</v>
      </c>
      <c r="B1301" s="113" t="s">
        <v>383</v>
      </c>
      <c r="C1301" s="113">
        <v>2884</v>
      </c>
      <c r="D1301" s="113">
        <v>2893</v>
      </c>
      <c r="E1301" s="113">
        <v>2862.15</v>
      </c>
      <c r="F1301" s="113">
        <v>2866.5</v>
      </c>
      <c r="G1301" s="113">
        <v>2862.15</v>
      </c>
      <c r="H1301" s="113">
        <v>2880.35</v>
      </c>
      <c r="I1301" s="113">
        <v>1389</v>
      </c>
      <c r="J1301" s="113">
        <v>4000494.4</v>
      </c>
      <c r="K1301" s="115">
        <v>43595</v>
      </c>
      <c r="L1301" s="113">
        <v>118</v>
      </c>
      <c r="M1301" s="113" t="s">
        <v>3615</v>
      </c>
      <c r="N1301" s="349"/>
    </row>
    <row r="1302" spans="1:14">
      <c r="A1302" s="113" t="s">
        <v>1469</v>
      </c>
      <c r="B1302" s="113" t="s">
        <v>383</v>
      </c>
      <c r="C1302" s="113">
        <v>115.42</v>
      </c>
      <c r="D1302" s="113">
        <v>115.9</v>
      </c>
      <c r="E1302" s="113">
        <v>115</v>
      </c>
      <c r="F1302" s="113">
        <v>115.2</v>
      </c>
      <c r="G1302" s="113">
        <v>115.07</v>
      </c>
      <c r="H1302" s="113">
        <v>115.28</v>
      </c>
      <c r="I1302" s="113">
        <v>164708</v>
      </c>
      <c r="J1302" s="113">
        <v>19033177.149999999</v>
      </c>
      <c r="K1302" s="115">
        <v>43595</v>
      </c>
      <c r="L1302" s="113">
        <v>396</v>
      </c>
      <c r="M1302" s="113" t="s">
        <v>1470</v>
      </c>
      <c r="N1302" s="349"/>
    </row>
    <row r="1303" spans="1:14">
      <c r="A1303" s="113" t="s">
        <v>1471</v>
      </c>
      <c r="B1303" s="113" t="s">
        <v>383</v>
      </c>
      <c r="C1303" s="113">
        <v>292.27999999999997</v>
      </c>
      <c r="D1303" s="113">
        <v>294.45999999999998</v>
      </c>
      <c r="E1303" s="113">
        <v>291.25</v>
      </c>
      <c r="F1303" s="113">
        <v>292.85000000000002</v>
      </c>
      <c r="G1303" s="113">
        <v>292.57</v>
      </c>
      <c r="H1303" s="113">
        <v>291.88</v>
      </c>
      <c r="I1303" s="113">
        <v>2770</v>
      </c>
      <c r="J1303" s="113">
        <v>811617.91</v>
      </c>
      <c r="K1303" s="115">
        <v>43595</v>
      </c>
      <c r="L1303" s="113">
        <v>96</v>
      </c>
      <c r="M1303" s="113" t="s">
        <v>1472</v>
      </c>
      <c r="N1303" s="349"/>
    </row>
    <row r="1304" spans="1:14">
      <c r="A1304" s="113" t="s">
        <v>2781</v>
      </c>
      <c r="B1304" s="113" t="s">
        <v>383</v>
      </c>
      <c r="C1304" s="113">
        <v>272.55</v>
      </c>
      <c r="D1304" s="113">
        <v>275.25</v>
      </c>
      <c r="E1304" s="113">
        <v>271.01</v>
      </c>
      <c r="F1304" s="113">
        <v>271.31</v>
      </c>
      <c r="G1304" s="113">
        <v>271.01</v>
      </c>
      <c r="H1304" s="113">
        <v>272.27</v>
      </c>
      <c r="I1304" s="113">
        <v>9171</v>
      </c>
      <c r="J1304" s="113">
        <v>2494476.63</v>
      </c>
      <c r="K1304" s="115">
        <v>43595</v>
      </c>
      <c r="L1304" s="113">
        <v>114</v>
      </c>
      <c r="M1304" s="113" t="s">
        <v>2782</v>
      </c>
      <c r="N1304" s="349"/>
    </row>
    <row r="1305" spans="1:14">
      <c r="A1305" s="113" t="s">
        <v>1952</v>
      </c>
      <c r="B1305" s="113" t="s">
        <v>383</v>
      </c>
      <c r="C1305" s="113">
        <v>1266.05</v>
      </c>
      <c r="D1305" s="113">
        <v>1266.05</v>
      </c>
      <c r="E1305" s="113">
        <v>1240</v>
      </c>
      <c r="F1305" s="113">
        <v>1254.2</v>
      </c>
      <c r="G1305" s="113">
        <v>1255</v>
      </c>
      <c r="H1305" s="113">
        <v>1256</v>
      </c>
      <c r="I1305" s="113">
        <v>8894</v>
      </c>
      <c r="J1305" s="113">
        <v>11150620.1</v>
      </c>
      <c r="K1305" s="115">
        <v>43595</v>
      </c>
      <c r="L1305" s="113">
        <v>999</v>
      </c>
      <c r="M1305" s="113" t="s">
        <v>1953</v>
      </c>
      <c r="N1305" s="349"/>
    </row>
    <row r="1306" spans="1:14">
      <c r="A1306" s="113" t="s">
        <v>3354</v>
      </c>
      <c r="B1306" s="113" t="s">
        <v>383</v>
      </c>
      <c r="C1306" s="113">
        <v>6.6</v>
      </c>
      <c r="D1306" s="113">
        <v>6.9</v>
      </c>
      <c r="E1306" s="113">
        <v>6.55</v>
      </c>
      <c r="F1306" s="113">
        <v>6.65</v>
      </c>
      <c r="G1306" s="113">
        <v>6.8</v>
      </c>
      <c r="H1306" s="113">
        <v>6.7</v>
      </c>
      <c r="I1306" s="113">
        <v>2541</v>
      </c>
      <c r="J1306" s="113">
        <v>17034</v>
      </c>
      <c r="K1306" s="115">
        <v>43595</v>
      </c>
      <c r="L1306" s="113">
        <v>29</v>
      </c>
      <c r="M1306" s="113" t="s">
        <v>3355</v>
      </c>
      <c r="N1306" s="349"/>
    </row>
    <row r="1307" spans="1:14">
      <c r="A1307" s="113" t="s">
        <v>2061</v>
      </c>
      <c r="B1307" s="113" t="s">
        <v>383</v>
      </c>
      <c r="C1307" s="113">
        <v>15.5</v>
      </c>
      <c r="D1307" s="113">
        <v>16.2</v>
      </c>
      <c r="E1307" s="113">
        <v>13.9</v>
      </c>
      <c r="F1307" s="113">
        <v>14.7</v>
      </c>
      <c r="G1307" s="113">
        <v>15.25</v>
      </c>
      <c r="H1307" s="113">
        <v>15.4</v>
      </c>
      <c r="I1307" s="113">
        <v>10585</v>
      </c>
      <c r="J1307" s="113">
        <v>157250.6</v>
      </c>
      <c r="K1307" s="115">
        <v>43595</v>
      </c>
      <c r="L1307" s="113">
        <v>96</v>
      </c>
      <c r="M1307" s="113" t="s">
        <v>2062</v>
      </c>
      <c r="N1307" s="349"/>
    </row>
    <row r="1308" spans="1:14">
      <c r="A1308" s="113" t="s">
        <v>1473</v>
      </c>
      <c r="B1308" s="113" t="s">
        <v>383</v>
      </c>
      <c r="C1308" s="113">
        <v>425</v>
      </c>
      <c r="D1308" s="113">
        <v>449.45</v>
      </c>
      <c r="E1308" s="113">
        <v>425</v>
      </c>
      <c r="F1308" s="113">
        <v>429.75</v>
      </c>
      <c r="G1308" s="113">
        <v>427</v>
      </c>
      <c r="H1308" s="113">
        <v>427.5</v>
      </c>
      <c r="I1308" s="113">
        <v>126136</v>
      </c>
      <c r="J1308" s="113">
        <v>54928743.149999999</v>
      </c>
      <c r="K1308" s="115">
        <v>43595</v>
      </c>
      <c r="L1308" s="113">
        <v>6095</v>
      </c>
      <c r="M1308" s="113" t="s">
        <v>1474</v>
      </c>
      <c r="N1308" s="349"/>
    </row>
    <row r="1309" spans="1:14">
      <c r="A1309" s="113" t="s">
        <v>2287</v>
      </c>
      <c r="B1309" s="113" t="s">
        <v>383</v>
      </c>
      <c r="C1309" s="113">
        <v>126.9</v>
      </c>
      <c r="D1309" s="113">
        <v>127.2</v>
      </c>
      <c r="E1309" s="113">
        <v>125</v>
      </c>
      <c r="F1309" s="113">
        <v>125.4</v>
      </c>
      <c r="G1309" s="113">
        <v>125.45</v>
      </c>
      <c r="H1309" s="113">
        <v>126.9</v>
      </c>
      <c r="I1309" s="113">
        <v>5328</v>
      </c>
      <c r="J1309" s="113">
        <v>672651.35</v>
      </c>
      <c r="K1309" s="115">
        <v>43595</v>
      </c>
      <c r="L1309" s="113">
        <v>359</v>
      </c>
      <c r="M1309" s="113" t="s">
        <v>2288</v>
      </c>
      <c r="N1309" s="349"/>
    </row>
    <row r="1310" spans="1:14">
      <c r="A1310" s="113" t="s">
        <v>2151</v>
      </c>
      <c r="B1310" s="113" t="s">
        <v>383</v>
      </c>
      <c r="C1310" s="113">
        <v>78.45</v>
      </c>
      <c r="D1310" s="113">
        <v>78.5</v>
      </c>
      <c r="E1310" s="113">
        <v>76.25</v>
      </c>
      <c r="F1310" s="113">
        <v>76.8</v>
      </c>
      <c r="G1310" s="113">
        <v>76.5</v>
      </c>
      <c r="H1310" s="113">
        <v>77.599999999999994</v>
      </c>
      <c r="I1310" s="113">
        <v>28259</v>
      </c>
      <c r="J1310" s="113">
        <v>2185872.85</v>
      </c>
      <c r="K1310" s="115">
        <v>43595</v>
      </c>
      <c r="L1310" s="113">
        <v>448</v>
      </c>
      <c r="M1310" s="113" t="s">
        <v>2152</v>
      </c>
      <c r="N1310" s="349"/>
    </row>
    <row r="1311" spans="1:14">
      <c r="A1311" s="113" t="s">
        <v>2018</v>
      </c>
      <c r="B1311" s="113" t="s">
        <v>383</v>
      </c>
      <c r="C1311" s="113">
        <v>460</v>
      </c>
      <c r="D1311" s="113">
        <v>531.6</v>
      </c>
      <c r="E1311" s="113">
        <v>455</v>
      </c>
      <c r="F1311" s="113">
        <v>522.79999999999995</v>
      </c>
      <c r="G1311" s="113">
        <v>524</v>
      </c>
      <c r="H1311" s="113">
        <v>483.3</v>
      </c>
      <c r="I1311" s="113">
        <v>387513</v>
      </c>
      <c r="J1311" s="113">
        <v>196174522.09999999</v>
      </c>
      <c r="K1311" s="115">
        <v>43595</v>
      </c>
      <c r="L1311" s="113">
        <v>16307</v>
      </c>
      <c r="M1311" s="113" t="s">
        <v>2019</v>
      </c>
      <c r="N1311" s="349"/>
    </row>
    <row r="1312" spans="1:14">
      <c r="A1312" s="113" t="s">
        <v>1475</v>
      </c>
      <c r="B1312" s="113" t="s">
        <v>383</v>
      </c>
      <c r="C1312" s="113">
        <v>125.05</v>
      </c>
      <c r="D1312" s="113">
        <v>126</v>
      </c>
      <c r="E1312" s="113">
        <v>124.05</v>
      </c>
      <c r="F1312" s="113">
        <v>124.2</v>
      </c>
      <c r="G1312" s="113">
        <v>124.1</v>
      </c>
      <c r="H1312" s="113">
        <v>125.5</v>
      </c>
      <c r="I1312" s="113">
        <v>1334</v>
      </c>
      <c r="J1312" s="113">
        <v>166400.5</v>
      </c>
      <c r="K1312" s="115">
        <v>43595</v>
      </c>
      <c r="L1312" s="113">
        <v>70</v>
      </c>
      <c r="M1312" s="113" t="s">
        <v>1476</v>
      </c>
      <c r="N1312" s="349"/>
    </row>
    <row r="1313" spans="1:14">
      <c r="A1313" s="113" t="s">
        <v>1477</v>
      </c>
      <c r="B1313" s="113" t="s">
        <v>383</v>
      </c>
      <c r="C1313" s="113">
        <v>382.9</v>
      </c>
      <c r="D1313" s="113">
        <v>400.05</v>
      </c>
      <c r="E1313" s="113">
        <v>382</v>
      </c>
      <c r="F1313" s="113">
        <v>387.5</v>
      </c>
      <c r="G1313" s="113">
        <v>382</v>
      </c>
      <c r="H1313" s="113">
        <v>384.1</v>
      </c>
      <c r="I1313" s="113">
        <v>4950</v>
      </c>
      <c r="J1313" s="113">
        <v>1945284.55</v>
      </c>
      <c r="K1313" s="115">
        <v>43595</v>
      </c>
      <c r="L1313" s="113">
        <v>522</v>
      </c>
      <c r="M1313" s="113" t="s">
        <v>1478</v>
      </c>
      <c r="N1313" s="349"/>
    </row>
    <row r="1314" spans="1:14">
      <c r="A1314" s="113" t="s">
        <v>1479</v>
      </c>
      <c r="B1314" s="113" t="s">
        <v>383</v>
      </c>
      <c r="C1314" s="113">
        <v>1312.95</v>
      </c>
      <c r="D1314" s="113">
        <v>1334.7</v>
      </c>
      <c r="E1314" s="113">
        <v>1295</v>
      </c>
      <c r="F1314" s="113">
        <v>1312.8</v>
      </c>
      <c r="G1314" s="113">
        <v>1320</v>
      </c>
      <c r="H1314" s="113">
        <v>1315</v>
      </c>
      <c r="I1314" s="113">
        <v>652</v>
      </c>
      <c r="J1314" s="113">
        <v>859479.75</v>
      </c>
      <c r="K1314" s="115">
        <v>43595</v>
      </c>
      <c r="L1314" s="113">
        <v>207</v>
      </c>
      <c r="M1314" s="113" t="s">
        <v>1480</v>
      </c>
      <c r="N1314" s="349"/>
    </row>
    <row r="1315" spans="1:14">
      <c r="A1315" s="113" t="s">
        <v>3662</v>
      </c>
      <c r="B1315" s="113" t="s">
        <v>383</v>
      </c>
      <c r="C1315" s="113">
        <v>251.87</v>
      </c>
      <c r="D1315" s="113">
        <v>252.39</v>
      </c>
      <c r="E1315" s="113">
        <v>248.32</v>
      </c>
      <c r="F1315" s="113">
        <v>248.33</v>
      </c>
      <c r="G1315" s="113">
        <v>248.32</v>
      </c>
      <c r="H1315" s="113">
        <v>254.1</v>
      </c>
      <c r="I1315" s="113">
        <v>106</v>
      </c>
      <c r="J1315" s="113">
        <v>26534.28</v>
      </c>
      <c r="K1315" s="115">
        <v>43595</v>
      </c>
      <c r="L1315" s="113">
        <v>8</v>
      </c>
      <c r="M1315" s="113" t="s">
        <v>3663</v>
      </c>
      <c r="N1315" s="349"/>
    </row>
    <row r="1316" spans="1:14">
      <c r="A1316" s="113" t="s">
        <v>1481</v>
      </c>
      <c r="B1316" s="113" t="s">
        <v>383</v>
      </c>
      <c r="C1316" s="113">
        <v>370.4</v>
      </c>
      <c r="D1316" s="113">
        <v>393</v>
      </c>
      <c r="E1316" s="113">
        <v>370.4</v>
      </c>
      <c r="F1316" s="113">
        <v>377.05</v>
      </c>
      <c r="G1316" s="113">
        <v>375</v>
      </c>
      <c r="H1316" s="113">
        <v>375.95</v>
      </c>
      <c r="I1316" s="113">
        <v>2899</v>
      </c>
      <c r="J1316" s="113">
        <v>1106988.7</v>
      </c>
      <c r="K1316" s="115">
        <v>43595</v>
      </c>
      <c r="L1316" s="113">
        <v>272</v>
      </c>
      <c r="M1316" s="113" t="s">
        <v>1482</v>
      </c>
      <c r="N1316" s="349"/>
    </row>
    <row r="1317" spans="1:14">
      <c r="A1317" s="113" t="s">
        <v>1483</v>
      </c>
      <c r="B1317" s="113" t="s">
        <v>383</v>
      </c>
      <c r="C1317" s="113">
        <v>376.3</v>
      </c>
      <c r="D1317" s="113">
        <v>386.05</v>
      </c>
      <c r="E1317" s="113">
        <v>370.6</v>
      </c>
      <c r="F1317" s="113">
        <v>381.25</v>
      </c>
      <c r="G1317" s="113">
        <v>384</v>
      </c>
      <c r="H1317" s="113">
        <v>372.7</v>
      </c>
      <c r="I1317" s="113">
        <v>9015</v>
      </c>
      <c r="J1317" s="113">
        <v>3433762.2</v>
      </c>
      <c r="K1317" s="115">
        <v>43595</v>
      </c>
      <c r="L1317" s="113">
        <v>552</v>
      </c>
      <c r="M1317" s="113" t="s">
        <v>1484</v>
      </c>
      <c r="N1317" s="349"/>
    </row>
    <row r="1318" spans="1:14">
      <c r="A1318" s="113" t="s">
        <v>1485</v>
      </c>
      <c r="B1318" s="113" t="s">
        <v>383</v>
      </c>
      <c r="C1318" s="113">
        <v>15.5</v>
      </c>
      <c r="D1318" s="113">
        <v>15.85</v>
      </c>
      <c r="E1318" s="113">
        <v>14.95</v>
      </c>
      <c r="F1318" s="113">
        <v>15.2</v>
      </c>
      <c r="G1318" s="113">
        <v>15.3</v>
      </c>
      <c r="H1318" s="113">
        <v>15.1</v>
      </c>
      <c r="I1318" s="113">
        <v>154768</v>
      </c>
      <c r="J1318" s="113">
        <v>2385421.15</v>
      </c>
      <c r="K1318" s="115">
        <v>43595</v>
      </c>
      <c r="L1318" s="113">
        <v>399</v>
      </c>
      <c r="M1318" s="113" t="s">
        <v>1486</v>
      </c>
      <c r="N1318" s="349"/>
    </row>
    <row r="1319" spans="1:14">
      <c r="A1319" s="113" t="s">
        <v>1487</v>
      </c>
      <c r="B1319" s="113" t="s">
        <v>383</v>
      </c>
      <c r="C1319" s="113">
        <v>33.25</v>
      </c>
      <c r="D1319" s="113">
        <v>34.1</v>
      </c>
      <c r="E1319" s="113">
        <v>33.200000000000003</v>
      </c>
      <c r="F1319" s="113">
        <v>33.4</v>
      </c>
      <c r="G1319" s="113">
        <v>33.4</v>
      </c>
      <c r="H1319" s="113">
        <v>33.549999999999997</v>
      </c>
      <c r="I1319" s="113">
        <v>30966</v>
      </c>
      <c r="J1319" s="113">
        <v>1038589.95</v>
      </c>
      <c r="K1319" s="115">
        <v>43595</v>
      </c>
      <c r="L1319" s="113">
        <v>405</v>
      </c>
      <c r="M1319" s="113" t="s">
        <v>1488</v>
      </c>
      <c r="N1319" s="349"/>
    </row>
    <row r="1320" spans="1:14">
      <c r="A1320" s="113" t="s">
        <v>2494</v>
      </c>
      <c r="B1320" s="113" t="s">
        <v>383</v>
      </c>
      <c r="C1320" s="113">
        <v>47</v>
      </c>
      <c r="D1320" s="113">
        <v>48.3</v>
      </c>
      <c r="E1320" s="113">
        <v>46.55</v>
      </c>
      <c r="F1320" s="113">
        <v>47.15</v>
      </c>
      <c r="G1320" s="113">
        <v>47</v>
      </c>
      <c r="H1320" s="113">
        <v>46.5</v>
      </c>
      <c r="I1320" s="113">
        <v>501</v>
      </c>
      <c r="J1320" s="113">
        <v>23607.3</v>
      </c>
      <c r="K1320" s="115">
        <v>43595</v>
      </c>
      <c r="L1320" s="113">
        <v>13</v>
      </c>
      <c r="M1320" s="113" t="s">
        <v>2495</v>
      </c>
      <c r="N1320" s="349"/>
    </row>
    <row r="1321" spans="1:14">
      <c r="A1321" s="113" t="s">
        <v>2305</v>
      </c>
      <c r="B1321" s="113" t="s">
        <v>383</v>
      </c>
      <c r="C1321" s="113">
        <v>116.5</v>
      </c>
      <c r="D1321" s="113">
        <v>118.4</v>
      </c>
      <c r="E1321" s="113">
        <v>113.5</v>
      </c>
      <c r="F1321" s="113">
        <v>113.6</v>
      </c>
      <c r="G1321" s="113">
        <v>113.5</v>
      </c>
      <c r="H1321" s="113">
        <v>119</v>
      </c>
      <c r="I1321" s="113">
        <v>493</v>
      </c>
      <c r="J1321" s="113">
        <v>56877</v>
      </c>
      <c r="K1321" s="115">
        <v>43595</v>
      </c>
      <c r="L1321" s="113">
        <v>37</v>
      </c>
      <c r="M1321" s="113" t="s">
        <v>2306</v>
      </c>
      <c r="N1321" s="349"/>
    </row>
    <row r="1322" spans="1:14">
      <c r="A1322" s="113" t="s">
        <v>1489</v>
      </c>
      <c r="B1322" s="113" t="s">
        <v>383</v>
      </c>
      <c r="C1322" s="113">
        <v>147.75</v>
      </c>
      <c r="D1322" s="113">
        <v>148.9</v>
      </c>
      <c r="E1322" s="113">
        <v>145.5</v>
      </c>
      <c r="F1322" s="113">
        <v>146.9</v>
      </c>
      <c r="G1322" s="113">
        <v>146.5</v>
      </c>
      <c r="H1322" s="113">
        <v>147.75</v>
      </c>
      <c r="I1322" s="113">
        <v>29268</v>
      </c>
      <c r="J1322" s="113">
        <v>4295094.8</v>
      </c>
      <c r="K1322" s="115">
        <v>43595</v>
      </c>
      <c r="L1322" s="113">
        <v>2216</v>
      </c>
      <c r="M1322" s="113" t="s">
        <v>1490</v>
      </c>
      <c r="N1322" s="349"/>
    </row>
    <row r="1323" spans="1:14">
      <c r="A1323" s="113" t="s">
        <v>1491</v>
      </c>
      <c r="B1323" s="113" t="s">
        <v>383</v>
      </c>
      <c r="C1323" s="113">
        <v>459.1</v>
      </c>
      <c r="D1323" s="113">
        <v>467</v>
      </c>
      <c r="E1323" s="113">
        <v>452</v>
      </c>
      <c r="F1323" s="113">
        <v>460.2</v>
      </c>
      <c r="G1323" s="113">
        <v>460.55</v>
      </c>
      <c r="H1323" s="113">
        <v>458.7</v>
      </c>
      <c r="I1323" s="113">
        <v>12461</v>
      </c>
      <c r="J1323" s="113">
        <v>5698545.2999999998</v>
      </c>
      <c r="K1323" s="115">
        <v>43595</v>
      </c>
      <c r="L1323" s="113">
        <v>871</v>
      </c>
      <c r="M1323" s="113" t="s">
        <v>1492</v>
      </c>
      <c r="N1323" s="349"/>
    </row>
    <row r="1324" spans="1:14">
      <c r="A1324" s="113" t="s">
        <v>209</v>
      </c>
      <c r="B1324" s="113" t="s">
        <v>383</v>
      </c>
      <c r="C1324" s="113">
        <v>19250</v>
      </c>
      <c r="D1324" s="113">
        <v>19366</v>
      </c>
      <c r="E1324" s="113">
        <v>18900</v>
      </c>
      <c r="F1324" s="113">
        <v>18983.3</v>
      </c>
      <c r="G1324" s="113">
        <v>18953.7</v>
      </c>
      <c r="H1324" s="113">
        <v>19318.900000000001</v>
      </c>
      <c r="I1324" s="113">
        <v>34078</v>
      </c>
      <c r="J1324" s="113">
        <v>650096280.20000005</v>
      </c>
      <c r="K1324" s="115">
        <v>43595</v>
      </c>
      <c r="L1324" s="113">
        <v>10547</v>
      </c>
      <c r="M1324" s="113" t="s">
        <v>1493</v>
      </c>
      <c r="N1324" s="349"/>
    </row>
    <row r="1325" spans="1:14">
      <c r="A1325" s="113" t="s">
        <v>1494</v>
      </c>
      <c r="B1325" s="113" t="s">
        <v>383</v>
      </c>
      <c r="C1325" s="113">
        <v>142</v>
      </c>
      <c r="D1325" s="113">
        <v>148.94999999999999</v>
      </c>
      <c r="E1325" s="113">
        <v>142</v>
      </c>
      <c r="F1325" s="113">
        <v>147.19999999999999</v>
      </c>
      <c r="G1325" s="113">
        <v>147.85</v>
      </c>
      <c r="H1325" s="113">
        <v>144.6</v>
      </c>
      <c r="I1325" s="113">
        <v>8294</v>
      </c>
      <c r="J1325" s="113">
        <v>1218172.8999999999</v>
      </c>
      <c r="K1325" s="115">
        <v>43595</v>
      </c>
      <c r="L1325" s="113">
        <v>645</v>
      </c>
      <c r="M1325" s="113" t="s">
        <v>1495</v>
      </c>
      <c r="N1325" s="349"/>
    </row>
    <row r="1326" spans="1:14">
      <c r="A1326" s="113" t="s">
        <v>2451</v>
      </c>
      <c r="B1326" s="113" t="s">
        <v>383</v>
      </c>
      <c r="C1326" s="113">
        <v>5.35</v>
      </c>
      <c r="D1326" s="113">
        <v>5.35</v>
      </c>
      <c r="E1326" s="113">
        <v>5.15</v>
      </c>
      <c r="F1326" s="113">
        <v>5.3</v>
      </c>
      <c r="G1326" s="113">
        <v>5.3</v>
      </c>
      <c r="H1326" s="113">
        <v>5.15</v>
      </c>
      <c r="I1326" s="113">
        <v>2917</v>
      </c>
      <c r="J1326" s="113">
        <v>15487.6</v>
      </c>
      <c r="K1326" s="115">
        <v>43595</v>
      </c>
      <c r="L1326" s="113">
        <v>25</v>
      </c>
      <c r="M1326" s="113" t="s">
        <v>2452</v>
      </c>
      <c r="N1326" s="349"/>
    </row>
    <row r="1327" spans="1:14">
      <c r="A1327" s="113" t="s">
        <v>1496</v>
      </c>
      <c r="B1327" s="113" t="s">
        <v>383</v>
      </c>
      <c r="C1327" s="113">
        <v>139.6</v>
      </c>
      <c r="D1327" s="113">
        <v>139.6</v>
      </c>
      <c r="E1327" s="113">
        <v>137</v>
      </c>
      <c r="F1327" s="113">
        <v>137.19999999999999</v>
      </c>
      <c r="G1327" s="113">
        <v>137</v>
      </c>
      <c r="H1327" s="113">
        <v>137.6</v>
      </c>
      <c r="I1327" s="113">
        <v>15791</v>
      </c>
      <c r="J1327" s="113">
        <v>2180347.85</v>
      </c>
      <c r="K1327" s="115">
        <v>43595</v>
      </c>
      <c r="L1327" s="113">
        <v>256</v>
      </c>
      <c r="M1327" s="113" t="s">
        <v>1497</v>
      </c>
      <c r="N1327" s="349"/>
    </row>
    <row r="1328" spans="1:14">
      <c r="A1328" s="113" t="s">
        <v>1498</v>
      </c>
      <c r="B1328" s="113" t="s">
        <v>383</v>
      </c>
      <c r="C1328" s="113">
        <v>170.9</v>
      </c>
      <c r="D1328" s="113">
        <v>170.9</v>
      </c>
      <c r="E1328" s="113">
        <v>158.30000000000001</v>
      </c>
      <c r="F1328" s="113">
        <v>160.25</v>
      </c>
      <c r="G1328" s="113">
        <v>158.30000000000001</v>
      </c>
      <c r="H1328" s="113">
        <v>166.25</v>
      </c>
      <c r="I1328" s="113">
        <v>10962</v>
      </c>
      <c r="J1328" s="113">
        <v>1779263.85</v>
      </c>
      <c r="K1328" s="115">
        <v>43595</v>
      </c>
      <c r="L1328" s="113">
        <v>285</v>
      </c>
      <c r="M1328" s="113" t="s">
        <v>1499</v>
      </c>
      <c r="N1328" s="349"/>
    </row>
    <row r="1329" spans="1:14">
      <c r="A1329" s="113" t="s">
        <v>3748</v>
      </c>
      <c r="B1329" s="113" t="s">
        <v>3120</v>
      </c>
      <c r="C1329" s="113">
        <v>1045</v>
      </c>
      <c r="D1329" s="113">
        <v>1065.75</v>
      </c>
      <c r="E1329" s="113">
        <v>980</v>
      </c>
      <c r="F1329" s="113">
        <v>1045.3499999999999</v>
      </c>
      <c r="G1329" s="113">
        <v>1065.75</v>
      </c>
      <c r="H1329" s="113">
        <v>1015</v>
      </c>
      <c r="I1329" s="113">
        <v>957</v>
      </c>
      <c r="J1329" s="113">
        <v>998619.15</v>
      </c>
      <c r="K1329" s="115">
        <v>43595</v>
      </c>
      <c r="L1329" s="113">
        <v>51</v>
      </c>
      <c r="M1329" s="113" t="s">
        <v>3749</v>
      </c>
      <c r="N1329" s="349"/>
    </row>
    <row r="1330" spans="1:14">
      <c r="A1330" s="113" t="s">
        <v>1500</v>
      </c>
      <c r="B1330" s="113" t="s">
        <v>383</v>
      </c>
      <c r="C1330" s="113">
        <v>1465.15</v>
      </c>
      <c r="D1330" s="113">
        <v>1484.45</v>
      </c>
      <c r="E1330" s="113">
        <v>1421</v>
      </c>
      <c r="F1330" s="113">
        <v>1449.3</v>
      </c>
      <c r="G1330" s="113">
        <v>1459.8</v>
      </c>
      <c r="H1330" s="113">
        <v>1484.9</v>
      </c>
      <c r="I1330" s="113">
        <v>24452</v>
      </c>
      <c r="J1330" s="113">
        <v>35353190.350000001</v>
      </c>
      <c r="K1330" s="115">
        <v>43595</v>
      </c>
      <c r="L1330" s="113">
        <v>4723</v>
      </c>
      <c r="M1330" s="113" t="s">
        <v>1501</v>
      </c>
      <c r="N1330" s="349"/>
    </row>
    <row r="1331" spans="1:14">
      <c r="A1331" s="113" t="s">
        <v>1502</v>
      </c>
      <c r="B1331" s="113" t="s">
        <v>383</v>
      </c>
      <c r="C1331" s="113">
        <v>7.05</v>
      </c>
      <c r="D1331" s="113">
        <v>7.3</v>
      </c>
      <c r="E1331" s="113">
        <v>7.05</v>
      </c>
      <c r="F1331" s="113">
        <v>7.15</v>
      </c>
      <c r="G1331" s="113">
        <v>7.15</v>
      </c>
      <c r="H1331" s="113">
        <v>7.25</v>
      </c>
      <c r="I1331" s="113">
        <v>18619</v>
      </c>
      <c r="J1331" s="113">
        <v>133853.35</v>
      </c>
      <c r="K1331" s="115">
        <v>43595</v>
      </c>
      <c r="L1331" s="113">
        <v>71</v>
      </c>
      <c r="M1331" s="113" t="s">
        <v>1503</v>
      </c>
      <c r="N1331" s="349"/>
    </row>
    <row r="1332" spans="1:14">
      <c r="A1332" s="113" t="s">
        <v>2646</v>
      </c>
      <c r="B1332" s="113" t="s">
        <v>383</v>
      </c>
      <c r="C1332" s="113">
        <v>5.75</v>
      </c>
      <c r="D1332" s="113">
        <v>5.85</v>
      </c>
      <c r="E1332" s="113">
        <v>5.5</v>
      </c>
      <c r="F1332" s="113">
        <v>5.5</v>
      </c>
      <c r="G1332" s="113">
        <v>5.5</v>
      </c>
      <c r="H1332" s="113">
        <v>5.65</v>
      </c>
      <c r="I1332" s="113">
        <v>12475</v>
      </c>
      <c r="J1332" s="113">
        <v>69805.649999999994</v>
      </c>
      <c r="K1332" s="115">
        <v>43595</v>
      </c>
      <c r="L1332" s="113">
        <v>42</v>
      </c>
      <c r="M1332" s="113" t="s">
        <v>2647</v>
      </c>
      <c r="N1332" s="349"/>
    </row>
    <row r="1333" spans="1:14">
      <c r="A1333" s="113" t="s">
        <v>1504</v>
      </c>
      <c r="B1333" s="113" t="s">
        <v>383</v>
      </c>
      <c r="C1333" s="113">
        <v>23.35</v>
      </c>
      <c r="D1333" s="113">
        <v>23.6</v>
      </c>
      <c r="E1333" s="113">
        <v>23</v>
      </c>
      <c r="F1333" s="113">
        <v>23.4</v>
      </c>
      <c r="G1333" s="113">
        <v>23.2</v>
      </c>
      <c r="H1333" s="113">
        <v>23</v>
      </c>
      <c r="I1333" s="113">
        <v>3482</v>
      </c>
      <c r="J1333" s="113">
        <v>81168.55</v>
      </c>
      <c r="K1333" s="115">
        <v>43595</v>
      </c>
      <c r="L1333" s="113">
        <v>49</v>
      </c>
      <c r="M1333" s="113" t="s">
        <v>1505</v>
      </c>
      <c r="N1333" s="349"/>
    </row>
    <row r="1334" spans="1:14">
      <c r="A1334" s="113" t="s">
        <v>1506</v>
      </c>
      <c r="B1334" s="113" t="s">
        <v>383</v>
      </c>
      <c r="C1334" s="113">
        <v>118.2</v>
      </c>
      <c r="D1334" s="113">
        <v>121.8</v>
      </c>
      <c r="E1334" s="113">
        <v>115.2</v>
      </c>
      <c r="F1334" s="113">
        <v>118.9</v>
      </c>
      <c r="G1334" s="113">
        <v>117.6</v>
      </c>
      <c r="H1334" s="113">
        <v>117.35</v>
      </c>
      <c r="I1334" s="113">
        <v>7460</v>
      </c>
      <c r="J1334" s="113">
        <v>881628.55</v>
      </c>
      <c r="K1334" s="115">
        <v>43595</v>
      </c>
      <c r="L1334" s="113">
        <v>233</v>
      </c>
      <c r="M1334" s="113" t="s">
        <v>1507</v>
      </c>
      <c r="N1334" s="349"/>
    </row>
    <row r="1335" spans="1:14">
      <c r="A1335" s="113" t="s">
        <v>139</v>
      </c>
      <c r="B1335" s="113" t="s">
        <v>383</v>
      </c>
      <c r="C1335" s="113">
        <v>1089.8499999999999</v>
      </c>
      <c r="D1335" s="113">
        <v>1104.95</v>
      </c>
      <c r="E1335" s="113">
        <v>1061.45</v>
      </c>
      <c r="F1335" s="113">
        <v>1071.05</v>
      </c>
      <c r="G1335" s="113">
        <v>1069</v>
      </c>
      <c r="H1335" s="113">
        <v>1089.8499999999999</v>
      </c>
      <c r="I1335" s="113">
        <v>470988</v>
      </c>
      <c r="J1335" s="113">
        <v>504576961.14999998</v>
      </c>
      <c r="K1335" s="115">
        <v>43595</v>
      </c>
      <c r="L1335" s="113">
        <v>21691</v>
      </c>
      <c r="M1335" s="113" t="s">
        <v>3048</v>
      </c>
      <c r="N1335" s="349"/>
    </row>
    <row r="1336" spans="1:14">
      <c r="A1336" s="113" t="s">
        <v>2733</v>
      </c>
      <c r="B1336" s="113" t="s">
        <v>383</v>
      </c>
      <c r="C1336" s="113">
        <v>37.35</v>
      </c>
      <c r="D1336" s="113">
        <v>38.75</v>
      </c>
      <c r="E1336" s="113">
        <v>36.65</v>
      </c>
      <c r="F1336" s="113">
        <v>37.4</v>
      </c>
      <c r="G1336" s="113">
        <v>37.85</v>
      </c>
      <c r="H1336" s="113">
        <v>36.85</v>
      </c>
      <c r="I1336" s="113">
        <v>13230</v>
      </c>
      <c r="J1336" s="113">
        <v>497969.9</v>
      </c>
      <c r="K1336" s="115">
        <v>43595</v>
      </c>
      <c r="L1336" s="113">
        <v>189</v>
      </c>
      <c r="M1336" s="113" t="s">
        <v>2734</v>
      </c>
      <c r="N1336" s="349"/>
    </row>
    <row r="1337" spans="1:14">
      <c r="A1337" s="113" t="s">
        <v>3217</v>
      </c>
      <c r="B1337" s="113" t="s">
        <v>3120</v>
      </c>
      <c r="C1337" s="113">
        <v>13.65</v>
      </c>
      <c r="D1337" s="113">
        <v>13.75</v>
      </c>
      <c r="E1337" s="113">
        <v>13.65</v>
      </c>
      <c r="F1337" s="113">
        <v>13.75</v>
      </c>
      <c r="G1337" s="113">
        <v>13.75</v>
      </c>
      <c r="H1337" s="113">
        <v>13.45</v>
      </c>
      <c r="I1337" s="113">
        <v>100</v>
      </c>
      <c r="J1337" s="113">
        <v>1370</v>
      </c>
      <c r="K1337" s="115">
        <v>43595</v>
      </c>
      <c r="L1337" s="113">
        <v>2</v>
      </c>
      <c r="M1337" s="113" t="s">
        <v>3218</v>
      </c>
      <c r="N1337" s="349"/>
    </row>
    <row r="1338" spans="1:14">
      <c r="A1338" s="113" t="s">
        <v>2453</v>
      </c>
      <c r="B1338" s="113" t="s">
        <v>383</v>
      </c>
      <c r="C1338" s="113">
        <v>169.95</v>
      </c>
      <c r="D1338" s="113">
        <v>170.35</v>
      </c>
      <c r="E1338" s="113">
        <v>166</v>
      </c>
      <c r="F1338" s="113">
        <v>167.45</v>
      </c>
      <c r="G1338" s="113">
        <v>166</v>
      </c>
      <c r="H1338" s="113">
        <v>167</v>
      </c>
      <c r="I1338" s="113">
        <v>2969</v>
      </c>
      <c r="J1338" s="113">
        <v>502063.15</v>
      </c>
      <c r="K1338" s="115">
        <v>43595</v>
      </c>
      <c r="L1338" s="113">
        <v>105</v>
      </c>
      <c r="M1338" s="113" t="s">
        <v>2454</v>
      </c>
      <c r="N1338" s="349"/>
    </row>
    <row r="1339" spans="1:14">
      <c r="A1339" s="113" t="s">
        <v>3219</v>
      </c>
      <c r="B1339" s="113" t="s">
        <v>383</v>
      </c>
      <c r="C1339" s="113">
        <v>10.85</v>
      </c>
      <c r="D1339" s="113">
        <v>10.85</v>
      </c>
      <c r="E1339" s="113">
        <v>10.4</v>
      </c>
      <c r="F1339" s="113">
        <v>10.45</v>
      </c>
      <c r="G1339" s="113">
        <v>10.45</v>
      </c>
      <c r="H1339" s="113">
        <v>10.55</v>
      </c>
      <c r="I1339" s="113">
        <v>10099</v>
      </c>
      <c r="J1339" s="113">
        <v>105870.55</v>
      </c>
      <c r="K1339" s="115">
        <v>43595</v>
      </c>
      <c r="L1339" s="113">
        <v>39</v>
      </c>
      <c r="M1339" s="113" t="s">
        <v>3220</v>
      </c>
      <c r="N1339" s="349"/>
    </row>
    <row r="1340" spans="1:14">
      <c r="A1340" s="113" t="s">
        <v>1508</v>
      </c>
      <c r="B1340" s="113" t="s">
        <v>383</v>
      </c>
      <c r="C1340" s="113">
        <v>153.80000000000001</v>
      </c>
      <c r="D1340" s="113">
        <v>155</v>
      </c>
      <c r="E1340" s="113">
        <v>149</v>
      </c>
      <c r="F1340" s="113">
        <v>150.25</v>
      </c>
      <c r="G1340" s="113">
        <v>149.1</v>
      </c>
      <c r="H1340" s="113">
        <v>150.9</v>
      </c>
      <c r="I1340" s="113">
        <v>10199</v>
      </c>
      <c r="J1340" s="113">
        <v>1538964.35</v>
      </c>
      <c r="K1340" s="115">
        <v>43595</v>
      </c>
      <c r="L1340" s="113">
        <v>420</v>
      </c>
      <c r="M1340" s="113" t="s">
        <v>1509</v>
      </c>
      <c r="N1340" s="349"/>
    </row>
    <row r="1341" spans="1:14">
      <c r="A1341" s="113" t="s">
        <v>1510</v>
      </c>
      <c r="B1341" s="113" t="s">
        <v>383</v>
      </c>
      <c r="C1341" s="113">
        <v>7.45</v>
      </c>
      <c r="D1341" s="113">
        <v>7.6</v>
      </c>
      <c r="E1341" s="113">
        <v>7.45</v>
      </c>
      <c r="F1341" s="113">
        <v>7.5</v>
      </c>
      <c r="G1341" s="113">
        <v>7.55</v>
      </c>
      <c r="H1341" s="113">
        <v>7.5</v>
      </c>
      <c r="I1341" s="113">
        <v>912909</v>
      </c>
      <c r="J1341" s="113">
        <v>6855252.2000000002</v>
      </c>
      <c r="K1341" s="115">
        <v>43595</v>
      </c>
      <c r="L1341" s="113">
        <v>1003</v>
      </c>
      <c r="M1341" s="113" t="s">
        <v>1511</v>
      </c>
      <c r="N1341" s="349"/>
    </row>
    <row r="1342" spans="1:14">
      <c r="A1342" s="113" t="s">
        <v>2109</v>
      </c>
      <c r="B1342" s="113" t="s">
        <v>383</v>
      </c>
      <c r="C1342" s="113">
        <v>854</v>
      </c>
      <c r="D1342" s="113">
        <v>875</v>
      </c>
      <c r="E1342" s="113">
        <v>834.5</v>
      </c>
      <c r="F1342" s="113">
        <v>868.35</v>
      </c>
      <c r="G1342" s="113">
        <v>852.05</v>
      </c>
      <c r="H1342" s="113">
        <v>860.3</v>
      </c>
      <c r="I1342" s="113">
        <v>9987</v>
      </c>
      <c r="J1342" s="113">
        <v>8532464.8499999996</v>
      </c>
      <c r="K1342" s="115">
        <v>43595</v>
      </c>
      <c r="L1342" s="113">
        <v>1306</v>
      </c>
      <c r="M1342" s="113" t="s">
        <v>2110</v>
      </c>
      <c r="N1342" s="349"/>
    </row>
    <row r="1343" spans="1:14">
      <c r="A1343" s="113" t="s">
        <v>3389</v>
      </c>
      <c r="B1343" s="113" t="s">
        <v>3120</v>
      </c>
      <c r="C1343" s="113">
        <v>0.5</v>
      </c>
      <c r="D1343" s="113">
        <v>0.6</v>
      </c>
      <c r="E1343" s="113">
        <v>0.5</v>
      </c>
      <c r="F1343" s="113">
        <v>0.55000000000000004</v>
      </c>
      <c r="G1343" s="113">
        <v>0.55000000000000004</v>
      </c>
      <c r="H1343" s="113">
        <v>0.55000000000000004</v>
      </c>
      <c r="I1343" s="113">
        <v>26024</v>
      </c>
      <c r="J1343" s="113">
        <v>13463.2</v>
      </c>
      <c r="K1343" s="115">
        <v>43595</v>
      </c>
      <c r="L1343" s="113">
        <v>13</v>
      </c>
      <c r="M1343" s="113" t="s">
        <v>3390</v>
      </c>
      <c r="N1343" s="349"/>
    </row>
    <row r="1344" spans="1:14">
      <c r="A1344" s="113" t="s">
        <v>1859</v>
      </c>
      <c r="B1344" s="113" t="s">
        <v>3120</v>
      </c>
      <c r="C1344" s="113">
        <v>3.75</v>
      </c>
      <c r="D1344" s="113">
        <v>3.75</v>
      </c>
      <c r="E1344" s="113">
        <v>3.6</v>
      </c>
      <c r="F1344" s="113">
        <v>3.75</v>
      </c>
      <c r="G1344" s="113">
        <v>3.75</v>
      </c>
      <c r="H1344" s="113">
        <v>3.75</v>
      </c>
      <c r="I1344" s="113">
        <v>81849</v>
      </c>
      <c r="J1344" s="113">
        <v>299881.05</v>
      </c>
      <c r="K1344" s="115">
        <v>43595</v>
      </c>
      <c r="L1344" s="113">
        <v>82</v>
      </c>
      <c r="M1344" s="113" t="s">
        <v>1512</v>
      </c>
      <c r="N1344" s="349"/>
    </row>
    <row r="1345" spans="1:14">
      <c r="A1345" s="113" t="s">
        <v>1513</v>
      </c>
      <c r="B1345" s="113" t="s">
        <v>383</v>
      </c>
      <c r="C1345" s="113">
        <v>333.7</v>
      </c>
      <c r="D1345" s="113">
        <v>333.75</v>
      </c>
      <c r="E1345" s="113">
        <v>325</v>
      </c>
      <c r="F1345" s="113">
        <v>326.55</v>
      </c>
      <c r="G1345" s="113">
        <v>325</v>
      </c>
      <c r="H1345" s="113">
        <v>327.7</v>
      </c>
      <c r="I1345" s="113">
        <v>2999</v>
      </c>
      <c r="J1345" s="113">
        <v>982540.2</v>
      </c>
      <c r="K1345" s="115">
        <v>43595</v>
      </c>
      <c r="L1345" s="113">
        <v>203</v>
      </c>
      <c r="M1345" s="113" t="s">
        <v>2215</v>
      </c>
      <c r="N1345" s="349"/>
    </row>
    <row r="1346" spans="1:14">
      <c r="A1346" s="113" t="s">
        <v>1514</v>
      </c>
      <c r="B1346" s="113" t="s">
        <v>383</v>
      </c>
      <c r="C1346" s="113">
        <v>24</v>
      </c>
      <c r="D1346" s="113">
        <v>24.1</v>
      </c>
      <c r="E1346" s="113">
        <v>24</v>
      </c>
      <c r="F1346" s="113">
        <v>24</v>
      </c>
      <c r="G1346" s="113">
        <v>24</v>
      </c>
      <c r="H1346" s="113">
        <v>24.05</v>
      </c>
      <c r="I1346" s="113">
        <v>348735</v>
      </c>
      <c r="J1346" s="113">
        <v>8378142.2000000002</v>
      </c>
      <c r="K1346" s="115">
        <v>43595</v>
      </c>
      <c r="L1346" s="113">
        <v>1596</v>
      </c>
      <c r="M1346" s="113" t="s">
        <v>1515</v>
      </c>
      <c r="N1346" s="349"/>
    </row>
    <row r="1347" spans="1:14">
      <c r="A1347" s="113" t="s">
        <v>1516</v>
      </c>
      <c r="B1347" s="113" t="s">
        <v>383</v>
      </c>
      <c r="C1347" s="113">
        <v>1831</v>
      </c>
      <c r="D1347" s="113">
        <v>1880</v>
      </c>
      <c r="E1347" s="113">
        <v>1831</v>
      </c>
      <c r="F1347" s="113">
        <v>1859.85</v>
      </c>
      <c r="G1347" s="113">
        <v>1877.9</v>
      </c>
      <c r="H1347" s="113">
        <v>1850.25</v>
      </c>
      <c r="I1347" s="113">
        <v>1927</v>
      </c>
      <c r="J1347" s="113">
        <v>3570198.85</v>
      </c>
      <c r="K1347" s="115">
        <v>43595</v>
      </c>
      <c r="L1347" s="113">
        <v>370</v>
      </c>
      <c r="M1347" s="113" t="s">
        <v>1517</v>
      </c>
      <c r="N1347" s="349"/>
    </row>
    <row r="1348" spans="1:14">
      <c r="A1348" s="113" t="s">
        <v>2570</v>
      </c>
      <c r="B1348" s="113" t="s">
        <v>3120</v>
      </c>
      <c r="C1348" s="113">
        <v>8.9</v>
      </c>
      <c r="D1348" s="113">
        <v>9</v>
      </c>
      <c r="E1348" s="113">
        <v>8.3000000000000007</v>
      </c>
      <c r="F1348" s="113">
        <v>8.9</v>
      </c>
      <c r="G1348" s="113">
        <v>8.8000000000000007</v>
      </c>
      <c r="H1348" s="113">
        <v>8.6999999999999993</v>
      </c>
      <c r="I1348" s="113">
        <v>23869</v>
      </c>
      <c r="J1348" s="113">
        <v>213223.9</v>
      </c>
      <c r="K1348" s="115">
        <v>43595</v>
      </c>
      <c r="L1348" s="113">
        <v>32</v>
      </c>
      <c r="M1348" s="113" t="s">
        <v>2571</v>
      </c>
      <c r="N1348" s="349"/>
    </row>
    <row r="1349" spans="1:14">
      <c r="A1349" s="113" t="s">
        <v>1518</v>
      </c>
      <c r="B1349" s="113" t="s">
        <v>383</v>
      </c>
      <c r="C1349" s="113">
        <v>57</v>
      </c>
      <c r="D1349" s="113">
        <v>59.45</v>
      </c>
      <c r="E1349" s="113">
        <v>57</v>
      </c>
      <c r="F1349" s="113">
        <v>57.35</v>
      </c>
      <c r="G1349" s="113">
        <v>57.75</v>
      </c>
      <c r="H1349" s="113">
        <v>57.7</v>
      </c>
      <c r="I1349" s="113">
        <v>8796</v>
      </c>
      <c r="J1349" s="113">
        <v>509647.7</v>
      </c>
      <c r="K1349" s="115">
        <v>43595</v>
      </c>
      <c r="L1349" s="113">
        <v>251</v>
      </c>
      <c r="M1349" s="113" t="s">
        <v>1519</v>
      </c>
      <c r="N1349" s="349"/>
    </row>
    <row r="1350" spans="1:14">
      <c r="A1350" s="113" t="s">
        <v>2083</v>
      </c>
      <c r="B1350" s="113" t="s">
        <v>383</v>
      </c>
      <c r="C1350" s="113">
        <v>46.9</v>
      </c>
      <c r="D1350" s="113">
        <v>47.4</v>
      </c>
      <c r="E1350" s="113">
        <v>46.5</v>
      </c>
      <c r="F1350" s="113">
        <v>46.65</v>
      </c>
      <c r="G1350" s="113">
        <v>46.65</v>
      </c>
      <c r="H1350" s="113">
        <v>46.75</v>
      </c>
      <c r="I1350" s="113">
        <v>10720</v>
      </c>
      <c r="J1350" s="113">
        <v>502374.40000000002</v>
      </c>
      <c r="K1350" s="115">
        <v>43595</v>
      </c>
      <c r="L1350" s="113">
        <v>157</v>
      </c>
      <c r="M1350" s="113" t="s">
        <v>2084</v>
      </c>
      <c r="N1350" s="349"/>
    </row>
    <row r="1351" spans="1:14">
      <c r="A1351" s="113" t="s">
        <v>1520</v>
      </c>
      <c r="B1351" s="113" t="s">
        <v>383</v>
      </c>
      <c r="C1351" s="113">
        <v>84.75</v>
      </c>
      <c r="D1351" s="113">
        <v>85</v>
      </c>
      <c r="E1351" s="113">
        <v>83.15</v>
      </c>
      <c r="F1351" s="113">
        <v>83.8</v>
      </c>
      <c r="G1351" s="113">
        <v>83.25</v>
      </c>
      <c r="H1351" s="113">
        <v>84.05</v>
      </c>
      <c r="I1351" s="113">
        <v>1237</v>
      </c>
      <c r="J1351" s="113">
        <v>103985.15</v>
      </c>
      <c r="K1351" s="115">
        <v>43595</v>
      </c>
      <c r="L1351" s="113">
        <v>36</v>
      </c>
      <c r="M1351" s="113" t="s">
        <v>1521</v>
      </c>
      <c r="N1351" s="349"/>
    </row>
    <row r="1352" spans="1:14">
      <c r="A1352" s="113" t="s">
        <v>1522</v>
      </c>
      <c r="B1352" s="113" t="s">
        <v>383</v>
      </c>
      <c r="C1352" s="113">
        <v>725.65</v>
      </c>
      <c r="D1352" s="113">
        <v>757.8</v>
      </c>
      <c r="E1352" s="113">
        <v>725.65</v>
      </c>
      <c r="F1352" s="113">
        <v>735.55</v>
      </c>
      <c r="G1352" s="113">
        <v>733.85</v>
      </c>
      <c r="H1352" s="113">
        <v>734</v>
      </c>
      <c r="I1352" s="113">
        <v>8832</v>
      </c>
      <c r="J1352" s="113">
        <v>6556449.0499999998</v>
      </c>
      <c r="K1352" s="115">
        <v>43595</v>
      </c>
      <c r="L1352" s="113">
        <v>743</v>
      </c>
      <c r="M1352" s="113" t="s">
        <v>1523</v>
      </c>
      <c r="N1352" s="349"/>
    </row>
    <row r="1353" spans="1:14">
      <c r="A1353" s="113" t="s">
        <v>3221</v>
      </c>
      <c r="B1353" s="113" t="s">
        <v>3120</v>
      </c>
      <c r="C1353" s="113">
        <v>0.4</v>
      </c>
      <c r="D1353" s="113">
        <v>0.45</v>
      </c>
      <c r="E1353" s="113">
        <v>0.4</v>
      </c>
      <c r="F1353" s="113">
        <v>0.4</v>
      </c>
      <c r="G1353" s="113">
        <v>0.4</v>
      </c>
      <c r="H1353" s="113">
        <v>0.4</v>
      </c>
      <c r="I1353" s="113">
        <v>5767</v>
      </c>
      <c r="J1353" s="113">
        <v>2421.85</v>
      </c>
      <c r="K1353" s="115">
        <v>43595</v>
      </c>
      <c r="L1353" s="113">
        <v>13</v>
      </c>
      <c r="M1353" s="113" t="s">
        <v>3222</v>
      </c>
      <c r="N1353" s="349"/>
    </row>
    <row r="1354" spans="1:14">
      <c r="A1354" s="113" t="s">
        <v>2216</v>
      </c>
      <c r="B1354" s="113" t="s">
        <v>383</v>
      </c>
      <c r="C1354" s="113">
        <v>490.5</v>
      </c>
      <c r="D1354" s="113">
        <v>491</v>
      </c>
      <c r="E1354" s="113">
        <v>470</v>
      </c>
      <c r="F1354" s="113">
        <v>475</v>
      </c>
      <c r="G1354" s="113">
        <v>473.25</v>
      </c>
      <c r="H1354" s="113">
        <v>478.6</v>
      </c>
      <c r="I1354" s="113">
        <v>3151</v>
      </c>
      <c r="J1354" s="113">
        <v>1515503.65</v>
      </c>
      <c r="K1354" s="115">
        <v>43595</v>
      </c>
      <c r="L1354" s="113">
        <v>215</v>
      </c>
      <c r="M1354" s="113" t="s">
        <v>2217</v>
      </c>
      <c r="N1354" s="349"/>
    </row>
    <row r="1355" spans="1:14">
      <c r="A1355" s="113" t="s">
        <v>2090</v>
      </c>
      <c r="B1355" s="113" t="s">
        <v>383</v>
      </c>
      <c r="C1355" s="113">
        <v>54.5</v>
      </c>
      <c r="D1355" s="113">
        <v>56.25</v>
      </c>
      <c r="E1355" s="113">
        <v>54.5</v>
      </c>
      <c r="F1355" s="113">
        <v>55.75</v>
      </c>
      <c r="G1355" s="113">
        <v>55.8</v>
      </c>
      <c r="H1355" s="113">
        <v>55.3</v>
      </c>
      <c r="I1355" s="113">
        <v>5931</v>
      </c>
      <c r="J1355" s="113">
        <v>331024.75</v>
      </c>
      <c r="K1355" s="115">
        <v>43595</v>
      </c>
      <c r="L1355" s="113">
        <v>99</v>
      </c>
      <c r="M1355" s="113" t="s">
        <v>2091</v>
      </c>
      <c r="N1355" s="349"/>
    </row>
    <row r="1356" spans="1:14">
      <c r="A1356" s="113" t="s">
        <v>1524</v>
      </c>
      <c r="B1356" s="113" t="s">
        <v>383</v>
      </c>
      <c r="C1356" s="113">
        <v>32.75</v>
      </c>
      <c r="D1356" s="113">
        <v>33.25</v>
      </c>
      <c r="E1356" s="113">
        <v>31.8</v>
      </c>
      <c r="F1356" s="113">
        <v>32</v>
      </c>
      <c r="G1356" s="113">
        <v>32.25</v>
      </c>
      <c r="H1356" s="113">
        <v>32.799999999999997</v>
      </c>
      <c r="I1356" s="113">
        <v>127380</v>
      </c>
      <c r="J1356" s="113">
        <v>4133257.5</v>
      </c>
      <c r="K1356" s="115">
        <v>43595</v>
      </c>
      <c r="L1356" s="113">
        <v>812</v>
      </c>
      <c r="M1356" s="113" t="s">
        <v>1525</v>
      </c>
      <c r="N1356" s="349"/>
    </row>
    <row r="1357" spans="1:14">
      <c r="A1357" s="113" t="s">
        <v>1526</v>
      </c>
      <c r="B1357" s="113" t="s">
        <v>383</v>
      </c>
      <c r="C1357" s="113">
        <v>452.4</v>
      </c>
      <c r="D1357" s="113">
        <v>454.65</v>
      </c>
      <c r="E1357" s="113">
        <v>443</v>
      </c>
      <c r="F1357" s="113">
        <v>445.85</v>
      </c>
      <c r="G1357" s="113">
        <v>444</v>
      </c>
      <c r="H1357" s="113">
        <v>450.5</v>
      </c>
      <c r="I1357" s="113">
        <v>55947</v>
      </c>
      <c r="J1357" s="113">
        <v>25028092.600000001</v>
      </c>
      <c r="K1357" s="115">
        <v>43595</v>
      </c>
      <c r="L1357" s="113">
        <v>4899</v>
      </c>
      <c r="M1357" s="113" t="s">
        <v>1527</v>
      </c>
      <c r="N1357" s="349"/>
    </row>
    <row r="1358" spans="1:14">
      <c r="A1358" s="113" t="s">
        <v>2687</v>
      </c>
      <c r="B1358" s="113" t="s">
        <v>383</v>
      </c>
      <c r="C1358" s="113">
        <v>461.9</v>
      </c>
      <c r="D1358" s="113">
        <v>474.35</v>
      </c>
      <c r="E1358" s="113">
        <v>427.3</v>
      </c>
      <c r="F1358" s="113">
        <v>431.1</v>
      </c>
      <c r="G1358" s="113">
        <v>430</v>
      </c>
      <c r="H1358" s="113">
        <v>460.95</v>
      </c>
      <c r="I1358" s="113">
        <v>200958</v>
      </c>
      <c r="J1358" s="113">
        <v>91633738.549999997</v>
      </c>
      <c r="K1358" s="115">
        <v>43595</v>
      </c>
      <c r="L1358" s="113">
        <v>5154</v>
      </c>
      <c r="M1358" s="113" t="s">
        <v>2688</v>
      </c>
      <c r="N1358" s="349"/>
    </row>
    <row r="1359" spans="1:14">
      <c r="A1359" s="113" t="s">
        <v>1528</v>
      </c>
      <c r="B1359" s="113" t="s">
        <v>383</v>
      </c>
      <c r="C1359" s="113">
        <v>1086.95</v>
      </c>
      <c r="D1359" s="113">
        <v>1087.45</v>
      </c>
      <c r="E1359" s="113">
        <v>1056.2</v>
      </c>
      <c r="F1359" s="113">
        <v>1062.75</v>
      </c>
      <c r="G1359" s="113">
        <v>1065.1500000000001</v>
      </c>
      <c r="H1359" s="113">
        <v>1071.45</v>
      </c>
      <c r="I1359" s="113">
        <v>3036</v>
      </c>
      <c r="J1359" s="113">
        <v>3262726.35</v>
      </c>
      <c r="K1359" s="115">
        <v>43595</v>
      </c>
      <c r="L1359" s="113">
        <v>546</v>
      </c>
      <c r="M1359" s="113" t="s">
        <v>2783</v>
      </c>
      <c r="N1359" s="349"/>
    </row>
    <row r="1360" spans="1:14">
      <c r="A1360" s="113" t="s">
        <v>1529</v>
      </c>
      <c r="B1360" s="113" t="s">
        <v>383</v>
      </c>
      <c r="C1360" s="113">
        <v>381.1</v>
      </c>
      <c r="D1360" s="113">
        <v>384.95</v>
      </c>
      <c r="E1360" s="113">
        <v>368.15</v>
      </c>
      <c r="F1360" s="113">
        <v>380.85</v>
      </c>
      <c r="G1360" s="113">
        <v>384.95</v>
      </c>
      <c r="H1360" s="113">
        <v>377.25</v>
      </c>
      <c r="I1360" s="113">
        <v>10546</v>
      </c>
      <c r="J1360" s="113">
        <v>3959006.25</v>
      </c>
      <c r="K1360" s="115">
        <v>43595</v>
      </c>
      <c r="L1360" s="113">
        <v>1208</v>
      </c>
      <c r="M1360" s="113" t="s">
        <v>1530</v>
      </c>
      <c r="N1360" s="349"/>
    </row>
    <row r="1361" spans="1:14">
      <c r="A1361" s="113" t="s">
        <v>3466</v>
      </c>
      <c r="B1361" s="113" t="s">
        <v>3120</v>
      </c>
      <c r="C1361" s="113">
        <v>3.9</v>
      </c>
      <c r="D1361" s="113">
        <v>3.9</v>
      </c>
      <c r="E1361" s="113">
        <v>3.9</v>
      </c>
      <c r="F1361" s="113">
        <v>3.9</v>
      </c>
      <c r="G1361" s="113">
        <v>3.9</v>
      </c>
      <c r="H1361" s="113">
        <v>3.9</v>
      </c>
      <c r="I1361" s="113">
        <v>6110</v>
      </c>
      <c r="J1361" s="113">
        <v>23829</v>
      </c>
      <c r="K1361" s="115">
        <v>43595</v>
      </c>
      <c r="L1361" s="113">
        <v>5</v>
      </c>
      <c r="M1361" s="113" t="s">
        <v>3467</v>
      </c>
      <c r="N1361" s="349"/>
    </row>
    <row r="1362" spans="1:14">
      <c r="A1362" s="113" t="s">
        <v>3049</v>
      </c>
      <c r="B1362" s="113" t="s">
        <v>383</v>
      </c>
      <c r="C1362" s="113">
        <v>23.5</v>
      </c>
      <c r="D1362" s="113">
        <v>23.5</v>
      </c>
      <c r="E1362" s="113">
        <v>20.95</v>
      </c>
      <c r="F1362" s="113">
        <v>21.6</v>
      </c>
      <c r="G1362" s="113">
        <v>21.95</v>
      </c>
      <c r="H1362" s="113">
        <v>22.85</v>
      </c>
      <c r="I1362" s="113">
        <v>3451</v>
      </c>
      <c r="J1362" s="113">
        <v>74013.7</v>
      </c>
      <c r="K1362" s="115">
        <v>43595</v>
      </c>
      <c r="L1362" s="113">
        <v>77</v>
      </c>
      <c r="M1362" s="113" t="s">
        <v>3050</v>
      </c>
      <c r="N1362" s="349"/>
    </row>
    <row r="1363" spans="1:14">
      <c r="A1363" s="113" t="s">
        <v>1532</v>
      </c>
      <c r="B1363" s="113" t="s">
        <v>383</v>
      </c>
      <c r="C1363" s="113">
        <v>330.05</v>
      </c>
      <c r="D1363" s="113">
        <v>335</v>
      </c>
      <c r="E1363" s="113">
        <v>330.05</v>
      </c>
      <c r="F1363" s="113">
        <v>332.85</v>
      </c>
      <c r="G1363" s="113">
        <v>333</v>
      </c>
      <c r="H1363" s="113">
        <v>332.95</v>
      </c>
      <c r="I1363" s="113">
        <v>35325</v>
      </c>
      <c r="J1363" s="113">
        <v>11729018</v>
      </c>
      <c r="K1363" s="115">
        <v>43595</v>
      </c>
      <c r="L1363" s="113">
        <v>3454</v>
      </c>
      <c r="M1363" s="113" t="s">
        <v>1533</v>
      </c>
      <c r="N1363" s="349"/>
    </row>
    <row r="1364" spans="1:14">
      <c r="A1364" s="113" t="s">
        <v>2649</v>
      </c>
      <c r="B1364" s="113" t="s">
        <v>383</v>
      </c>
      <c r="C1364" s="113">
        <v>265.89999999999998</v>
      </c>
      <c r="D1364" s="113">
        <v>269.8</v>
      </c>
      <c r="E1364" s="113">
        <v>258.95</v>
      </c>
      <c r="F1364" s="113">
        <v>260.2</v>
      </c>
      <c r="G1364" s="113">
        <v>259.3</v>
      </c>
      <c r="H1364" s="113">
        <v>261</v>
      </c>
      <c r="I1364" s="113">
        <v>34760</v>
      </c>
      <c r="J1364" s="113">
        <v>9120302.3000000007</v>
      </c>
      <c r="K1364" s="115">
        <v>43595</v>
      </c>
      <c r="L1364" s="113">
        <v>986</v>
      </c>
      <c r="M1364" s="113" t="s">
        <v>2650</v>
      </c>
      <c r="N1364" s="349"/>
    </row>
    <row r="1365" spans="1:14">
      <c r="A1365" s="113" t="s">
        <v>1534</v>
      </c>
      <c r="B1365" s="113" t="s">
        <v>383</v>
      </c>
      <c r="C1365" s="113">
        <v>1072.55</v>
      </c>
      <c r="D1365" s="113">
        <v>1109.2</v>
      </c>
      <c r="E1365" s="113">
        <v>1072.3</v>
      </c>
      <c r="F1365" s="113">
        <v>1093.8</v>
      </c>
      <c r="G1365" s="113">
        <v>1100</v>
      </c>
      <c r="H1365" s="113">
        <v>1092.8499999999999</v>
      </c>
      <c r="I1365" s="113">
        <v>179</v>
      </c>
      <c r="J1365" s="113">
        <v>195612.85</v>
      </c>
      <c r="K1365" s="115">
        <v>43595</v>
      </c>
      <c r="L1365" s="113">
        <v>84</v>
      </c>
      <c r="M1365" s="113" t="s">
        <v>1535</v>
      </c>
      <c r="N1365" s="349"/>
    </row>
    <row r="1366" spans="1:14">
      <c r="A1366" s="113" t="s">
        <v>210</v>
      </c>
      <c r="B1366" s="113" t="s">
        <v>383</v>
      </c>
      <c r="C1366" s="113">
        <v>14.8</v>
      </c>
      <c r="D1366" s="113">
        <v>15</v>
      </c>
      <c r="E1366" s="113">
        <v>13.7</v>
      </c>
      <c r="F1366" s="113">
        <v>14.05</v>
      </c>
      <c r="G1366" s="113">
        <v>14.05</v>
      </c>
      <c r="H1366" s="113">
        <v>15.25</v>
      </c>
      <c r="I1366" s="113">
        <v>51854589</v>
      </c>
      <c r="J1366" s="113">
        <v>741266979.45000005</v>
      </c>
      <c r="K1366" s="115">
        <v>43595</v>
      </c>
      <c r="L1366" s="113">
        <v>34153</v>
      </c>
      <c r="M1366" s="113" t="s">
        <v>1536</v>
      </c>
      <c r="N1366" s="349"/>
    </row>
    <row r="1367" spans="1:14">
      <c r="A1367" s="113" t="s">
        <v>3447</v>
      </c>
      <c r="B1367" s="113" t="s">
        <v>383</v>
      </c>
      <c r="C1367" s="113">
        <v>28</v>
      </c>
      <c r="D1367" s="113">
        <v>28</v>
      </c>
      <c r="E1367" s="113">
        <v>27.9</v>
      </c>
      <c r="F1367" s="113">
        <v>27.9</v>
      </c>
      <c r="G1367" s="113">
        <v>28</v>
      </c>
      <c r="H1367" s="113">
        <v>28.5</v>
      </c>
      <c r="I1367" s="113">
        <v>15401</v>
      </c>
      <c r="J1367" s="113">
        <v>431128.05</v>
      </c>
      <c r="K1367" s="115">
        <v>43595</v>
      </c>
      <c r="L1367" s="113">
        <v>5</v>
      </c>
      <c r="M1367" s="113" t="s">
        <v>3448</v>
      </c>
      <c r="N1367" s="349"/>
    </row>
    <row r="1368" spans="1:14">
      <c r="A1368" s="113" t="s">
        <v>1865</v>
      </c>
      <c r="B1368" s="113" t="s">
        <v>383</v>
      </c>
      <c r="C1368" s="113">
        <v>296.95</v>
      </c>
      <c r="D1368" s="113">
        <v>300.39999999999998</v>
      </c>
      <c r="E1368" s="113">
        <v>294</v>
      </c>
      <c r="F1368" s="113">
        <v>299.45</v>
      </c>
      <c r="G1368" s="113">
        <v>300</v>
      </c>
      <c r="H1368" s="113">
        <v>294.60000000000002</v>
      </c>
      <c r="I1368" s="113">
        <v>3932</v>
      </c>
      <c r="J1368" s="113">
        <v>1170682.1000000001</v>
      </c>
      <c r="K1368" s="115">
        <v>43595</v>
      </c>
      <c r="L1368" s="113">
        <v>130</v>
      </c>
      <c r="M1368" s="113" t="s">
        <v>1866</v>
      </c>
      <c r="N1368" s="349"/>
    </row>
    <row r="1369" spans="1:14">
      <c r="A1369" s="113" t="s">
        <v>1537</v>
      </c>
      <c r="B1369" s="113" t="s">
        <v>383</v>
      </c>
      <c r="C1369" s="113">
        <v>158.1</v>
      </c>
      <c r="D1369" s="113">
        <v>160.4</v>
      </c>
      <c r="E1369" s="113">
        <v>153.25</v>
      </c>
      <c r="F1369" s="113">
        <v>155.85</v>
      </c>
      <c r="G1369" s="113">
        <v>153.6</v>
      </c>
      <c r="H1369" s="113">
        <v>157.15</v>
      </c>
      <c r="I1369" s="113">
        <v>214061</v>
      </c>
      <c r="J1369" s="113">
        <v>33695251.100000001</v>
      </c>
      <c r="K1369" s="115">
        <v>43595</v>
      </c>
      <c r="L1369" s="113">
        <v>5577</v>
      </c>
      <c r="M1369" s="113" t="s">
        <v>1538</v>
      </c>
      <c r="N1369" s="349"/>
    </row>
    <row r="1370" spans="1:14">
      <c r="A1370" s="113" t="s">
        <v>3223</v>
      </c>
      <c r="B1370" s="113" t="s">
        <v>383</v>
      </c>
      <c r="C1370" s="113">
        <v>0.85</v>
      </c>
      <c r="D1370" s="113">
        <v>0.95</v>
      </c>
      <c r="E1370" s="113">
        <v>0.85</v>
      </c>
      <c r="F1370" s="113">
        <v>0.95</v>
      </c>
      <c r="G1370" s="113">
        <v>0.95</v>
      </c>
      <c r="H1370" s="113">
        <v>0.9</v>
      </c>
      <c r="I1370" s="113">
        <v>5956</v>
      </c>
      <c r="J1370" s="113">
        <v>5431.7</v>
      </c>
      <c r="K1370" s="115">
        <v>43595</v>
      </c>
      <c r="L1370" s="113">
        <v>11</v>
      </c>
      <c r="M1370" s="113" t="s">
        <v>3224</v>
      </c>
      <c r="N1370" s="349"/>
    </row>
    <row r="1371" spans="1:14">
      <c r="A1371" s="113" t="s">
        <v>2806</v>
      </c>
      <c r="B1371" s="113" t="s">
        <v>383</v>
      </c>
      <c r="C1371" s="113">
        <v>97.5</v>
      </c>
      <c r="D1371" s="113">
        <v>97.95</v>
      </c>
      <c r="E1371" s="113">
        <v>95.25</v>
      </c>
      <c r="F1371" s="113">
        <v>96</v>
      </c>
      <c r="G1371" s="113">
        <v>95.5</v>
      </c>
      <c r="H1371" s="113">
        <v>95.5</v>
      </c>
      <c r="I1371" s="113">
        <v>92861</v>
      </c>
      <c r="J1371" s="113">
        <v>8931966.4000000004</v>
      </c>
      <c r="K1371" s="115">
        <v>43595</v>
      </c>
      <c r="L1371" s="113">
        <v>668</v>
      </c>
      <c r="M1371" s="113" t="s">
        <v>2807</v>
      </c>
      <c r="N1371" s="349"/>
    </row>
    <row r="1372" spans="1:14">
      <c r="A1372" s="113" t="s">
        <v>3294</v>
      </c>
      <c r="B1372" s="113" t="s">
        <v>383</v>
      </c>
      <c r="C1372" s="113">
        <v>125.25</v>
      </c>
      <c r="D1372" s="113">
        <v>126.5</v>
      </c>
      <c r="E1372" s="113">
        <v>120.6</v>
      </c>
      <c r="F1372" s="113">
        <v>121.85</v>
      </c>
      <c r="G1372" s="113">
        <v>121</v>
      </c>
      <c r="H1372" s="113">
        <v>125.25</v>
      </c>
      <c r="I1372" s="113">
        <v>257679</v>
      </c>
      <c r="J1372" s="113">
        <v>31605082.699999999</v>
      </c>
      <c r="K1372" s="115">
        <v>43595</v>
      </c>
      <c r="L1372" s="113">
        <v>10098</v>
      </c>
      <c r="M1372" s="113" t="s">
        <v>3295</v>
      </c>
      <c r="N1372" s="349"/>
    </row>
    <row r="1373" spans="1:14">
      <c r="A1373" s="113" t="s">
        <v>3333</v>
      </c>
      <c r="B1373" s="113" t="s">
        <v>3120</v>
      </c>
      <c r="C1373" s="113">
        <v>1.75</v>
      </c>
      <c r="D1373" s="113">
        <v>1.75</v>
      </c>
      <c r="E1373" s="113">
        <v>1.75</v>
      </c>
      <c r="F1373" s="113">
        <v>1.75</v>
      </c>
      <c r="G1373" s="113">
        <v>1.75</v>
      </c>
      <c r="H1373" s="113">
        <v>1.75</v>
      </c>
      <c r="I1373" s="113">
        <v>50</v>
      </c>
      <c r="J1373" s="113">
        <v>87.5</v>
      </c>
      <c r="K1373" s="115">
        <v>43595</v>
      </c>
      <c r="L1373" s="113">
        <v>1</v>
      </c>
      <c r="M1373" s="113" t="s">
        <v>3334</v>
      </c>
      <c r="N1373" s="349"/>
    </row>
    <row r="1374" spans="1:14">
      <c r="A1374" s="113" t="s">
        <v>2784</v>
      </c>
      <c r="B1374" s="113" t="s">
        <v>383</v>
      </c>
      <c r="C1374" s="113">
        <v>23.7</v>
      </c>
      <c r="D1374" s="113">
        <v>24.2</v>
      </c>
      <c r="E1374" s="113">
        <v>23.5</v>
      </c>
      <c r="F1374" s="113">
        <v>23.9</v>
      </c>
      <c r="G1374" s="113">
        <v>23.8</v>
      </c>
      <c r="H1374" s="113">
        <v>23.85</v>
      </c>
      <c r="I1374" s="113">
        <v>32546</v>
      </c>
      <c r="J1374" s="113">
        <v>777194.75</v>
      </c>
      <c r="K1374" s="115">
        <v>43595</v>
      </c>
      <c r="L1374" s="113">
        <v>213</v>
      </c>
      <c r="M1374" s="113" t="s">
        <v>2785</v>
      </c>
      <c r="N1374" s="349"/>
    </row>
    <row r="1375" spans="1:14">
      <c r="A1375" s="113" t="s">
        <v>3051</v>
      </c>
      <c r="B1375" s="113" t="s">
        <v>383</v>
      </c>
      <c r="C1375" s="113">
        <v>7.05</v>
      </c>
      <c r="D1375" s="113">
        <v>7.15</v>
      </c>
      <c r="E1375" s="113">
        <v>6.6</v>
      </c>
      <c r="F1375" s="113">
        <v>7</v>
      </c>
      <c r="G1375" s="113">
        <v>7</v>
      </c>
      <c r="H1375" s="113">
        <v>6.8</v>
      </c>
      <c r="I1375" s="113">
        <v>3054</v>
      </c>
      <c r="J1375" s="113">
        <v>21263.85</v>
      </c>
      <c r="K1375" s="115">
        <v>43595</v>
      </c>
      <c r="L1375" s="113">
        <v>36</v>
      </c>
      <c r="M1375" s="113" t="s">
        <v>3052</v>
      </c>
      <c r="N1375" s="349"/>
    </row>
    <row r="1376" spans="1:14">
      <c r="A1376" s="113" t="s">
        <v>3053</v>
      </c>
      <c r="B1376" s="113" t="s">
        <v>383</v>
      </c>
      <c r="C1376" s="113">
        <v>43.75</v>
      </c>
      <c r="D1376" s="113">
        <v>43.75</v>
      </c>
      <c r="E1376" s="113">
        <v>42.5</v>
      </c>
      <c r="F1376" s="113">
        <v>42.9</v>
      </c>
      <c r="G1376" s="113">
        <v>43</v>
      </c>
      <c r="H1376" s="113">
        <v>43.7</v>
      </c>
      <c r="I1376" s="113">
        <v>28238</v>
      </c>
      <c r="J1376" s="113">
        <v>1217461.1499999999</v>
      </c>
      <c r="K1376" s="115">
        <v>43595</v>
      </c>
      <c r="L1376" s="113">
        <v>365</v>
      </c>
      <c r="M1376" s="113" t="s">
        <v>3054</v>
      </c>
      <c r="N1376" s="349"/>
    </row>
    <row r="1377" spans="1:14">
      <c r="A1377" s="113" t="s">
        <v>3055</v>
      </c>
      <c r="B1377" s="113" t="s">
        <v>383</v>
      </c>
      <c r="C1377" s="113">
        <v>26.55</v>
      </c>
      <c r="D1377" s="113">
        <v>29.95</v>
      </c>
      <c r="E1377" s="113">
        <v>26.2</v>
      </c>
      <c r="F1377" s="113">
        <v>26.55</v>
      </c>
      <c r="G1377" s="113">
        <v>26.65</v>
      </c>
      <c r="H1377" s="113">
        <v>26.95</v>
      </c>
      <c r="I1377" s="113">
        <v>18757</v>
      </c>
      <c r="J1377" s="113">
        <v>518807.2</v>
      </c>
      <c r="K1377" s="115">
        <v>43595</v>
      </c>
      <c r="L1377" s="113">
        <v>410</v>
      </c>
      <c r="M1377" s="113" t="s">
        <v>3056</v>
      </c>
      <c r="N1377" s="349"/>
    </row>
    <row r="1378" spans="1:14">
      <c r="A1378" s="113" t="s">
        <v>2153</v>
      </c>
      <c r="B1378" s="113" t="s">
        <v>383</v>
      </c>
      <c r="C1378" s="113">
        <v>16.649999999999999</v>
      </c>
      <c r="D1378" s="113">
        <v>17.100000000000001</v>
      </c>
      <c r="E1378" s="113">
        <v>16.25</v>
      </c>
      <c r="F1378" s="113">
        <v>16.55</v>
      </c>
      <c r="G1378" s="113">
        <v>16.5</v>
      </c>
      <c r="H1378" s="113">
        <v>16.55</v>
      </c>
      <c r="I1378" s="113">
        <v>1892182</v>
      </c>
      <c r="J1378" s="113">
        <v>31494917.899999999</v>
      </c>
      <c r="K1378" s="115">
        <v>43595</v>
      </c>
      <c r="L1378" s="113">
        <v>2067</v>
      </c>
      <c r="M1378" s="113" t="s">
        <v>2154</v>
      </c>
      <c r="N1378" s="349"/>
    </row>
    <row r="1379" spans="1:14">
      <c r="A1379" s="113" t="s">
        <v>3225</v>
      </c>
      <c r="B1379" s="113" t="s">
        <v>3120</v>
      </c>
      <c r="C1379" s="113">
        <v>0.25</v>
      </c>
      <c r="D1379" s="113">
        <v>0.3</v>
      </c>
      <c r="E1379" s="113">
        <v>0.2</v>
      </c>
      <c r="F1379" s="113">
        <v>0.25</v>
      </c>
      <c r="G1379" s="113">
        <v>0.3</v>
      </c>
      <c r="H1379" s="113">
        <v>0.25</v>
      </c>
      <c r="I1379" s="113">
        <v>132156</v>
      </c>
      <c r="J1379" s="113">
        <v>32990.449999999997</v>
      </c>
      <c r="K1379" s="115">
        <v>43595</v>
      </c>
      <c r="L1379" s="113">
        <v>33</v>
      </c>
      <c r="M1379" s="113" t="s">
        <v>3226</v>
      </c>
      <c r="N1379" s="349"/>
    </row>
    <row r="1380" spans="1:14">
      <c r="A1380" s="113" t="s">
        <v>2155</v>
      </c>
      <c r="B1380" s="113" t="s">
        <v>383</v>
      </c>
      <c r="C1380" s="113">
        <v>202.8</v>
      </c>
      <c r="D1380" s="113">
        <v>203</v>
      </c>
      <c r="E1380" s="113">
        <v>200</v>
      </c>
      <c r="F1380" s="113">
        <v>200.5</v>
      </c>
      <c r="G1380" s="113">
        <v>200.05</v>
      </c>
      <c r="H1380" s="113">
        <v>202.8</v>
      </c>
      <c r="I1380" s="113">
        <v>3943</v>
      </c>
      <c r="J1380" s="113">
        <v>795745.35</v>
      </c>
      <c r="K1380" s="115">
        <v>43595</v>
      </c>
      <c r="L1380" s="113">
        <v>135</v>
      </c>
      <c r="M1380" s="113" t="s">
        <v>2156</v>
      </c>
      <c r="N1380" s="349"/>
    </row>
    <row r="1381" spans="1:14">
      <c r="A1381" s="113" t="s">
        <v>1539</v>
      </c>
      <c r="B1381" s="113" t="s">
        <v>383</v>
      </c>
      <c r="C1381" s="113">
        <v>23.5</v>
      </c>
      <c r="D1381" s="113">
        <v>24</v>
      </c>
      <c r="E1381" s="113">
        <v>23.5</v>
      </c>
      <c r="F1381" s="113">
        <v>23.8</v>
      </c>
      <c r="G1381" s="113">
        <v>24</v>
      </c>
      <c r="H1381" s="113">
        <v>23.5</v>
      </c>
      <c r="I1381" s="113">
        <v>239959</v>
      </c>
      <c r="J1381" s="113">
        <v>5712408.4500000002</v>
      </c>
      <c r="K1381" s="115">
        <v>43595</v>
      </c>
      <c r="L1381" s="113">
        <v>1865</v>
      </c>
      <c r="M1381" s="113" t="s">
        <v>1540</v>
      </c>
      <c r="N1381" s="349"/>
    </row>
    <row r="1382" spans="1:14">
      <c r="A1382" s="113" t="s">
        <v>227</v>
      </c>
      <c r="B1382" s="113" t="s">
        <v>383</v>
      </c>
      <c r="C1382" s="113">
        <v>2435.8000000000002</v>
      </c>
      <c r="D1382" s="113">
        <v>2470.5</v>
      </c>
      <c r="E1382" s="113">
        <v>2410.5</v>
      </c>
      <c r="F1382" s="113">
        <v>2445.9499999999998</v>
      </c>
      <c r="G1382" s="113">
        <v>2437.6</v>
      </c>
      <c r="H1382" s="113">
        <v>2423.65</v>
      </c>
      <c r="I1382" s="113">
        <v>227115</v>
      </c>
      <c r="J1382" s="113">
        <v>553191888.89999998</v>
      </c>
      <c r="K1382" s="115">
        <v>43595</v>
      </c>
      <c r="L1382" s="113">
        <v>11804</v>
      </c>
      <c r="M1382" s="113" t="s">
        <v>1541</v>
      </c>
      <c r="N1382" s="349"/>
    </row>
    <row r="1383" spans="1:14">
      <c r="A1383" s="113" t="s">
        <v>1542</v>
      </c>
      <c r="B1383" s="113" t="s">
        <v>383</v>
      </c>
      <c r="C1383" s="113">
        <v>154.94999999999999</v>
      </c>
      <c r="D1383" s="113">
        <v>159</v>
      </c>
      <c r="E1383" s="113">
        <v>154.94999999999999</v>
      </c>
      <c r="F1383" s="113">
        <v>156</v>
      </c>
      <c r="G1383" s="113">
        <v>155.80000000000001</v>
      </c>
      <c r="H1383" s="113">
        <v>154.4</v>
      </c>
      <c r="I1383" s="113">
        <v>2091</v>
      </c>
      <c r="J1383" s="113">
        <v>327639.59999999998</v>
      </c>
      <c r="K1383" s="115">
        <v>43595</v>
      </c>
      <c r="L1383" s="113">
        <v>56</v>
      </c>
      <c r="M1383" s="113" t="s">
        <v>1543</v>
      </c>
      <c r="N1383" s="349"/>
    </row>
    <row r="1384" spans="1:14">
      <c r="A1384" s="113" t="s">
        <v>1544</v>
      </c>
      <c r="B1384" s="113" t="s">
        <v>383</v>
      </c>
      <c r="C1384" s="113">
        <v>189.35</v>
      </c>
      <c r="D1384" s="113">
        <v>189.4</v>
      </c>
      <c r="E1384" s="113">
        <v>182.55</v>
      </c>
      <c r="F1384" s="113">
        <v>186.6</v>
      </c>
      <c r="G1384" s="113">
        <v>186.5</v>
      </c>
      <c r="H1384" s="113">
        <v>186.8</v>
      </c>
      <c r="I1384" s="113">
        <v>35989</v>
      </c>
      <c r="J1384" s="113">
        <v>6700689.5999999996</v>
      </c>
      <c r="K1384" s="115">
        <v>43595</v>
      </c>
      <c r="L1384" s="113">
        <v>982</v>
      </c>
      <c r="M1384" s="113" t="s">
        <v>1545</v>
      </c>
      <c r="N1384" s="349"/>
    </row>
    <row r="1385" spans="1:14">
      <c r="A1385" s="113" t="s">
        <v>140</v>
      </c>
      <c r="B1385" s="113" t="s">
        <v>383</v>
      </c>
      <c r="C1385" s="113">
        <v>1025</v>
      </c>
      <c r="D1385" s="113">
        <v>1049.9000000000001</v>
      </c>
      <c r="E1385" s="113">
        <v>1012.2</v>
      </c>
      <c r="F1385" s="113">
        <v>1018.95</v>
      </c>
      <c r="G1385" s="113">
        <v>1014</v>
      </c>
      <c r="H1385" s="113">
        <v>1033.05</v>
      </c>
      <c r="I1385" s="113">
        <v>1266794</v>
      </c>
      <c r="J1385" s="113">
        <v>1308650029.3</v>
      </c>
      <c r="K1385" s="115">
        <v>43595</v>
      </c>
      <c r="L1385" s="113">
        <v>42334</v>
      </c>
      <c r="M1385" s="113" t="s">
        <v>1546</v>
      </c>
      <c r="N1385" s="349"/>
    </row>
    <row r="1386" spans="1:14">
      <c r="A1386" s="113" t="s">
        <v>341</v>
      </c>
      <c r="B1386" s="113" t="s">
        <v>383</v>
      </c>
      <c r="C1386" s="113">
        <v>820.05</v>
      </c>
      <c r="D1386" s="113">
        <v>824.8</v>
      </c>
      <c r="E1386" s="113">
        <v>808</v>
      </c>
      <c r="F1386" s="113">
        <v>818.6</v>
      </c>
      <c r="G1386" s="113">
        <v>812</v>
      </c>
      <c r="H1386" s="113">
        <v>818.3</v>
      </c>
      <c r="I1386" s="113">
        <v>4285</v>
      </c>
      <c r="J1386" s="113">
        <v>3499077.55</v>
      </c>
      <c r="K1386" s="115">
        <v>43595</v>
      </c>
      <c r="L1386" s="113">
        <v>367</v>
      </c>
      <c r="M1386" s="113" t="s">
        <v>1547</v>
      </c>
      <c r="N1386" s="349"/>
    </row>
    <row r="1387" spans="1:14">
      <c r="A1387" s="113" t="s">
        <v>3227</v>
      </c>
      <c r="B1387" s="113" t="s">
        <v>3120</v>
      </c>
      <c r="C1387" s="113">
        <v>1.1499999999999999</v>
      </c>
      <c r="D1387" s="113">
        <v>1.25</v>
      </c>
      <c r="E1387" s="113">
        <v>1.1499999999999999</v>
      </c>
      <c r="F1387" s="113">
        <v>1.1499999999999999</v>
      </c>
      <c r="G1387" s="113">
        <v>1.1499999999999999</v>
      </c>
      <c r="H1387" s="113">
        <v>1.2</v>
      </c>
      <c r="I1387" s="113">
        <v>25022</v>
      </c>
      <c r="J1387" s="113">
        <v>28784.400000000001</v>
      </c>
      <c r="K1387" s="115">
        <v>43595</v>
      </c>
      <c r="L1387" s="113">
        <v>49</v>
      </c>
      <c r="M1387" s="113" t="s">
        <v>3228</v>
      </c>
      <c r="N1387" s="349"/>
    </row>
    <row r="1388" spans="1:14">
      <c r="A1388" s="113" t="s">
        <v>141</v>
      </c>
      <c r="B1388" s="113" t="s">
        <v>383</v>
      </c>
      <c r="C1388" s="113">
        <v>484.45</v>
      </c>
      <c r="D1388" s="113">
        <v>506.55</v>
      </c>
      <c r="E1388" s="113">
        <v>478.55</v>
      </c>
      <c r="F1388" s="113">
        <v>484.45</v>
      </c>
      <c r="G1388" s="113">
        <v>482.2</v>
      </c>
      <c r="H1388" s="113">
        <v>484.45</v>
      </c>
      <c r="I1388" s="113">
        <v>2943603</v>
      </c>
      <c r="J1388" s="113">
        <v>1443986187.95</v>
      </c>
      <c r="K1388" s="115">
        <v>43595</v>
      </c>
      <c r="L1388" s="113">
        <v>57731</v>
      </c>
      <c r="M1388" s="113" t="s">
        <v>2786</v>
      </c>
      <c r="N1388" s="349"/>
    </row>
    <row r="1389" spans="1:14">
      <c r="A1389" s="113" t="s">
        <v>2085</v>
      </c>
      <c r="B1389" s="113" t="s">
        <v>383</v>
      </c>
      <c r="C1389" s="113">
        <v>109.9</v>
      </c>
      <c r="D1389" s="113">
        <v>111.2</v>
      </c>
      <c r="E1389" s="113">
        <v>108.3</v>
      </c>
      <c r="F1389" s="113">
        <v>108.95</v>
      </c>
      <c r="G1389" s="113">
        <v>109.4</v>
      </c>
      <c r="H1389" s="113">
        <v>109</v>
      </c>
      <c r="I1389" s="113">
        <v>58531</v>
      </c>
      <c r="J1389" s="113">
        <v>6397207.5499999998</v>
      </c>
      <c r="K1389" s="115">
        <v>43595</v>
      </c>
      <c r="L1389" s="113">
        <v>585</v>
      </c>
      <c r="M1389" s="113" t="s">
        <v>2086</v>
      </c>
      <c r="N1389" s="349"/>
    </row>
    <row r="1390" spans="1:14">
      <c r="A1390" s="113" t="s">
        <v>1548</v>
      </c>
      <c r="B1390" s="113" t="s">
        <v>383</v>
      </c>
      <c r="C1390" s="113">
        <v>118</v>
      </c>
      <c r="D1390" s="113">
        <v>118.15</v>
      </c>
      <c r="E1390" s="113">
        <v>114.15</v>
      </c>
      <c r="F1390" s="113">
        <v>115.85</v>
      </c>
      <c r="G1390" s="113">
        <v>115.5</v>
      </c>
      <c r="H1390" s="113">
        <v>115.8</v>
      </c>
      <c r="I1390" s="113">
        <v>26810</v>
      </c>
      <c r="J1390" s="113">
        <v>3102343.9</v>
      </c>
      <c r="K1390" s="115">
        <v>43595</v>
      </c>
      <c r="L1390" s="113">
        <v>654</v>
      </c>
      <c r="M1390" s="113" t="s">
        <v>1549</v>
      </c>
      <c r="N1390" s="349"/>
    </row>
    <row r="1391" spans="1:14">
      <c r="A1391" s="113" t="s">
        <v>3057</v>
      </c>
      <c r="B1391" s="113" t="s">
        <v>383</v>
      </c>
      <c r="C1391" s="113">
        <v>112.25</v>
      </c>
      <c r="D1391" s="113">
        <v>114.9</v>
      </c>
      <c r="E1391" s="113">
        <v>112.15</v>
      </c>
      <c r="F1391" s="113">
        <v>113</v>
      </c>
      <c r="G1391" s="113">
        <v>113.3</v>
      </c>
      <c r="H1391" s="113">
        <v>112.2</v>
      </c>
      <c r="I1391" s="113">
        <v>68697</v>
      </c>
      <c r="J1391" s="113">
        <v>7786085.7000000002</v>
      </c>
      <c r="K1391" s="115">
        <v>43595</v>
      </c>
      <c r="L1391" s="113">
        <v>1366</v>
      </c>
      <c r="M1391" s="113" t="s">
        <v>3058</v>
      </c>
      <c r="N1391" s="349"/>
    </row>
    <row r="1392" spans="1:14">
      <c r="A1392" s="113" t="s">
        <v>2099</v>
      </c>
      <c r="B1392" s="113" t="s">
        <v>383</v>
      </c>
      <c r="C1392" s="113">
        <v>15</v>
      </c>
      <c r="D1392" s="113">
        <v>15</v>
      </c>
      <c r="E1392" s="113">
        <v>14.25</v>
      </c>
      <c r="F1392" s="113">
        <v>14.85</v>
      </c>
      <c r="G1392" s="113">
        <v>15</v>
      </c>
      <c r="H1392" s="113">
        <v>15.05</v>
      </c>
      <c r="I1392" s="113">
        <v>5775</v>
      </c>
      <c r="J1392" s="113">
        <v>84760.85</v>
      </c>
      <c r="K1392" s="115">
        <v>43595</v>
      </c>
      <c r="L1392" s="113">
        <v>85</v>
      </c>
      <c r="M1392" s="113" t="s">
        <v>2100</v>
      </c>
      <c r="N1392" s="349"/>
    </row>
    <row r="1393" spans="1:14">
      <c r="A1393" s="113" t="s">
        <v>2787</v>
      </c>
      <c r="B1393" s="113" t="s">
        <v>383</v>
      </c>
      <c r="C1393" s="113">
        <v>91.8</v>
      </c>
      <c r="D1393" s="113">
        <v>95.95</v>
      </c>
      <c r="E1393" s="113">
        <v>91.8</v>
      </c>
      <c r="F1393" s="113">
        <v>93.95</v>
      </c>
      <c r="G1393" s="113">
        <v>92.25</v>
      </c>
      <c r="H1393" s="113">
        <v>92.35</v>
      </c>
      <c r="I1393" s="113">
        <v>2423</v>
      </c>
      <c r="J1393" s="113">
        <v>227231.35</v>
      </c>
      <c r="K1393" s="115">
        <v>43595</v>
      </c>
      <c r="L1393" s="113">
        <v>156</v>
      </c>
      <c r="M1393" s="113" t="s">
        <v>2788</v>
      </c>
      <c r="N1393" s="349"/>
    </row>
    <row r="1394" spans="1:14">
      <c r="A1394" s="113" t="s">
        <v>2789</v>
      </c>
      <c r="B1394" s="113" t="s">
        <v>383</v>
      </c>
      <c r="C1394" s="113">
        <v>264.95</v>
      </c>
      <c r="D1394" s="113">
        <v>270</v>
      </c>
      <c r="E1394" s="113">
        <v>258</v>
      </c>
      <c r="F1394" s="113">
        <v>267.05</v>
      </c>
      <c r="G1394" s="113">
        <v>270</v>
      </c>
      <c r="H1394" s="113">
        <v>262.5</v>
      </c>
      <c r="I1394" s="113">
        <v>4719</v>
      </c>
      <c r="J1394" s="113">
        <v>1245769.75</v>
      </c>
      <c r="K1394" s="115">
        <v>43595</v>
      </c>
      <c r="L1394" s="113">
        <v>189</v>
      </c>
      <c r="M1394" s="113" t="s">
        <v>2790</v>
      </c>
      <c r="N1394" s="349"/>
    </row>
    <row r="1395" spans="1:14">
      <c r="A1395" s="113" t="s">
        <v>3616</v>
      </c>
      <c r="B1395" s="113" t="s">
        <v>3120</v>
      </c>
      <c r="C1395" s="113">
        <v>8.65</v>
      </c>
      <c r="D1395" s="113">
        <v>9.4</v>
      </c>
      <c r="E1395" s="113">
        <v>8.6</v>
      </c>
      <c r="F1395" s="113">
        <v>9.4</v>
      </c>
      <c r="G1395" s="113">
        <v>9.4</v>
      </c>
      <c r="H1395" s="113">
        <v>9</v>
      </c>
      <c r="I1395" s="113">
        <v>480</v>
      </c>
      <c r="J1395" s="113">
        <v>4168.75</v>
      </c>
      <c r="K1395" s="115">
        <v>43595</v>
      </c>
      <c r="L1395" s="113">
        <v>5</v>
      </c>
      <c r="M1395" s="113" t="s">
        <v>3617</v>
      </c>
      <c r="N1395" s="349"/>
    </row>
    <row r="1396" spans="1:14">
      <c r="A1396" s="113" t="s">
        <v>367</v>
      </c>
      <c r="B1396" s="113" t="s">
        <v>383</v>
      </c>
      <c r="C1396" s="113">
        <v>186</v>
      </c>
      <c r="D1396" s="113">
        <v>186.9</v>
      </c>
      <c r="E1396" s="113">
        <v>182</v>
      </c>
      <c r="F1396" s="113">
        <v>182.45</v>
      </c>
      <c r="G1396" s="113">
        <v>182.35</v>
      </c>
      <c r="H1396" s="113">
        <v>185.15</v>
      </c>
      <c r="I1396" s="113">
        <v>859488</v>
      </c>
      <c r="J1396" s="113">
        <v>158263009.15000001</v>
      </c>
      <c r="K1396" s="115">
        <v>43595</v>
      </c>
      <c r="L1396" s="113">
        <v>14406</v>
      </c>
      <c r="M1396" s="113" t="s">
        <v>3059</v>
      </c>
      <c r="N1396" s="349"/>
    </row>
    <row r="1397" spans="1:14">
      <c r="A1397" s="113" t="s">
        <v>3229</v>
      </c>
      <c r="B1397" s="113" t="s">
        <v>383</v>
      </c>
      <c r="C1397" s="113">
        <v>6.85</v>
      </c>
      <c r="D1397" s="113">
        <v>7.1</v>
      </c>
      <c r="E1397" s="113">
        <v>6.65</v>
      </c>
      <c r="F1397" s="113">
        <v>7</v>
      </c>
      <c r="G1397" s="113">
        <v>7.05</v>
      </c>
      <c r="H1397" s="113">
        <v>6.85</v>
      </c>
      <c r="I1397" s="113">
        <v>1183270</v>
      </c>
      <c r="J1397" s="113">
        <v>8238672.25</v>
      </c>
      <c r="K1397" s="115">
        <v>43595</v>
      </c>
      <c r="L1397" s="113">
        <v>935</v>
      </c>
      <c r="M1397" s="113" t="s">
        <v>3230</v>
      </c>
      <c r="N1397" s="349"/>
    </row>
    <row r="1398" spans="1:14">
      <c r="A1398" s="113" t="s">
        <v>1550</v>
      </c>
      <c r="B1398" s="113" t="s">
        <v>383</v>
      </c>
      <c r="C1398" s="113">
        <v>242.5</v>
      </c>
      <c r="D1398" s="113">
        <v>245</v>
      </c>
      <c r="E1398" s="113">
        <v>235.5</v>
      </c>
      <c r="F1398" s="113">
        <v>237.1</v>
      </c>
      <c r="G1398" s="113">
        <v>235.9</v>
      </c>
      <c r="H1398" s="113">
        <v>241.95</v>
      </c>
      <c r="I1398" s="113">
        <v>32837</v>
      </c>
      <c r="J1398" s="113">
        <v>7854635.0499999998</v>
      </c>
      <c r="K1398" s="115">
        <v>43595</v>
      </c>
      <c r="L1398" s="113">
        <v>752</v>
      </c>
      <c r="M1398" s="113" t="s">
        <v>3060</v>
      </c>
      <c r="N1398" s="349"/>
    </row>
    <row r="1399" spans="1:14">
      <c r="A1399" s="113" t="s">
        <v>1551</v>
      </c>
      <c r="B1399" s="113" t="s">
        <v>383</v>
      </c>
      <c r="C1399" s="113">
        <v>312</v>
      </c>
      <c r="D1399" s="113">
        <v>315.85000000000002</v>
      </c>
      <c r="E1399" s="113">
        <v>308</v>
      </c>
      <c r="F1399" s="113">
        <v>309</v>
      </c>
      <c r="G1399" s="113">
        <v>308.5</v>
      </c>
      <c r="H1399" s="113">
        <v>311.2</v>
      </c>
      <c r="I1399" s="113">
        <v>17887</v>
      </c>
      <c r="J1399" s="113">
        <v>5575020.0499999998</v>
      </c>
      <c r="K1399" s="115">
        <v>43595</v>
      </c>
      <c r="L1399" s="113">
        <v>696</v>
      </c>
      <c r="M1399" s="113" t="s">
        <v>3061</v>
      </c>
      <c r="N1399" s="349"/>
    </row>
    <row r="1400" spans="1:14">
      <c r="A1400" s="113" t="s">
        <v>3279</v>
      </c>
      <c r="B1400" s="113" t="s">
        <v>3120</v>
      </c>
      <c r="C1400" s="113">
        <v>0.25</v>
      </c>
      <c r="D1400" s="113">
        <v>0.3</v>
      </c>
      <c r="E1400" s="113">
        <v>0.2</v>
      </c>
      <c r="F1400" s="113">
        <v>0.25</v>
      </c>
      <c r="G1400" s="113">
        <v>0.3</v>
      </c>
      <c r="H1400" s="113">
        <v>0.25</v>
      </c>
      <c r="I1400" s="113">
        <v>16107</v>
      </c>
      <c r="J1400" s="113">
        <v>4002.5</v>
      </c>
      <c r="K1400" s="115">
        <v>43595</v>
      </c>
      <c r="L1400" s="113">
        <v>28</v>
      </c>
      <c r="M1400" s="113" t="s">
        <v>3280</v>
      </c>
      <c r="N1400" s="349"/>
    </row>
    <row r="1401" spans="1:14">
      <c r="A1401" s="113" t="s">
        <v>1552</v>
      </c>
      <c r="B1401" s="113" t="s">
        <v>383</v>
      </c>
      <c r="C1401" s="113">
        <v>3.25</v>
      </c>
      <c r="D1401" s="113">
        <v>3.3</v>
      </c>
      <c r="E1401" s="113">
        <v>3</v>
      </c>
      <c r="F1401" s="113">
        <v>3.05</v>
      </c>
      <c r="G1401" s="113">
        <v>3.15</v>
      </c>
      <c r="H1401" s="113">
        <v>3.2</v>
      </c>
      <c r="I1401" s="113">
        <v>151185</v>
      </c>
      <c r="J1401" s="113">
        <v>473921.9</v>
      </c>
      <c r="K1401" s="115">
        <v>43595</v>
      </c>
      <c r="L1401" s="113">
        <v>273</v>
      </c>
      <c r="M1401" s="113" t="s">
        <v>1553</v>
      </c>
      <c r="N1401" s="349"/>
    </row>
    <row r="1402" spans="1:14">
      <c r="A1402" s="113" t="s">
        <v>2791</v>
      </c>
      <c r="B1402" s="113" t="s">
        <v>383</v>
      </c>
      <c r="C1402" s="113">
        <v>554.4</v>
      </c>
      <c r="D1402" s="113">
        <v>565</v>
      </c>
      <c r="E1402" s="113">
        <v>548</v>
      </c>
      <c r="F1402" s="113">
        <v>549.9</v>
      </c>
      <c r="G1402" s="113">
        <v>549.95000000000005</v>
      </c>
      <c r="H1402" s="113">
        <v>550.1</v>
      </c>
      <c r="I1402" s="113">
        <v>4036</v>
      </c>
      <c r="J1402" s="113">
        <v>2227960.15</v>
      </c>
      <c r="K1402" s="115">
        <v>43595</v>
      </c>
      <c r="L1402" s="113">
        <v>262</v>
      </c>
      <c r="M1402" s="113" t="s">
        <v>2792</v>
      </c>
      <c r="N1402" s="349"/>
    </row>
    <row r="1403" spans="1:14">
      <c r="A1403" s="113" t="s">
        <v>1554</v>
      </c>
      <c r="B1403" s="113" t="s">
        <v>383</v>
      </c>
      <c r="C1403" s="113">
        <v>2589</v>
      </c>
      <c r="D1403" s="113">
        <v>2589</v>
      </c>
      <c r="E1403" s="113">
        <v>2537.5500000000002</v>
      </c>
      <c r="F1403" s="113">
        <v>2550.15</v>
      </c>
      <c r="G1403" s="113">
        <v>2541</v>
      </c>
      <c r="H1403" s="113">
        <v>2573</v>
      </c>
      <c r="I1403" s="113">
        <v>6350</v>
      </c>
      <c r="J1403" s="113">
        <v>16285566</v>
      </c>
      <c r="K1403" s="115">
        <v>43595</v>
      </c>
      <c r="L1403" s="113">
        <v>567</v>
      </c>
      <c r="M1403" s="113" t="s">
        <v>1555</v>
      </c>
      <c r="N1403" s="349"/>
    </row>
    <row r="1404" spans="1:14">
      <c r="A1404" s="113" t="s">
        <v>1556</v>
      </c>
      <c r="B1404" s="113" t="s">
        <v>383</v>
      </c>
      <c r="C1404" s="113">
        <v>1.75</v>
      </c>
      <c r="D1404" s="113">
        <v>1.75</v>
      </c>
      <c r="E1404" s="113">
        <v>1.65</v>
      </c>
      <c r="F1404" s="113">
        <v>1.7</v>
      </c>
      <c r="G1404" s="113">
        <v>1.7</v>
      </c>
      <c r="H1404" s="113">
        <v>1.75</v>
      </c>
      <c r="I1404" s="113">
        <v>123257</v>
      </c>
      <c r="J1404" s="113">
        <v>211259.25</v>
      </c>
      <c r="K1404" s="115">
        <v>43595</v>
      </c>
      <c r="L1404" s="113">
        <v>88</v>
      </c>
      <c r="M1404" s="113" t="s">
        <v>1557</v>
      </c>
      <c r="N1404" s="349"/>
    </row>
    <row r="1405" spans="1:14">
      <c r="A1405" s="113" t="s">
        <v>3062</v>
      </c>
      <c r="B1405" s="113" t="s">
        <v>383</v>
      </c>
      <c r="C1405" s="113">
        <v>1454.6</v>
      </c>
      <c r="D1405" s="113">
        <v>1463.65</v>
      </c>
      <c r="E1405" s="113">
        <v>1433.3</v>
      </c>
      <c r="F1405" s="113">
        <v>1439.8</v>
      </c>
      <c r="G1405" s="113">
        <v>1440</v>
      </c>
      <c r="H1405" s="113">
        <v>1452.1</v>
      </c>
      <c r="I1405" s="113">
        <v>3208</v>
      </c>
      <c r="J1405" s="113">
        <v>4646684.2</v>
      </c>
      <c r="K1405" s="115">
        <v>43595</v>
      </c>
      <c r="L1405" s="113">
        <v>440</v>
      </c>
      <c r="M1405" s="113" t="s">
        <v>3063</v>
      </c>
      <c r="N1405" s="349"/>
    </row>
    <row r="1406" spans="1:14">
      <c r="A1406" s="113" t="s">
        <v>2651</v>
      </c>
      <c r="B1406" s="113" t="s">
        <v>383</v>
      </c>
      <c r="C1406" s="113">
        <v>76.150000000000006</v>
      </c>
      <c r="D1406" s="113">
        <v>77.95</v>
      </c>
      <c r="E1406" s="113">
        <v>73.400000000000006</v>
      </c>
      <c r="F1406" s="113">
        <v>73.8</v>
      </c>
      <c r="G1406" s="113">
        <v>73.5</v>
      </c>
      <c r="H1406" s="113">
        <v>75.099999999999994</v>
      </c>
      <c r="I1406" s="113">
        <v>26639</v>
      </c>
      <c r="J1406" s="113">
        <v>2007287</v>
      </c>
      <c r="K1406" s="115">
        <v>43595</v>
      </c>
      <c r="L1406" s="113">
        <v>617</v>
      </c>
      <c r="M1406" s="113" t="s">
        <v>2652</v>
      </c>
      <c r="N1406" s="349"/>
    </row>
    <row r="1407" spans="1:14">
      <c r="A1407" s="113" t="s">
        <v>2218</v>
      </c>
      <c r="B1407" s="113" t="s">
        <v>383</v>
      </c>
      <c r="C1407" s="113">
        <v>297.64999999999998</v>
      </c>
      <c r="D1407" s="113">
        <v>297.64999999999998</v>
      </c>
      <c r="E1407" s="113">
        <v>289.89999999999998</v>
      </c>
      <c r="F1407" s="113">
        <v>293.95</v>
      </c>
      <c r="G1407" s="113">
        <v>294</v>
      </c>
      <c r="H1407" s="113">
        <v>291.95</v>
      </c>
      <c r="I1407" s="113">
        <v>491</v>
      </c>
      <c r="J1407" s="113">
        <v>144722.95000000001</v>
      </c>
      <c r="K1407" s="115">
        <v>43595</v>
      </c>
      <c r="L1407" s="113">
        <v>86</v>
      </c>
      <c r="M1407" s="113" t="s">
        <v>2219</v>
      </c>
      <c r="N1407" s="349"/>
    </row>
    <row r="1408" spans="1:14">
      <c r="A1408" s="113" t="s">
        <v>1558</v>
      </c>
      <c r="B1408" s="113" t="s">
        <v>383</v>
      </c>
      <c r="C1408" s="113">
        <v>532</v>
      </c>
      <c r="D1408" s="113">
        <v>536.75</v>
      </c>
      <c r="E1408" s="113">
        <v>524.45000000000005</v>
      </c>
      <c r="F1408" s="113">
        <v>525.70000000000005</v>
      </c>
      <c r="G1408" s="113">
        <v>526.5</v>
      </c>
      <c r="H1408" s="113">
        <v>528.35</v>
      </c>
      <c r="I1408" s="113">
        <v>52089</v>
      </c>
      <c r="J1408" s="113">
        <v>27649522.449999999</v>
      </c>
      <c r="K1408" s="115">
        <v>43595</v>
      </c>
      <c r="L1408" s="113">
        <v>4505</v>
      </c>
      <c r="M1408" s="113" t="s">
        <v>3064</v>
      </c>
      <c r="N1408" s="349"/>
    </row>
    <row r="1409" spans="1:14">
      <c r="A1409" s="113" t="s">
        <v>1559</v>
      </c>
      <c r="B1409" s="113" t="s">
        <v>383</v>
      </c>
      <c r="C1409" s="113">
        <v>40.700000000000003</v>
      </c>
      <c r="D1409" s="113">
        <v>41</v>
      </c>
      <c r="E1409" s="113">
        <v>40.4</v>
      </c>
      <c r="F1409" s="113">
        <v>40.9</v>
      </c>
      <c r="G1409" s="113">
        <v>40.799999999999997</v>
      </c>
      <c r="H1409" s="113">
        <v>39.950000000000003</v>
      </c>
      <c r="I1409" s="113">
        <v>66225</v>
      </c>
      <c r="J1409" s="113">
        <v>2700780.35</v>
      </c>
      <c r="K1409" s="115">
        <v>43595</v>
      </c>
      <c r="L1409" s="113">
        <v>561</v>
      </c>
      <c r="M1409" s="113" t="s">
        <v>1560</v>
      </c>
      <c r="N1409" s="349"/>
    </row>
    <row r="1410" spans="1:14">
      <c r="A1410" s="113" t="s">
        <v>3231</v>
      </c>
      <c r="B1410" s="113" t="s">
        <v>3120</v>
      </c>
      <c r="C1410" s="113">
        <v>0.9</v>
      </c>
      <c r="D1410" s="113">
        <v>0.9</v>
      </c>
      <c r="E1410" s="113">
        <v>0.85</v>
      </c>
      <c r="F1410" s="113">
        <v>0.85</v>
      </c>
      <c r="G1410" s="113">
        <v>0.9</v>
      </c>
      <c r="H1410" s="113">
        <v>0.9</v>
      </c>
      <c r="I1410" s="113">
        <v>370477</v>
      </c>
      <c r="J1410" s="113">
        <v>320275.59999999998</v>
      </c>
      <c r="K1410" s="115">
        <v>43595</v>
      </c>
      <c r="L1410" s="113">
        <v>224</v>
      </c>
      <c r="M1410" s="113" t="s">
        <v>3232</v>
      </c>
      <c r="N1410" s="349"/>
    </row>
    <row r="1411" spans="1:14">
      <c r="A1411" s="113" t="s">
        <v>142</v>
      </c>
      <c r="B1411" s="113" t="s">
        <v>383</v>
      </c>
      <c r="C1411" s="113">
        <v>437</v>
      </c>
      <c r="D1411" s="113">
        <v>442.65</v>
      </c>
      <c r="E1411" s="113">
        <v>434.45</v>
      </c>
      <c r="F1411" s="113">
        <v>437.75</v>
      </c>
      <c r="G1411" s="113">
        <v>437.65</v>
      </c>
      <c r="H1411" s="113">
        <v>439.35</v>
      </c>
      <c r="I1411" s="113">
        <v>3482485</v>
      </c>
      <c r="J1411" s="113">
        <v>1526655373.55</v>
      </c>
      <c r="K1411" s="115">
        <v>43595</v>
      </c>
      <c r="L1411" s="113">
        <v>62727</v>
      </c>
      <c r="M1411" s="113" t="s">
        <v>1561</v>
      </c>
      <c r="N1411" s="349"/>
    </row>
    <row r="1412" spans="1:14">
      <c r="A1412" s="113" t="s">
        <v>1562</v>
      </c>
      <c r="B1412" s="113" t="s">
        <v>383</v>
      </c>
      <c r="C1412" s="113">
        <v>436</v>
      </c>
      <c r="D1412" s="113">
        <v>458.95</v>
      </c>
      <c r="E1412" s="113">
        <v>432.8</v>
      </c>
      <c r="F1412" s="113">
        <v>440.4</v>
      </c>
      <c r="G1412" s="113">
        <v>440.5</v>
      </c>
      <c r="H1412" s="113">
        <v>439.5</v>
      </c>
      <c r="I1412" s="113">
        <v>121674</v>
      </c>
      <c r="J1412" s="113">
        <v>53638535.25</v>
      </c>
      <c r="K1412" s="115">
        <v>43595</v>
      </c>
      <c r="L1412" s="113">
        <v>4228</v>
      </c>
      <c r="M1412" s="113" t="s">
        <v>2103</v>
      </c>
      <c r="N1412" s="349"/>
    </row>
    <row r="1413" spans="1:14">
      <c r="A1413" s="113" t="s">
        <v>143</v>
      </c>
      <c r="B1413" s="113" t="s">
        <v>383</v>
      </c>
      <c r="C1413" s="113">
        <v>542</v>
      </c>
      <c r="D1413" s="113">
        <v>553.4</v>
      </c>
      <c r="E1413" s="113">
        <v>538.5</v>
      </c>
      <c r="F1413" s="113">
        <v>541.15</v>
      </c>
      <c r="G1413" s="113">
        <v>539.04999999999995</v>
      </c>
      <c r="H1413" s="113">
        <v>540.70000000000005</v>
      </c>
      <c r="I1413" s="113">
        <v>1131188</v>
      </c>
      <c r="J1413" s="113">
        <v>616792906.39999998</v>
      </c>
      <c r="K1413" s="115">
        <v>43595</v>
      </c>
      <c r="L1413" s="113">
        <v>18574</v>
      </c>
      <c r="M1413" s="113" t="s">
        <v>1563</v>
      </c>
      <c r="N1413" s="349"/>
    </row>
    <row r="1414" spans="1:14">
      <c r="A1414" s="113" t="s">
        <v>1564</v>
      </c>
      <c r="B1414" s="113" t="s">
        <v>383</v>
      </c>
      <c r="C1414" s="113">
        <v>105</v>
      </c>
      <c r="D1414" s="113">
        <v>107.5</v>
      </c>
      <c r="E1414" s="113">
        <v>104.25</v>
      </c>
      <c r="F1414" s="113">
        <v>105.5</v>
      </c>
      <c r="G1414" s="113">
        <v>104.75</v>
      </c>
      <c r="H1414" s="113">
        <v>104.55</v>
      </c>
      <c r="I1414" s="113">
        <v>4607</v>
      </c>
      <c r="J1414" s="113">
        <v>486755.05</v>
      </c>
      <c r="K1414" s="115">
        <v>43595</v>
      </c>
      <c r="L1414" s="113">
        <v>140</v>
      </c>
      <c r="M1414" s="113" t="s">
        <v>1565</v>
      </c>
      <c r="N1414" s="349"/>
    </row>
    <row r="1415" spans="1:14">
      <c r="A1415" s="113" t="s">
        <v>2653</v>
      </c>
      <c r="B1415" s="113" t="s">
        <v>383</v>
      </c>
      <c r="C1415" s="113">
        <v>6</v>
      </c>
      <c r="D1415" s="113">
        <v>6.05</v>
      </c>
      <c r="E1415" s="113">
        <v>6</v>
      </c>
      <c r="F1415" s="113">
        <v>6.05</v>
      </c>
      <c r="G1415" s="113">
        <v>6.05</v>
      </c>
      <c r="H1415" s="113">
        <v>6</v>
      </c>
      <c r="I1415" s="113">
        <v>40472</v>
      </c>
      <c r="J1415" s="113">
        <v>243849.9</v>
      </c>
      <c r="K1415" s="115">
        <v>43595</v>
      </c>
      <c r="L1415" s="113">
        <v>51</v>
      </c>
      <c r="M1415" s="113" t="s">
        <v>2654</v>
      </c>
      <c r="N1415" s="349"/>
    </row>
    <row r="1416" spans="1:14">
      <c r="A1416" s="113" t="s">
        <v>1566</v>
      </c>
      <c r="B1416" s="113" t="s">
        <v>383</v>
      </c>
      <c r="C1416" s="113">
        <v>202.25</v>
      </c>
      <c r="D1416" s="113">
        <v>207</v>
      </c>
      <c r="E1416" s="113">
        <v>200.6</v>
      </c>
      <c r="F1416" s="113">
        <v>204.45</v>
      </c>
      <c r="G1416" s="113">
        <v>203.15</v>
      </c>
      <c r="H1416" s="113">
        <v>203.7</v>
      </c>
      <c r="I1416" s="113">
        <v>5050</v>
      </c>
      <c r="J1416" s="113">
        <v>1025425.6</v>
      </c>
      <c r="K1416" s="115">
        <v>43595</v>
      </c>
      <c r="L1416" s="113">
        <v>190</v>
      </c>
      <c r="M1416" s="113" t="s">
        <v>1567</v>
      </c>
      <c r="N1416" s="349"/>
    </row>
    <row r="1417" spans="1:14">
      <c r="A1417" s="113" t="s">
        <v>1568</v>
      </c>
      <c r="B1417" s="113" t="s">
        <v>383</v>
      </c>
      <c r="C1417" s="113">
        <v>214.9</v>
      </c>
      <c r="D1417" s="113">
        <v>216.65</v>
      </c>
      <c r="E1417" s="113">
        <v>211.85</v>
      </c>
      <c r="F1417" s="113">
        <v>214.6</v>
      </c>
      <c r="G1417" s="113">
        <v>216.65</v>
      </c>
      <c r="H1417" s="113">
        <v>213.9</v>
      </c>
      <c r="I1417" s="113">
        <v>5021</v>
      </c>
      <c r="J1417" s="113">
        <v>1071152.2</v>
      </c>
      <c r="K1417" s="115">
        <v>43595</v>
      </c>
      <c r="L1417" s="113">
        <v>455</v>
      </c>
      <c r="M1417" s="113" t="s">
        <v>1569</v>
      </c>
      <c r="N1417" s="349"/>
    </row>
    <row r="1418" spans="1:14">
      <c r="A1418" s="113" t="s">
        <v>1570</v>
      </c>
      <c r="B1418" s="113" t="s">
        <v>383</v>
      </c>
      <c r="C1418" s="113">
        <v>1008</v>
      </c>
      <c r="D1418" s="113">
        <v>1014.05</v>
      </c>
      <c r="E1418" s="113">
        <v>981.05</v>
      </c>
      <c r="F1418" s="113">
        <v>993.4</v>
      </c>
      <c r="G1418" s="113">
        <v>996</v>
      </c>
      <c r="H1418" s="113">
        <v>999.75</v>
      </c>
      <c r="I1418" s="113">
        <v>29839</v>
      </c>
      <c r="J1418" s="113">
        <v>29835407</v>
      </c>
      <c r="K1418" s="115">
        <v>43595</v>
      </c>
      <c r="L1418" s="113">
        <v>2009</v>
      </c>
      <c r="M1418" s="113" t="s">
        <v>1571</v>
      </c>
      <c r="N1418" s="349"/>
    </row>
    <row r="1419" spans="1:14">
      <c r="A1419" s="113" t="s">
        <v>2220</v>
      </c>
      <c r="B1419" s="113" t="s">
        <v>3120</v>
      </c>
      <c r="C1419" s="113">
        <v>20.3</v>
      </c>
      <c r="D1419" s="113">
        <v>20.350000000000001</v>
      </c>
      <c r="E1419" s="113">
        <v>19.399999999999999</v>
      </c>
      <c r="F1419" s="113">
        <v>20</v>
      </c>
      <c r="G1419" s="113">
        <v>20.350000000000001</v>
      </c>
      <c r="H1419" s="113">
        <v>19.399999999999999</v>
      </c>
      <c r="I1419" s="113">
        <v>1769</v>
      </c>
      <c r="J1419" s="113">
        <v>35353.4</v>
      </c>
      <c r="K1419" s="115">
        <v>43595</v>
      </c>
      <c r="L1419" s="113">
        <v>19</v>
      </c>
      <c r="M1419" s="113" t="s">
        <v>2221</v>
      </c>
      <c r="N1419" s="349"/>
    </row>
    <row r="1420" spans="1:14">
      <c r="A1420" s="113" t="s">
        <v>2455</v>
      </c>
      <c r="B1420" s="113" t="s">
        <v>383</v>
      </c>
      <c r="C1420" s="113">
        <v>6.7</v>
      </c>
      <c r="D1420" s="113">
        <v>6.9</v>
      </c>
      <c r="E1420" s="113">
        <v>6.55</v>
      </c>
      <c r="F1420" s="113">
        <v>6.8</v>
      </c>
      <c r="G1420" s="113">
        <v>6.8</v>
      </c>
      <c r="H1420" s="113">
        <v>6.75</v>
      </c>
      <c r="I1420" s="113">
        <v>30719</v>
      </c>
      <c r="J1420" s="113">
        <v>205961.60000000001</v>
      </c>
      <c r="K1420" s="115">
        <v>43595</v>
      </c>
      <c r="L1420" s="113">
        <v>44</v>
      </c>
      <c r="M1420" s="113" t="s">
        <v>2456</v>
      </c>
      <c r="N1420" s="349"/>
    </row>
    <row r="1421" spans="1:14">
      <c r="A1421" s="113" t="s">
        <v>2457</v>
      </c>
      <c r="B1421" s="113" t="s">
        <v>383</v>
      </c>
      <c r="C1421" s="113">
        <v>4.05</v>
      </c>
      <c r="D1421" s="113">
        <v>4.0999999999999996</v>
      </c>
      <c r="E1421" s="113">
        <v>4.05</v>
      </c>
      <c r="F1421" s="113">
        <v>4.0999999999999996</v>
      </c>
      <c r="G1421" s="113">
        <v>4.0999999999999996</v>
      </c>
      <c r="H1421" s="113">
        <v>4.0999999999999996</v>
      </c>
      <c r="I1421" s="113">
        <v>24785</v>
      </c>
      <c r="J1421" s="113">
        <v>100380.5</v>
      </c>
      <c r="K1421" s="115">
        <v>43595</v>
      </c>
      <c r="L1421" s="113">
        <v>15</v>
      </c>
      <c r="M1421" s="113" t="s">
        <v>2458</v>
      </c>
      <c r="N1421" s="349"/>
    </row>
    <row r="1422" spans="1:14">
      <c r="A1422" s="113" t="s">
        <v>1572</v>
      </c>
      <c r="B1422" s="113" t="s">
        <v>383</v>
      </c>
      <c r="C1422" s="113">
        <v>31.65</v>
      </c>
      <c r="D1422" s="113">
        <v>31.65</v>
      </c>
      <c r="E1422" s="113">
        <v>30.5</v>
      </c>
      <c r="F1422" s="113">
        <v>30.7</v>
      </c>
      <c r="G1422" s="113">
        <v>30.5</v>
      </c>
      <c r="H1422" s="113">
        <v>31.8</v>
      </c>
      <c r="I1422" s="113">
        <v>1599</v>
      </c>
      <c r="J1422" s="113">
        <v>49345.25</v>
      </c>
      <c r="K1422" s="115">
        <v>43595</v>
      </c>
      <c r="L1422" s="113">
        <v>51</v>
      </c>
      <c r="M1422" s="113" t="s">
        <v>1573</v>
      </c>
      <c r="N1422" s="349"/>
    </row>
    <row r="1423" spans="1:14">
      <c r="A1423" s="113" t="s">
        <v>1574</v>
      </c>
      <c r="B1423" s="113" t="s">
        <v>383</v>
      </c>
      <c r="C1423" s="113">
        <v>231</v>
      </c>
      <c r="D1423" s="113">
        <v>236.4</v>
      </c>
      <c r="E1423" s="113">
        <v>230.15</v>
      </c>
      <c r="F1423" s="113">
        <v>235.05</v>
      </c>
      <c r="G1423" s="113">
        <v>234.7</v>
      </c>
      <c r="H1423" s="113">
        <v>230.15</v>
      </c>
      <c r="I1423" s="113">
        <v>40652</v>
      </c>
      <c r="J1423" s="113">
        <v>9472329.0999999996</v>
      </c>
      <c r="K1423" s="115">
        <v>43595</v>
      </c>
      <c r="L1423" s="113">
        <v>1508</v>
      </c>
      <c r="M1423" s="113" t="s">
        <v>1575</v>
      </c>
      <c r="N1423" s="349"/>
    </row>
    <row r="1424" spans="1:14">
      <c r="A1424" s="113" t="s">
        <v>1576</v>
      </c>
      <c r="B1424" s="113" t="s">
        <v>383</v>
      </c>
      <c r="C1424" s="113">
        <v>38.950000000000003</v>
      </c>
      <c r="D1424" s="113">
        <v>38.950000000000003</v>
      </c>
      <c r="E1424" s="113">
        <v>36.5</v>
      </c>
      <c r="F1424" s="113">
        <v>36.75</v>
      </c>
      <c r="G1424" s="113">
        <v>36.6</v>
      </c>
      <c r="H1424" s="113">
        <v>38.15</v>
      </c>
      <c r="I1424" s="113">
        <v>70431</v>
      </c>
      <c r="J1424" s="113">
        <v>2613232.25</v>
      </c>
      <c r="K1424" s="115">
        <v>43595</v>
      </c>
      <c r="L1424" s="113">
        <v>287</v>
      </c>
      <c r="M1424" s="113" t="s">
        <v>2184</v>
      </c>
      <c r="N1424" s="349"/>
    </row>
    <row r="1425" spans="1:14">
      <c r="A1425" s="113" t="s">
        <v>371</v>
      </c>
      <c r="B1425" s="113" t="s">
        <v>383</v>
      </c>
      <c r="C1425" s="113">
        <v>258.2</v>
      </c>
      <c r="D1425" s="113">
        <v>261</v>
      </c>
      <c r="E1425" s="113">
        <v>254</v>
      </c>
      <c r="F1425" s="113">
        <v>259.14999999999998</v>
      </c>
      <c r="G1425" s="113">
        <v>260.95</v>
      </c>
      <c r="H1425" s="113">
        <v>259.35000000000002</v>
      </c>
      <c r="I1425" s="113">
        <v>88696</v>
      </c>
      <c r="J1425" s="113">
        <v>22877262.100000001</v>
      </c>
      <c r="K1425" s="115">
        <v>43595</v>
      </c>
      <c r="L1425" s="113">
        <v>2516</v>
      </c>
      <c r="M1425" s="113" t="s">
        <v>1577</v>
      </c>
      <c r="N1425" s="349"/>
    </row>
    <row r="1426" spans="1:14">
      <c r="A1426" s="113" t="s">
        <v>1578</v>
      </c>
      <c r="B1426" s="113" t="s">
        <v>383</v>
      </c>
      <c r="C1426" s="113">
        <v>5.55</v>
      </c>
      <c r="D1426" s="113">
        <v>6.5</v>
      </c>
      <c r="E1426" s="113">
        <v>5.45</v>
      </c>
      <c r="F1426" s="113">
        <v>6.4</v>
      </c>
      <c r="G1426" s="113">
        <v>6.35</v>
      </c>
      <c r="H1426" s="113">
        <v>5.65</v>
      </c>
      <c r="I1426" s="113">
        <v>64347710</v>
      </c>
      <c r="J1426" s="113">
        <v>389445174.85000002</v>
      </c>
      <c r="K1426" s="115">
        <v>43595</v>
      </c>
      <c r="L1426" s="113">
        <v>46294</v>
      </c>
      <c r="M1426" s="113" t="s">
        <v>1579</v>
      </c>
      <c r="N1426" s="349"/>
    </row>
    <row r="1427" spans="1:14">
      <c r="A1427" s="113" t="s">
        <v>1580</v>
      </c>
      <c r="B1427" s="113" t="s">
        <v>383</v>
      </c>
      <c r="C1427" s="113">
        <v>100.15</v>
      </c>
      <c r="D1427" s="113">
        <v>104</v>
      </c>
      <c r="E1427" s="113">
        <v>97.45</v>
      </c>
      <c r="F1427" s="113">
        <v>101.4</v>
      </c>
      <c r="G1427" s="113">
        <v>100.9</v>
      </c>
      <c r="H1427" s="113">
        <v>101.4</v>
      </c>
      <c r="I1427" s="113">
        <v>199650</v>
      </c>
      <c r="J1427" s="113">
        <v>20102866.600000001</v>
      </c>
      <c r="K1427" s="115">
        <v>43595</v>
      </c>
      <c r="L1427" s="113">
        <v>3094</v>
      </c>
      <c r="M1427" s="113" t="s">
        <v>1581</v>
      </c>
      <c r="N1427" s="349"/>
    </row>
    <row r="1428" spans="1:14">
      <c r="A1428" s="113" t="s">
        <v>1582</v>
      </c>
      <c r="B1428" s="113" t="s">
        <v>383</v>
      </c>
      <c r="C1428" s="113">
        <v>1352.85</v>
      </c>
      <c r="D1428" s="113">
        <v>1366.4</v>
      </c>
      <c r="E1428" s="113">
        <v>1325.05</v>
      </c>
      <c r="F1428" s="113">
        <v>1331.95</v>
      </c>
      <c r="G1428" s="113">
        <v>1340.9</v>
      </c>
      <c r="H1428" s="113">
        <v>1356.6</v>
      </c>
      <c r="I1428" s="113">
        <v>2912</v>
      </c>
      <c r="J1428" s="113">
        <v>3903598.75</v>
      </c>
      <c r="K1428" s="115">
        <v>43595</v>
      </c>
      <c r="L1428" s="113">
        <v>250</v>
      </c>
      <c r="M1428" s="113" t="s">
        <v>1583</v>
      </c>
      <c r="N1428" s="349"/>
    </row>
    <row r="1429" spans="1:14">
      <c r="A1429" s="113" t="s">
        <v>1584</v>
      </c>
      <c r="B1429" s="113" t="s">
        <v>383</v>
      </c>
      <c r="C1429" s="113">
        <v>230.75</v>
      </c>
      <c r="D1429" s="113">
        <v>230.75</v>
      </c>
      <c r="E1429" s="113">
        <v>217</v>
      </c>
      <c r="F1429" s="113">
        <v>220.1</v>
      </c>
      <c r="G1429" s="113">
        <v>217</v>
      </c>
      <c r="H1429" s="113">
        <v>227.4</v>
      </c>
      <c r="I1429" s="113">
        <v>5118</v>
      </c>
      <c r="J1429" s="113">
        <v>1131432.05</v>
      </c>
      <c r="K1429" s="115">
        <v>43595</v>
      </c>
      <c r="L1429" s="113">
        <v>200</v>
      </c>
      <c r="M1429" s="113" t="s">
        <v>1585</v>
      </c>
      <c r="N1429" s="349"/>
    </row>
    <row r="1430" spans="1:14">
      <c r="A1430" s="113" t="s">
        <v>1586</v>
      </c>
      <c r="B1430" s="113" t="s">
        <v>383</v>
      </c>
      <c r="C1430" s="113">
        <v>1327</v>
      </c>
      <c r="D1430" s="113">
        <v>1334</v>
      </c>
      <c r="E1430" s="113">
        <v>1300</v>
      </c>
      <c r="F1430" s="113">
        <v>1306.2</v>
      </c>
      <c r="G1430" s="113">
        <v>1300</v>
      </c>
      <c r="H1430" s="113">
        <v>1325.45</v>
      </c>
      <c r="I1430" s="113">
        <v>6042</v>
      </c>
      <c r="J1430" s="113">
        <v>7922057.2000000002</v>
      </c>
      <c r="K1430" s="115">
        <v>43595</v>
      </c>
      <c r="L1430" s="113">
        <v>870</v>
      </c>
      <c r="M1430" s="113" t="s">
        <v>1587</v>
      </c>
      <c r="N1430" s="349"/>
    </row>
    <row r="1431" spans="1:14">
      <c r="A1431" s="113" t="s">
        <v>1588</v>
      </c>
      <c r="B1431" s="113" t="s">
        <v>3120</v>
      </c>
      <c r="C1431" s="113">
        <v>1.5</v>
      </c>
      <c r="D1431" s="113">
        <v>1.5</v>
      </c>
      <c r="E1431" s="113">
        <v>1.5</v>
      </c>
      <c r="F1431" s="113">
        <v>1.5</v>
      </c>
      <c r="G1431" s="113">
        <v>1.5</v>
      </c>
      <c r="H1431" s="113">
        <v>1.55</v>
      </c>
      <c r="I1431" s="113">
        <v>6690</v>
      </c>
      <c r="J1431" s="113">
        <v>10035</v>
      </c>
      <c r="K1431" s="115">
        <v>43595</v>
      </c>
      <c r="L1431" s="113">
        <v>27</v>
      </c>
      <c r="M1431" s="113" t="s">
        <v>1589</v>
      </c>
      <c r="N1431" s="349"/>
    </row>
    <row r="1432" spans="1:14">
      <c r="A1432" s="113" t="s">
        <v>144</v>
      </c>
      <c r="B1432" s="113" t="s">
        <v>383</v>
      </c>
      <c r="C1432" s="113">
        <v>36.799999999999997</v>
      </c>
      <c r="D1432" s="113">
        <v>38.299999999999997</v>
      </c>
      <c r="E1432" s="113">
        <v>36.700000000000003</v>
      </c>
      <c r="F1432" s="113">
        <v>37.950000000000003</v>
      </c>
      <c r="G1432" s="113">
        <v>37.299999999999997</v>
      </c>
      <c r="H1432" s="113">
        <v>36.75</v>
      </c>
      <c r="I1432" s="113">
        <v>11559425</v>
      </c>
      <c r="J1432" s="113">
        <v>431871386.80000001</v>
      </c>
      <c r="K1432" s="115">
        <v>43595</v>
      </c>
      <c r="L1432" s="113">
        <v>16221</v>
      </c>
      <c r="M1432" s="113" t="s">
        <v>1590</v>
      </c>
      <c r="N1432" s="349"/>
    </row>
    <row r="1433" spans="1:14">
      <c r="A1433" s="113" t="s">
        <v>1591</v>
      </c>
      <c r="B1433" s="113" t="s">
        <v>383</v>
      </c>
      <c r="C1433" s="113">
        <v>605</v>
      </c>
      <c r="D1433" s="113">
        <v>610.75</v>
      </c>
      <c r="E1433" s="113">
        <v>594.6</v>
      </c>
      <c r="F1433" s="113">
        <v>597.6</v>
      </c>
      <c r="G1433" s="113">
        <v>597</v>
      </c>
      <c r="H1433" s="113">
        <v>606.54999999999995</v>
      </c>
      <c r="I1433" s="113">
        <v>63752</v>
      </c>
      <c r="J1433" s="113">
        <v>38471969.299999997</v>
      </c>
      <c r="K1433" s="115">
        <v>43595</v>
      </c>
      <c r="L1433" s="113">
        <v>5612</v>
      </c>
      <c r="M1433" s="113" t="s">
        <v>1592</v>
      </c>
      <c r="N1433" s="349"/>
    </row>
    <row r="1434" spans="1:14">
      <c r="A1434" s="113" t="s">
        <v>3117</v>
      </c>
      <c r="B1434" s="113" t="s">
        <v>383</v>
      </c>
      <c r="C1434" s="113">
        <v>56.35</v>
      </c>
      <c r="D1434" s="113">
        <v>57.9</v>
      </c>
      <c r="E1434" s="113">
        <v>56.35</v>
      </c>
      <c r="F1434" s="113">
        <v>57.45</v>
      </c>
      <c r="G1434" s="113">
        <v>57</v>
      </c>
      <c r="H1434" s="113">
        <v>58.05</v>
      </c>
      <c r="I1434" s="113">
        <v>465</v>
      </c>
      <c r="J1434" s="113">
        <v>26609.25</v>
      </c>
      <c r="K1434" s="115">
        <v>43595</v>
      </c>
      <c r="L1434" s="113">
        <v>39</v>
      </c>
      <c r="M1434" s="113" t="s">
        <v>3118</v>
      </c>
      <c r="N1434" s="349"/>
    </row>
    <row r="1435" spans="1:14">
      <c r="A1435" s="113" t="s">
        <v>1593</v>
      </c>
      <c r="B1435" s="113" t="s">
        <v>383</v>
      </c>
      <c r="C1435" s="113">
        <v>191.3</v>
      </c>
      <c r="D1435" s="113">
        <v>196.8</v>
      </c>
      <c r="E1435" s="113">
        <v>189</v>
      </c>
      <c r="F1435" s="113">
        <v>190.95</v>
      </c>
      <c r="G1435" s="113">
        <v>190.2</v>
      </c>
      <c r="H1435" s="113">
        <v>193.3</v>
      </c>
      <c r="I1435" s="113">
        <v>9510</v>
      </c>
      <c r="J1435" s="113">
        <v>1835940.7</v>
      </c>
      <c r="K1435" s="115">
        <v>43595</v>
      </c>
      <c r="L1435" s="113">
        <v>507</v>
      </c>
      <c r="M1435" s="113" t="s">
        <v>1594</v>
      </c>
      <c r="N1435" s="349"/>
    </row>
    <row r="1436" spans="1:14">
      <c r="A1436" s="113" t="s">
        <v>1595</v>
      </c>
      <c r="B1436" s="113" t="s">
        <v>383</v>
      </c>
      <c r="C1436" s="113">
        <v>135.5</v>
      </c>
      <c r="D1436" s="113">
        <v>141.5</v>
      </c>
      <c r="E1436" s="113">
        <v>135.5</v>
      </c>
      <c r="F1436" s="113">
        <v>139.4</v>
      </c>
      <c r="G1436" s="113">
        <v>139.35</v>
      </c>
      <c r="H1436" s="113">
        <v>137.19999999999999</v>
      </c>
      <c r="I1436" s="113">
        <v>120128</v>
      </c>
      <c r="J1436" s="113">
        <v>16699203.65</v>
      </c>
      <c r="K1436" s="115">
        <v>43595</v>
      </c>
      <c r="L1436" s="113">
        <v>1970</v>
      </c>
      <c r="M1436" s="113" t="s">
        <v>1596</v>
      </c>
      <c r="N1436" s="349"/>
    </row>
    <row r="1437" spans="1:14">
      <c r="A1437" s="113" t="s">
        <v>1597</v>
      </c>
      <c r="B1437" s="113" t="s">
        <v>383</v>
      </c>
      <c r="C1437" s="113">
        <v>175</v>
      </c>
      <c r="D1437" s="113">
        <v>187</v>
      </c>
      <c r="E1437" s="113">
        <v>174.05</v>
      </c>
      <c r="F1437" s="113">
        <v>184.55</v>
      </c>
      <c r="G1437" s="113">
        <v>184.55</v>
      </c>
      <c r="H1437" s="113">
        <v>175.4</v>
      </c>
      <c r="I1437" s="113">
        <v>11264</v>
      </c>
      <c r="J1437" s="113">
        <v>2014125.55</v>
      </c>
      <c r="K1437" s="115">
        <v>43595</v>
      </c>
      <c r="L1437" s="113">
        <v>283</v>
      </c>
      <c r="M1437" s="113" t="s">
        <v>1598</v>
      </c>
      <c r="N1437" s="349"/>
    </row>
    <row r="1438" spans="1:14">
      <c r="A1438" s="113" t="s">
        <v>2512</v>
      </c>
      <c r="B1438" s="113" t="s">
        <v>383</v>
      </c>
      <c r="C1438" s="113">
        <v>46.5</v>
      </c>
      <c r="D1438" s="113">
        <v>49.8</v>
      </c>
      <c r="E1438" s="113">
        <v>44.85</v>
      </c>
      <c r="F1438" s="113">
        <v>47.9</v>
      </c>
      <c r="G1438" s="113">
        <v>47.25</v>
      </c>
      <c r="H1438" s="113">
        <v>45.95</v>
      </c>
      <c r="I1438" s="113">
        <v>224209</v>
      </c>
      <c r="J1438" s="113">
        <v>10602788</v>
      </c>
      <c r="K1438" s="115">
        <v>43595</v>
      </c>
      <c r="L1438" s="113">
        <v>1224</v>
      </c>
      <c r="M1438" s="113" t="s">
        <v>2513</v>
      </c>
      <c r="N1438" s="349"/>
    </row>
    <row r="1439" spans="1:14">
      <c r="A1439" s="113" t="s">
        <v>2693</v>
      </c>
      <c r="B1439" s="113" t="s">
        <v>383</v>
      </c>
      <c r="C1439" s="113">
        <v>105</v>
      </c>
      <c r="D1439" s="113">
        <v>108.45</v>
      </c>
      <c r="E1439" s="113">
        <v>102</v>
      </c>
      <c r="F1439" s="113">
        <v>106.95</v>
      </c>
      <c r="G1439" s="113">
        <v>105.5</v>
      </c>
      <c r="H1439" s="113">
        <v>106.15</v>
      </c>
      <c r="I1439" s="113">
        <v>107336</v>
      </c>
      <c r="J1439" s="113">
        <v>11369477.35</v>
      </c>
      <c r="K1439" s="115">
        <v>43595</v>
      </c>
      <c r="L1439" s="113">
        <v>936</v>
      </c>
      <c r="M1439" s="113" t="s">
        <v>2696</v>
      </c>
      <c r="N1439" s="349"/>
    </row>
    <row r="1440" spans="1:14">
      <c r="A1440" s="113" t="s">
        <v>2655</v>
      </c>
      <c r="B1440" s="113" t="s">
        <v>383</v>
      </c>
      <c r="C1440" s="113">
        <v>38.65</v>
      </c>
      <c r="D1440" s="113">
        <v>41.35</v>
      </c>
      <c r="E1440" s="113">
        <v>38.65</v>
      </c>
      <c r="F1440" s="113">
        <v>41.25</v>
      </c>
      <c r="G1440" s="113">
        <v>41.15</v>
      </c>
      <c r="H1440" s="113">
        <v>39.4</v>
      </c>
      <c r="I1440" s="113">
        <v>271435</v>
      </c>
      <c r="J1440" s="113">
        <v>10968849.949999999</v>
      </c>
      <c r="K1440" s="115">
        <v>43595</v>
      </c>
      <c r="L1440" s="113">
        <v>666</v>
      </c>
      <c r="M1440" s="113" t="s">
        <v>2656</v>
      </c>
      <c r="N1440" s="349"/>
    </row>
    <row r="1441" spans="1:14">
      <c r="A1441" s="113" t="s">
        <v>3324</v>
      </c>
      <c r="B1441" s="113" t="s">
        <v>3120</v>
      </c>
      <c r="C1441" s="113">
        <v>3.15</v>
      </c>
      <c r="D1441" s="113">
        <v>3.35</v>
      </c>
      <c r="E1441" s="113">
        <v>3.05</v>
      </c>
      <c r="F1441" s="113">
        <v>3.35</v>
      </c>
      <c r="G1441" s="113">
        <v>3.35</v>
      </c>
      <c r="H1441" s="113">
        <v>3.2</v>
      </c>
      <c r="I1441" s="113">
        <v>1361</v>
      </c>
      <c r="J1441" s="113">
        <v>4254.3500000000004</v>
      </c>
      <c r="K1441" s="115">
        <v>43595</v>
      </c>
      <c r="L1441" s="113">
        <v>4</v>
      </c>
      <c r="M1441" s="113" t="s">
        <v>3325</v>
      </c>
      <c r="N1441" s="349"/>
    </row>
    <row r="1442" spans="1:14">
      <c r="A1442" s="113" t="s">
        <v>3233</v>
      </c>
      <c r="B1442" s="113" t="s">
        <v>3120</v>
      </c>
      <c r="C1442" s="113">
        <v>0.85</v>
      </c>
      <c r="D1442" s="113">
        <v>0.9</v>
      </c>
      <c r="E1442" s="113">
        <v>0.85</v>
      </c>
      <c r="F1442" s="113">
        <v>0.85</v>
      </c>
      <c r="G1442" s="113">
        <v>0.85</v>
      </c>
      <c r="H1442" s="113">
        <v>0.85</v>
      </c>
      <c r="I1442" s="113">
        <v>44083</v>
      </c>
      <c r="J1442" s="113">
        <v>39508.050000000003</v>
      </c>
      <c r="K1442" s="115">
        <v>43595</v>
      </c>
      <c r="L1442" s="113">
        <v>36</v>
      </c>
      <c r="M1442" s="113" t="s">
        <v>3234</v>
      </c>
      <c r="N1442" s="349"/>
    </row>
    <row r="1443" spans="1:14">
      <c r="A1443" s="113" t="s">
        <v>3565</v>
      </c>
      <c r="B1443" s="113" t="s">
        <v>3120</v>
      </c>
      <c r="C1443" s="113">
        <v>5.05</v>
      </c>
      <c r="D1443" s="113">
        <v>5.05</v>
      </c>
      <c r="E1443" s="113">
        <v>5.05</v>
      </c>
      <c r="F1443" s="113">
        <v>5.05</v>
      </c>
      <c r="G1443" s="113">
        <v>5.05</v>
      </c>
      <c r="H1443" s="113">
        <v>5.3</v>
      </c>
      <c r="I1443" s="113">
        <v>1</v>
      </c>
      <c r="J1443" s="113">
        <v>5.05</v>
      </c>
      <c r="K1443" s="115">
        <v>43595</v>
      </c>
      <c r="L1443" s="113">
        <v>1</v>
      </c>
      <c r="M1443" s="113" t="s">
        <v>3566</v>
      </c>
      <c r="N1443" s="349"/>
    </row>
    <row r="1444" spans="1:14">
      <c r="A1444" s="113" t="s">
        <v>2063</v>
      </c>
      <c r="B1444" s="113" t="s">
        <v>383</v>
      </c>
      <c r="C1444" s="113">
        <v>38</v>
      </c>
      <c r="D1444" s="113">
        <v>38.6</v>
      </c>
      <c r="E1444" s="113">
        <v>36.6</v>
      </c>
      <c r="F1444" s="113">
        <v>37.049999999999997</v>
      </c>
      <c r="G1444" s="113">
        <v>37.85</v>
      </c>
      <c r="H1444" s="113">
        <v>37.75</v>
      </c>
      <c r="I1444" s="113">
        <v>2401</v>
      </c>
      <c r="J1444" s="113">
        <v>90037.95</v>
      </c>
      <c r="K1444" s="115">
        <v>43595</v>
      </c>
      <c r="L1444" s="113">
        <v>48</v>
      </c>
      <c r="M1444" s="113" t="s">
        <v>2064</v>
      </c>
      <c r="N1444" s="349"/>
    </row>
    <row r="1445" spans="1:14">
      <c r="A1445" s="113" t="s">
        <v>2006</v>
      </c>
      <c r="B1445" s="113" t="s">
        <v>383</v>
      </c>
      <c r="C1445" s="113">
        <v>8701.1</v>
      </c>
      <c r="D1445" s="113">
        <v>8824.9500000000007</v>
      </c>
      <c r="E1445" s="113">
        <v>8701.1</v>
      </c>
      <c r="F1445" s="113">
        <v>8764.4500000000007</v>
      </c>
      <c r="G1445" s="113">
        <v>8760</v>
      </c>
      <c r="H1445" s="113">
        <v>8750.0499999999993</v>
      </c>
      <c r="I1445" s="113">
        <v>68</v>
      </c>
      <c r="J1445" s="113">
        <v>596034.4</v>
      </c>
      <c r="K1445" s="115">
        <v>43595</v>
      </c>
      <c r="L1445" s="113">
        <v>46</v>
      </c>
      <c r="M1445" s="113" t="s">
        <v>2007</v>
      </c>
      <c r="N1445" s="349"/>
    </row>
    <row r="1446" spans="1:14">
      <c r="A1446" s="113" t="s">
        <v>145</v>
      </c>
      <c r="B1446" s="113" t="s">
        <v>383</v>
      </c>
      <c r="C1446" s="113">
        <v>589.75</v>
      </c>
      <c r="D1446" s="113">
        <v>594.65</v>
      </c>
      <c r="E1446" s="113">
        <v>589</v>
      </c>
      <c r="F1446" s="113">
        <v>590</v>
      </c>
      <c r="G1446" s="113">
        <v>590.45000000000005</v>
      </c>
      <c r="H1446" s="113">
        <v>589</v>
      </c>
      <c r="I1446" s="113">
        <v>333536</v>
      </c>
      <c r="J1446" s="113">
        <v>196984573.65000001</v>
      </c>
      <c r="K1446" s="115">
        <v>43595</v>
      </c>
      <c r="L1446" s="113">
        <v>6870</v>
      </c>
      <c r="M1446" s="113" t="s">
        <v>1599</v>
      </c>
      <c r="N1446" s="349"/>
    </row>
    <row r="1447" spans="1:14">
      <c r="A1447" s="113" t="s">
        <v>1600</v>
      </c>
      <c r="B1447" s="113" t="s">
        <v>383</v>
      </c>
      <c r="C1447" s="113">
        <v>86</v>
      </c>
      <c r="D1447" s="113">
        <v>86.8</v>
      </c>
      <c r="E1447" s="113">
        <v>85.65</v>
      </c>
      <c r="F1447" s="113">
        <v>85.95</v>
      </c>
      <c r="G1447" s="113">
        <v>85.8</v>
      </c>
      <c r="H1447" s="113">
        <v>86.05</v>
      </c>
      <c r="I1447" s="113">
        <v>86505</v>
      </c>
      <c r="J1447" s="113">
        <v>7462471.0499999998</v>
      </c>
      <c r="K1447" s="115">
        <v>43595</v>
      </c>
      <c r="L1447" s="113">
        <v>1402</v>
      </c>
      <c r="M1447" s="113" t="s">
        <v>1601</v>
      </c>
      <c r="N1447" s="349"/>
    </row>
    <row r="1448" spans="1:14">
      <c r="A1448" s="113" t="s">
        <v>146</v>
      </c>
      <c r="B1448" s="113" t="s">
        <v>383</v>
      </c>
      <c r="C1448" s="113">
        <v>548.6</v>
      </c>
      <c r="D1448" s="113">
        <v>564.9</v>
      </c>
      <c r="E1448" s="113">
        <v>548.6</v>
      </c>
      <c r="F1448" s="113">
        <v>557.85</v>
      </c>
      <c r="G1448" s="113">
        <v>556.15</v>
      </c>
      <c r="H1448" s="113">
        <v>553.04999999999995</v>
      </c>
      <c r="I1448" s="113">
        <v>254894</v>
      </c>
      <c r="J1448" s="113">
        <v>142396321.84999999</v>
      </c>
      <c r="K1448" s="115">
        <v>43595</v>
      </c>
      <c r="L1448" s="113">
        <v>6887</v>
      </c>
      <c r="M1448" s="113" t="s">
        <v>1602</v>
      </c>
      <c r="N1448" s="349"/>
    </row>
    <row r="1449" spans="1:14">
      <c r="A1449" s="113" t="s">
        <v>349</v>
      </c>
      <c r="B1449" s="113" t="s">
        <v>383</v>
      </c>
      <c r="C1449" s="113">
        <v>864</v>
      </c>
      <c r="D1449" s="113">
        <v>875.2</v>
      </c>
      <c r="E1449" s="113">
        <v>858.8</v>
      </c>
      <c r="F1449" s="113">
        <v>862.35</v>
      </c>
      <c r="G1449" s="113">
        <v>863</v>
      </c>
      <c r="H1449" s="113">
        <v>863.35</v>
      </c>
      <c r="I1449" s="113">
        <v>296494</v>
      </c>
      <c r="J1449" s="113">
        <v>256742874.09999999</v>
      </c>
      <c r="K1449" s="115">
        <v>43595</v>
      </c>
      <c r="L1449" s="113">
        <v>12483</v>
      </c>
      <c r="M1449" s="113" t="s">
        <v>1603</v>
      </c>
      <c r="N1449" s="349"/>
    </row>
    <row r="1450" spans="1:14">
      <c r="A1450" s="113" t="s">
        <v>147</v>
      </c>
      <c r="B1450" s="113" t="s">
        <v>383</v>
      </c>
      <c r="C1450" s="113">
        <v>198.6</v>
      </c>
      <c r="D1450" s="113">
        <v>201.4</v>
      </c>
      <c r="E1450" s="113">
        <v>197.55</v>
      </c>
      <c r="F1450" s="113">
        <v>198.5</v>
      </c>
      <c r="G1450" s="113">
        <v>198.25</v>
      </c>
      <c r="H1450" s="113">
        <v>198.6</v>
      </c>
      <c r="I1450" s="113">
        <v>1246805</v>
      </c>
      <c r="J1450" s="113">
        <v>249031537.59999999</v>
      </c>
      <c r="K1450" s="115">
        <v>43595</v>
      </c>
      <c r="L1450" s="113">
        <v>6428</v>
      </c>
      <c r="M1450" s="113" t="s">
        <v>1604</v>
      </c>
      <c r="N1450" s="349"/>
    </row>
    <row r="1451" spans="1:14">
      <c r="A1451" s="113" t="s">
        <v>1605</v>
      </c>
      <c r="B1451" s="113" t="s">
        <v>383</v>
      </c>
      <c r="C1451" s="113">
        <v>855</v>
      </c>
      <c r="D1451" s="113">
        <v>860</v>
      </c>
      <c r="E1451" s="113">
        <v>852.05</v>
      </c>
      <c r="F1451" s="113">
        <v>855.8</v>
      </c>
      <c r="G1451" s="113">
        <v>857.25</v>
      </c>
      <c r="H1451" s="113">
        <v>858.4</v>
      </c>
      <c r="I1451" s="113">
        <v>3988</v>
      </c>
      <c r="J1451" s="113">
        <v>3412890.65</v>
      </c>
      <c r="K1451" s="115">
        <v>43595</v>
      </c>
      <c r="L1451" s="113">
        <v>420</v>
      </c>
      <c r="M1451" s="113" t="s">
        <v>1606</v>
      </c>
      <c r="N1451" s="349"/>
    </row>
    <row r="1452" spans="1:14">
      <c r="A1452" s="113" t="s">
        <v>1607</v>
      </c>
      <c r="B1452" s="113" t="s">
        <v>383</v>
      </c>
      <c r="C1452" s="113">
        <v>610</v>
      </c>
      <c r="D1452" s="113">
        <v>611.75</v>
      </c>
      <c r="E1452" s="113">
        <v>591</v>
      </c>
      <c r="F1452" s="113">
        <v>597.95000000000005</v>
      </c>
      <c r="G1452" s="113">
        <v>594</v>
      </c>
      <c r="H1452" s="113">
        <v>601.70000000000005</v>
      </c>
      <c r="I1452" s="113">
        <v>30505</v>
      </c>
      <c r="J1452" s="113">
        <v>18337808.399999999</v>
      </c>
      <c r="K1452" s="115">
        <v>43595</v>
      </c>
      <c r="L1452" s="113">
        <v>1735</v>
      </c>
      <c r="M1452" s="113" t="s">
        <v>1608</v>
      </c>
      <c r="N1452" s="349"/>
    </row>
    <row r="1453" spans="1:14">
      <c r="A1453" s="113" t="s">
        <v>148</v>
      </c>
      <c r="B1453" s="113" t="s">
        <v>383</v>
      </c>
      <c r="C1453" s="113">
        <v>187</v>
      </c>
      <c r="D1453" s="113">
        <v>190.6</v>
      </c>
      <c r="E1453" s="113">
        <v>184.3</v>
      </c>
      <c r="F1453" s="113">
        <v>185.9</v>
      </c>
      <c r="G1453" s="113">
        <v>184.95</v>
      </c>
      <c r="H1453" s="113">
        <v>186.35</v>
      </c>
      <c r="I1453" s="113">
        <v>28910719</v>
      </c>
      <c r="J1453" s="113">
        <v>5421963401.9499998</v>
      </c>
      <c r="K1453" s="115">
        <v>43595</v>
      </c>
      <c r="L1453" s="113">
        <v>159321</v>
      </c>
      <c r="M1453" s="113" t="s">
        <v>1609</v>
      </c>
      <c r="N1453" s="349"/>
    </row>
    <row r="1454" spans="1:14">
      <c r="A1454" s="113" t="s">
        <v>149</v>
      </c>
      <c r="B1454" s="113" t="s">
        <v>383</v>
      </c>
      <c r="C1454" s="113">
        <v>88.65</v>
      </c>
      <c r="D1454" s="113">
        <v>90.4</v>
      </c>
      <c r="E1454" s="113">
        <v>87.95</v>
      </c>
      <c r="F1454" s="113">
        <v>89.35</v>
      </c>
      <c r="G1454" s="113">
        <v>89</v>
      </c>
      <c r="H1454" s="113">
        <v>88.6</v>
      </c>
      <c r="I1454" s="113">
        <v>4051558</v>
      </c>
      <c r="J1454" s="113">
        <v>362666810.80000001</v>
      </c>
      <c r="K1454" s="115">
        <v>43595</v>
      </c>
      <c r="L1454" s="113">
        <v>16143</v>
      </c>
      <c r="M1454" s="113" t="s">
        <v>1610</v>
      </c>
      <c r="N1454" s="349"/>
    </row>
    <row r="1455" spans="1:14">
      <c r="A1455" s="113" t="s">
        <v>150</v>
      </c>
      <c r="B1455" s="113" t="s">
        <v>383</v>
      </c>
      <c r="C1455" s="113">
        <v>64.400000000000006</v>
      </c>
      <c r="D1455" s="113">
        <v>65.3</v>
      </c>
      <c r="E1455" s="113">
        <v>63.6</v>
      </c>
      <c r="F1455" s="113">
        <v>63.8</v>
      </c>
      <c r="G1455" s="113">
        <v>63.8</v>
      </c>
      <c r="H1455" s="113">
        <v>64.400000000000006</v>
      </c>
      <c r="I1455" s="113">
        <v>5801249</v>
      </c>
      <c r="J1455" s="113">
        <v>373994345.89999998</v>
      </c>
      <c r="K1455" s="115">
        <v>43595</v>
      </c>
      <c r="L1455" s="113">
        <v>29118</v>
      </c>
      <c r="M1455" s="113" t="s">
        <v>1611</v>
      </c>
      <c r="N1455" s="349"/>
    </row>
    <row r="1456" spans="1:14">
      <c r="A1456" s="113" t="s">
        <v>1612</v>
      </c>
      <c r="B1456" s="113" t="s">
        <v>383</v>
      </c>
      <c r="C1456" s="113">
        <v>689</v>
      </c>
      <c r="D1456" s="113">
        <v>699</v>
      </c>
      <c r="E1456" s="113">
        <v>680</v>
      </c>
      <c r="F1456" s="113">
        <v>689.6</v>
      </c>
      <c r="G1456" s="113">
        <v>692</v>
      </c>
      <c r="H1456" s="113">
        <v>688.55</v>
      </c>
      <c r="I1456" s="113">
        <v>38767</v>
      </c>
      <c r="J1456" s="113">
        <v>26812739.399999999</v>
      </c>
      <c r="K1456" s="115">
        <v>43595</v>
      </c>
      <c r="L1456" s="113">
        <v>1804</v>
      </c>
      <c r="M1456" s="113" t="s">
        <v>1613</v>
      </c>
      <c r="N1456" s="349"/>
    </row>
    <row r="1457" spans="1:14">
      <c r="A1457" s="113" t="s">
        <v>151</v>
      </c>
      <c r="B1457" s="113" t="s">
        <v>383</v>
      </c>
      <c r="C1457" s="113">
        <v>522</v>
      </c>
      <c r="D1457" s="113">
        <v>525.75</v>
      </c>
      <c r="E1457" s="113">
        <v>479.05</v>
      </c>
      <c r="F1457" s="113">
        <v>486.8</v>
      </c>
      <c r="G1457" s="113">
        <v>486.95</v>
      </c>
      <c r="H1457" s="113">
        <v>519.15</v>
      </c>
      <c r="I1457" s="113">
        <v>37240921</v>
      </c>
      <c r="J1457" s="113">
        <v>18354716011.200001</v>
      </c>
      <c r="K1457" s="115">
        <v>43595</v>
      </c>
      <c r="L1457" s="113">
        <v>350583</v>
      </c>
      <c r="M1457" s="113" t="s">
        <v>1614</v>
      </c>
      <c r="N1457" s="349"/>
    </row>
    <row r="1458" spans="1:14">
      <c r="A1458" s="113" t="s">
        <v>3114</v>
      </c>
      <c r="B1458" s="113" t="s">
        <v>383</v>
      </c>
      <c r="C1458" s="113">
        <v>32.6</v>
      </c>
      <c r="D1458" s="113">
        <v>33.5</v>
      </c>
      <c r="E1458" s="113">
        <v>30.55</v>
      </c>
      <c r="F1458" s="113">
        <v>30.95</v>
      </c>
      <c r="G1458" s="113">
        <v>30.9</v>
      </c>
      <c r="H1458" s="113">
        <v>32.75</v>
      </c>
      <c r="I1458" s="113">
        <v>2173272</v>
      </c>
      <c r="J1458" s="113">
        <v>68848129</v>
      </c>
      <c r="K1458" s="115">
        <v>43595</v>
      </c>
      <c r="L1458" s="113">
        <v>4895</v>
      </c>
      <c r="M1458" s="113" t="s">
        <v>568</v>
      </c>
      <c r="N1458" s="349"/>
    </row>
    <row r="1459" spans="1:14">
      <c r="A1459" s="113" t="s">
        <v>1615</v>
      </c>
      <c r="B1459" s="113" t="s">
        <v>383</v>
      </c>
      <c r="C1459" s="113">
        <v>60.6</v>
      </c>
      <c r="D1459" s="113">
        <v>62.9</v>
      </c>
      <c r="E1459" s="113">
        <v>60.6</v>
      </c>
      <c r="F1459" s="113">
        <v>61.5</v>
      </c>
      <c r="G1459" s="113">
        <v>61</v>
      </c>
      <c r="H1459" s="113">
        <v>61.05</v>
      </c>
      <c r="I1459" s="113">
        <v>84043</v>
      </c>
      <c r="J1459" s="113">
        <v>5212960.9000000004</v>
      </c>
      <c r="K1459" s="115">
        <v>43595</v>
      </c>
      <c r="L1459" s="113">
        <v>1095</v>
      </c>
      <c r="M1459" s="113" t="s">
        <v>1616</v>
      </c>
      <c r="N1459" s="349"/>
    </row>
    <row r="1460" spans="1:14">
      <c r="A1460" s="113" t="s">
        <v>324</v>
      </c>
      <c r="B1460" s="113" t="s">
        <v>383</v>
      </c>
      <c r="C1460" s="113">
        <v>289.7</v>
      </c>
      <c r="D1460" s="113">
        <v>289.75</v>
      </c>
      <c r="E1460" s="113">
        <v>284</v>
      </c>
      <c r="F1460" s="113">
        <v>285</v>
      </c>
      <c r="G1460" s="113">
        <v>285.05</v>
      </c>
      <c r="H1460" s="113">
        <v>289.75</v>
      </c>
      <c r="I1460" s="113">
        <v>9099</v>
      </c>
      <c r="J1460" s="113">
        <v>2599260.7999999998</v>
      </c>
      <c r="K1460" s="115">
        <v>43595</v>
      </c>
      <c r="L1460" s="113">
        <v>525</v>
      </c>
      <c r="M1460" s="113" t="s">
        <v>1877</v>
      </c>
      <c r="N1460" s="349"/>
    </row>
    <row r="1461" spans="1:14">
      <c r="A1461" s="113" t="s">
        <v>3618</v>
      </c>
      <c r="B1461" s="113" t="s">
        <v>383</v>
      </c>
      <c r="C1461" s="113">
        <v>351</v>
      </c>
      <c r="D1461" s="113">
        <v>351</v>
      </c>
      <c r="E1461" s="113">
        <v>341.25</v>
      </c>
      <c r="F1461" s="113">
        <v>341.3</v>
      </c>
      <c r="G1461" s="113">
        <v>341.3</v>
      </c>
      <c r="H1461" s="113">
        <v>358.8</v>
      </c>
      <c r="I1461" s="113">
        <v>13</v>
      </c>
      <c r="J1461" s="113">
        <v>4537.55</v>
      </c>
      <c r="K1461" s="115">
        <v>43595</v>
      </c>
      <c r="L1461" s="113">
        <v>5</v>
      </c>
      <c r="M1461" s="113" t="s">
        <v>3619</v>
      </c>
      <c r="N1461" s="349"/>
    </row>
    <row r="1462" spans="1:14">
      <c r="A1462" s="113" t="s">
        <v>1966</v>
      </c>
      <c r="B1462" s="113" t="s">
        <v>383</v>
      </c>
      <c r="C1462" s="113">
        <v>625</v>
      </c>
      <c r="D1462" s="113">
        <v>632.9</v>
      </c>
      <c r="E1462" s="113">
        <v>607</v>
      </c>
      <c r="F1462" s="113">
        <v>614.54999999999995</v>
      </c>
      <c r="G1462" s="113">
        <v>607</v>
      </c>
      <c r="H1462" s="113">
        <v>632.29999999999995</v>
      </c>
      <c r="I1462" s="113">
        <v>33639</v>
      </c>
      <c r="J1462" s="113">
        <v>20968111.300000001</v>
      </c>
      <c r="K1462" s="115">
        <v>43595</v>
      </c>
      <c r="L1462" s="113">
        <v>1190</v>
      </c>
      <c r="M1462" s="113" t="s">
        <v>1967</v>
      </c>
      <c r="N1462" s="349"/>
    </row>
    <row r="1463" spans="1:14">
      <c r="A1463" s="113" t="s">
        <v>1617</v>
      </c>
      <c r="B1463" s="113" t="s">
        <v>383</v>
      </c>
      <c r="C1463" s="113">
        <v>14</v>
      </c>
      <c r="D1463" s="113">
        <v>14.05</v>
      </c>
      <c r="E1463" s="113">
        <v>13.75</v>
      </c>
      <c r="F1463" s="113">
        <v>14</v>
      </c>
      <c r="G1463" s="113">
        <v>13.9</v>
      </c>
      <c r="H1463" s="113">
        <v>13.95</v>
      </c>
      <c r="I1463" s="113">
        <v>4865</v>
      </c>
      <c r="J1463" s="113">
        <v>67725.75</v>
      </c>
      <c r="K1463" s="115">
        <v>43595</v>
      </c>
      <c r="L1463" s="113">
        <v>66</v>
      </c>
      <c r="M1463" s="113" t="s">
        <v>1618</v>
      </c>
      <c r="N1463" s="349"/>
    </row>
    <row r="1464" spans="1:14">
      <c r="A1464" s="113" t="s">
        <v>2716</v>
      </c>
      <c r="B1464" s="113" t="s">
        <v>383</v>
      </c>
      <c r="C1464" s="113">
        <v>810</v>
      </c>
      <c r="D1464" s="113">
        <v>810</v>
      </c>
      <c r="E1464" s="113">
        <v>790</v>
      </c>
      <c r="F1464" s="113">
        <v>802.65</v>
      </c>
      <c r="G1464" s="113">
        <v>790.4</v>
      </c>
      <c r="H1464" s="113">
        <v>805.25</v>
      </c>
      <c r="I1464" s="113">
        <v>2394</v>
      </c>
      <c r="J1464" s="113">
        <v>1926232.85</v>
      </c>
      <c r="K1464" s="115">
        <v>43595</v>
      </c>
      <c r="L1464" s="113">
        <v>663</v>
      </c>
      <c r="M1464" s="113" t="s">
        <v>2717</v>
      </c>
      <c r="N1464" s="349"/>
    </row>
    <row r="1465" spans="1:14">
      <c r="A1465" s="113" t="s">
        <v>2206</v>
      </c>
      <c r="B1465" s="113" t="s">
        <v>383</v>
      </c>
      <c r="C1465" s="113">
        <v>353.05</v>
      </c>
      <c r="D1465" s="113">
        <v>373</v>
      </c>
      <c r="E1465" s="113">
        <v>353.05</v>
      </c>
      <c r="F1465" s="113">
        <v>369.05</v>
      </c>
      <c r="G1465" s="113">
        <v>372.7</v>
      </c>
      <c r="H1465" s="113">
        <v>354.7</v>
      </c>
      <c r="I1465" s="113">
        <v>1609</v>
      </c>
      <c r="J1465" s="113">
        <v>587869.30000000005</v>
      </c>
      <c r="K1465" s="115">
        <v>43595</v>
      </c>
      <c r="L1465" s="113">
        <v>124</v>
      </c>
      <c r="M1465" s="113" t="s">
        <v>2207</v>
      </c>
      <c r="N1465" s="349"/>
    </row>
    <row r="1466" spans="1:14">
      <c r="A1466" s="113" t="s">
        <v>152</v>
      </c>
      <c r="B1466" s="113" t="s">
        <v>383</v>
      </c>
      <c r="C1466" s="113">
        <v>2175</v>
      </c>
      <c r="D1466" s="113">
        <v>2192</v>
      </c>
      <c r="E1466" s="113">
        <v>2125.85</v>
      </c>
      <c r="F1466" s="113">
        <v>2135.8000000000002</v>
      </c>
      <c r="G1466" s="113">
        <v>2130.25</v>
      </c>
      <c r="H1466" s="113">
        <v>2172.5500000000002</v>
      </c>
      <c r="I1466" s="113">
        <v>2039633</v>
      </c>
      <c r="J1466" s="113">
        <v>4409349005.6499996</v>
      </c>
      <c r="K1466" s="115">
        <v>43595</v>
      </c>
      <c r="L1466" s="113">
        <v>85446</v>
      </c>
      <c r="M1466" s="113" t="s">
        <v>1619</v>
      </c>
      <c r="N1466" s="349"/>
    </row>
    <row r="1467" spans="1:14">
      <c r="A1467" s="113" t="s">
        <v>1620</v>
      </c>
      <c r="B1467" s="113" t="s">
        <v>383</v>
      </c>
      <c r="C1467" s="113">
        <v>121.7</v>
      </c>
      <c r="D1467" s="113">
        <v>124.35</v>
      </c>
      <c r="E1467" s="113">
        <v>121</v>
      </c>
      <c r="F1467" s="113">
        <v>122.8</v>
      </c>
      <c r="G1467" s="113">
        <v>121.55</v>
      </c>
      <c r="H1467" s="113">
        <v>123.75</v>
      </c>
      <c r="I1467" s="113">
        <v>8234</v>
      </c>
      <c r="J1467" s="113">
        <v>1009342.25</v>
      </c>
      <c r="K1467" s="115">
        <v>43595</v>
      </c>
      <c r="L1467" s="113">
        <v>193</v>
      </c>
      <c r="M1467" s="113" t="s">
        <v>1621</v>
      </c>
      <c r="N1467" s="349"/>
    </row>
    <row r="1468" spans="1:14">
      <c r="A1468" s="113" t="s">
        <v>1622</v>
      </c>
      <c r="B1468" s="113" t="s">
        <v>383</v>
      </c>
      <c r="C1468" s="113">
        <v>2924.65</v>
      </c>
      <c r="D1468" s="113">
        <v>2960.05</v>
      </c>
      <c r="E1468" s="113">
        <v>2865</v>
      </c>
      <c r="F1468" s="113">
        <v>2944.8</v>
      </c>
      <c r="G1468" s="113">
        <v>2905</v>
      </c>
      <c r="H1468" s="113">
        <v>2922.9</v>
      </c>
      <c r="I1468" s="113">
        <v>28250</v>
      </c>
      <c r="J1468" s="113">
        <v>82555622.349999994</v>
      </c>
      <c r="K1468" s="115">
        <v>43595</v>
      </c>
      <c r="L1468" s="113">
        <v>3424</v>
      </c>
      <c r="M1468" s="113" t="s">
        <v>1623</v>
      </c>
      <c r="N1468" s="349"/>
    </row>
    <row r="1469" spans="1:14">
      <c r="A1469" s="113" t="s">
        <v>3396</v>
      </c>
      <c r="B1469" s="113" t="s">
        <v>383</v>
      </c>
      <c r="C1469" s="113">
        <v>4.55</v>
      </c>
      <c r="D1469" s="113">
        <v>4.8499999999999996</v>
      </c>
      <c r="E1469" s="113">
        <v>4.5</v>
      </c>
      <c r="F1469" s="113">
        <v>4.5</v>
      </c>
      <c r="G1469" s="113">
        <v>4.8499999999999996</v>
      </c>
      <c r="H1469" s="113">
        <v>4.95</v>
      </c>
      <c r="I1469" s="113">
        <v>3306</v>
      </c>
      <c r="J1469" s="113">
        <v>14949.05</v>
      </c>
      <c r="K1469" s="115">
        <v>43595</v>
      </c>
      <c r="L1469" s="113">
        <v>16</v>
      </c>
      <c r="M1469" s="113" t="s">
        <v>3397</v>
      </c>
      <c r="N1469" s="349"/>
    </row>
    <row r="1470" spans="1:14">
      <c r="A1470" s="113" t="s">
        <v>153</v>
      </c>
      <c r="B1470" s="113" t="s">
        <v>383</v>
      </c>
      <c r="C1470" s="113">
        <v>810.4</v>
      </c>
      <c r="D1470" s="113">
        <v>813.4</v>
      </c>
      <c r="E1470" s="113">
        <v>800.4</v>
      </c>
      <c r="F1470" s="113">
        <v>808.4</v>
      </c>
      <c r="G1470" s="113">
        <v>813.4</v>
      </c>
      <c r="H1470" s="113">
        <v>809.65</v>
      </c>
      <c r="I1470" s="113">
        <v>1429055</v>
      </c>
      <c r="J1470" s="113">
        <v>1155923386.5999999</v>
      </c>
      <c r="K1470" s="115">
        <v>43595</v>
      </c>
      <c r="L1470" s="113">
        <v>81361</v>
      </c>
      <c r="M1470" s="113" t="s">
        <v>1624</v>
      </c>
      <c r="N1470" s="349"/>
    </row>
    <row r="1471" spans="1:14">
      <c r="A1471" s="113" t="s">
        <v>3235</v>
      </c>
      <c r="B1471" s="113" t="s">
        <v>383</v>
      </c>
      <c r="C1471" s="113">
        <v>230.2</v>
      </c>
      <c r="D1471" s="113">
        <v>234.95</v>
      </c>
      <c r="E1471" s="113">
        <v>225.25</v>
      </c>
      <c r="F1471" s="113">
        <v>234</v>
      </c>
      <c r="G1471" s="113">
        <v>234</v>
      </c>
      <c r="H1471" s="113">
        <v>231.5</v>
      </c>
      <c r="I1471" s="113">
        <v>9315</v>
      </c>
      <c r="J1471" s="113">
        <v>2151807.25</v>
      </c>
      <c r="K1471" s="115">
        <v>43595</v>
      </c>
      <c r="L1471" s="113">
        <v>673</v>
      </c>
      <c r="M1471" s="113" t="s">
        <v>3236</v>
      </c>
      <c r="N1471" s="349"/>
    </row>
    <row r="1472" spans="1:14">
      <c r="A1472" s="113" t="s">
        <v>2459</v>
      </c>
      <c r="B1472" s="113" t="s">
        <v>383</v>
      </c>
      <c r="C1472" s="113">
        <v>65.45</v>
      </c>
      <c r="D1472" s="113">
        <v>65.45</v>
      </c>
      <c r="E1472" s="113">
        <v>62.5</v>
      </c>
      <c r="F1472" s="113">
        <v>63.75</v>
      </c>
      <c r="G1472" s="113">
        <v>62.5</v>
      </c>
      <c r="H1472" s="113">
        <v>63.8</v>
      </c>
      <c r="I1472" s="113">
        <v>3484</v>
      </c>
      <c r="J1472" s="113">
        <v>223581.3</v>
      </c>
      <c r="K1472" s="115">
        <v>43595</v>
      </c>
      <c r="L1472" s="113">
        <v>98</v>
      </c>
      <c r="M1472" s="113" t="s">
        <v>2460</v>
      </c>
      <c r="N1472" s="349"/>
    </row>
    <row r="1473" spans="1:14">
      <c r="A1473" s="113" t="s">
        <v>2077</v>
      </c>
      <c r="B1473" s="113" t="s">
        <v>383</v>
      </c>
      <c r="C1473" s="113">
        <v>179.75</v>
      </c>
      <c r="D1473" s="113">
        <v>182.7</v>
      </c>
      <c r="E1473" s="113">
        <v>174.4</v>
      </c>
      <c r="F1473" s="113">
        <v>180.95</v>
      </c>
      <c r="G1473" s="113">
        <v>180.95</v>
      </c>
      <c r="H1473" s="113">
        <v>175.3</v>
      </c>
      <c r="I1473" s="113">
        <v>109906</v>
      </c>
      <c r="J1473" s="113">
        <v>19645135.25</v>
      </c>
      <c r="K1473" s="115">
        <v>43595</v>
      </c>
      <c r="L1473" s="113">
        <v>7124</v>
      </c>
      <c r="M1473" s="113" t="s">
        <v>2078</v>
      </c>
      <c r="N1473" s="349"/>
    </row>
    <row r="1474" spans="1:14">
      <c r="A1474" s="113" t="s">
        <v>2657</v>
      </c>
      <c r="B1474" s="113" t="s">
        <v>383</v>
      </c>
      <c r="C1474" s="113">
        <v>41.8</v>
      </c>
      <c r="D1474" s="113">
        <v>43.3</v>
      </c>
      <c r="E1474" s="113">
        <v>41.25</v>
      </c>
      <c r="F1474" s="113">
        <v>43.05</v>
      </c>
      <c r="G1474" s="113">
        <v>43.2</v>
      </c>
      <c r="H1474" s="113">
        <v>42.25</v>
      </c>
      <c r="I1474" s="113">
        <v>9377</v>
      </c>
      <c r="J1474" s="113">
        <v>394179.8</v>
      </c>
      <c r="K1474" s="115">
        <v>43595</v>
      </c>
      <c r="L1474" s="113">
        <v>137</v>
      </c>
      <c r="M1474" s="113" t="s">
        <v>2658</v>
      </c>
      <c r="N1474" s="349"/>
    </row>
    <row r="1475" spans="1:14">
      <c r="A1475" s="113" t="s">
        <v>1625</v>
      </c>
      <c r="B1475" s="113" t="s">
        <v>383</v>
      </c>
      <c r="C1475" s="113">
        <v>51.15</v>
      </c>
      <c r="D1475" s="113">
        <v>51.9</v>
      </c>
      <c r="E1475" s="113">
        <v>51.15</v>
      </c>
      <c r="F1475" s="113">
        <v>51.35</v>
      </c>
      <c r="G1475" s="113">
        <v>51.9</v>
      </c>
      <c r="H1475" s="113">
        <v>51.3</v>
      </c>
      <c r="I1475" s="113">
        <v>1013</v>
      </c>
      <c r="J1475" s="113">
        <v>52000.55</v>
      </c>
      <c r="K1475" s="115">
        <v>43595</v>
      </c>
      <c r="L1475" s="113">
        <v>8</v>
      </c>
      <c r="M1475" s="113" t="s">
        <v>1626</v>
      </c>
      <c r="N1475" s="349"/>
    </row>
    <row r="1476" spans="1:14">
      <c r="A1476" s="113" t="s">
        <v>2461</v>
      </c>
      <c r="B1476" s="113" t="s">
        <v>383</v>
      </c>
      <c r="C1476" s="113">
        <v>17.8</v>
      </c>
      <c r="D1476" s="113">
        <v>18.100000000000001</v>
      </c>
      <c r="E1476" s="113">
        <v>17.7</v>
      </c>
      <c r="F1476" s="113">
        <v>17.8</v>
      </c>
      <c r="G1476" s="113">
        <v>18</v>
      </c>
      <c r="H1476" s="113">
        <v>17.55</v>
      </c>
      <c r="I1476" s="113">
        <v>31293</v>
      </c>
      <c r="J1476" s="113">
        <v>560044</v>
      </c>
      <c r="K1476" s="115">
        <v>43595</v>
      </c>
      <c r="L1476" s="113">
        <v>141</v>
      </c>
      <c r="M1476" s="113" t="s">
        <v>2462</v>
      </c>
      <c r="N1476" s="349"/>
    </row>
    <row r="1477" spans="1:14">
      <c r="A1477" s="113" t="s">
        <v>1627</v>
      </c>
      <c r="B1477" s="113" t="s">
        <v>383</v>
      </c>
      <c r="C1477" s="113">
        <v>64.650000000000006</v>
      </c>
      <c r="D1477" s="113">
        <v>65.349999999999994</v>
      </c>
      <c r="E1477" s="113">
        <v>64.05</v>
      </c>
      <c r="F1477" s="113">
        <v>64.25</v>
      </c>
      <c r="G1477" s="113">
        <v>64.349999999999994</v>
      </c>
      <c r="H1477" s="113">
        <v>64.900000000000006</v>
      </c>
      <c r="I1477" s="113">
        <v>33043</v>
      </c>
      <c r="J1477" s="113">
        <v>2128663.7000000002</v>
      </c>
      <c r="K1477" s="115">
        <v>43595</v>
      </c>
      <c r="L1477" s="113">
        <v>402</v>
      </c>
      <c r="M1477" s="113" t="s">
        <v>1628</v>
      </c>
      <c r="N1477" s="349"/>
    </row>
    <row r="1478" spans="1:14">
      <c r="A1478" s="113" t="s">
        <v>1629</v>
      </c>
      <c r="B1478" s="113" t="s">
        <v>383</v>
      </c>
      <c r="C1478" s="113">
        <v>110.65</v>
      </c>
      <c r="D1478" s="113">
        <v>114</v>
      </c>
      <c r="E1478" s="113">
        <v>110.65</v>
      </c>
      <c r="F1478" s="113">
        <v>112.2</v>
      </c>
      <c r="G1478" s="113">
        <v>112.05</v>
      </c>
      <c r="H1478" s="113">
        <v>111.7</v>
      </c>
      <c r="I1478" s="113">
        <v>49717</v>
      </c>
      <c r="J1478" s="113">
        <v>5584952.8499999996</v>
      </c>
      <c r="K1478" s="115">
        <v>43595</v>
      </c>
      <c r="L1478" s="113">
        <v>1075</v>
      </c>
      <c r="M1478" s="113" t="s">
        <v>1630</v>
      </c>
      <c r="N1478" s="349"/>
    </row>
    <row r="1479" spans="1:14">
      <c r="A1479" s="113" t="s">
        <v>3402</v>
      </c>
      <c r="B1479" s="113" t="s">
        <v>383</v>
      </c>
      <c r="C1479" s="113">
        <v>4.8</v>
      </c>
      <c r="D1479" s="113">
        <v>5.35</v>
      </c>
      <c r="E1479" s="113">
        <v>4.75</v>
      </c>
      <c r="F1479" s="113">
        <v>5.15</v>
      </c>
      <c r="G1479" s="113">
        <v>5.35</v>
      </c>
      <c r="H1479" s="113">
        <v>4.8</v>
      </c>
      <c r="I1479" s="113">
        <v>1230</v>
      </c>
      <c r="J1479" s="113">
        <v>6251.35</v>
      </c>
      <c r="K1479" s="115">
        <v>43595</v>
      </c>
      <c r="L1479" s="113">
        <v>14</v>
      </c>
      <c r="M1479" s="113" t="s">
        <v>3403</v>
      </c>
      <c r="N1479" s="349"/>
    </row>
    <row r="1480" spans="1:14">
      <c r="A1480" s="113" t="s">
        <v>1631</v>
      </c>
      <c r="B1480" s="113" t="s">
        <v>383</v>
      </c>
      <c r="C1480" s="113">
        <v>9.6999999999999993</v>
      </c>
      <c r="D1480" s="113">
        <v>10.4</v>
      </c>
      <c r="E1480" s="113">
        <v>9.6999999999999993</v>
      </c>
      <c r="F1480" s="113">
        <v>9.9499999999999993</v>
      </c>
      <c r="G1480" s="113">
        <v>9.85</v>
      </c>
      <c r="H1480" s="113">
        <v>9.9</v>
      </c>
      <c r="I1480" s="113">
        <v>7838</v>
      </c>
      <c r="J1480" s="113">
        <v>78397.399999999994</v>
      </c>
      <c r="K1480" s="115">
        <v>43595</v>
      </c>
      <c r="L1480" s="113">
        <v>72</v>
      </c>
      <c r="M1480" s="113" t="s">
        <v>1632</v>
      </c>
      <c r="N1480" s="349"/>
    </row>
    <row r="1481" spans="1:14">
      <c r="A1481" s="113" t="s">
        <v>2222</v>
      </c>
      <c r="B1481" s="113" t="s">
        <v>383</v>
      </c>
      <c r="C1481" s="113">
        <v>307.75</v>
      </c>
      <c r="D1481" s="113">
        <v>307.75</v>
      </c>
      <c r="E1481" s="113">
        <v>286.10000000000002</v>
      </c>
      <c r="F1481" s="113">
        <v>287.2</v>
      </c>
      <c r="G1481" s="113">
        <v>288</v>
      </c>
      <c r="H1481" s="113">
        <v>299.95</v>
      </c>
      <c r="I1481" s="113">
        <v>6349</v>
      </c>
      <c r="J1481" s="113">
        <v>1849888.1</v>
      </c>
      <c r="K1481" s="115">
        <v>43595</v>
      </c>
      <c r="L1481" s="113">
        <v>475</v>
      </c>
      <c r="M1481" s="113" t="s">
        <v>2223</v>
      </c>
      <c r="N1481" s="349"/>
    </row>
    <row r="1482" spans="1:14">
      <c r="A1482" s="113" t="s">
        <v>2711</v>
      </c>
      <c r="B1482" s="113" t="s">
        <v>383</v>
      </c>
      <c r="C1482" s="113">
        <v>147.9</v>
      </c>
      <c r="D1482" s="113">
        <v>154.5</v>
      </c>
      <c r="E1482" s="113">
        <v>142.69999999999999</v>
      </c>
      <c r="F1482" s="113">
        <v>150.44999999999999</v>
      </c>
      <c r="G1482" s="113">
        <v>149.5</v>
      </c>
      <c r="H1482" s="113">
        <v>148.4</v>
      </c>
      <c r="I1482" s="113">
        <v>3199</v>
      </c>
      <c r="J1482" s="113">
        <v>478896.4</v>
      </c>
      <c r="K1482" s="115">
        <v>43595</v>
      </c>
      <c r="L1482" s="113">
        <v>99</v>
      </c>
      <c r="M1482" s="113" t="s">
        <v>2105</v>
      </c>
      <c r="N1482" s="349"/>
    </row>
    <row r="1483" spans="1:14">
      <c r="A1483" s="113" t="s">
        <v>1978</v>
      </c>
      <c r="B1483" s="113" t="s">
        <v>383</v>
      </c>
      <c r="C1483" s="113">
        <v>278.8</v>
      </c>
      <c r="D1483" s="113">
        <v>284</v>
      </c>
      <c r="E1483" s="113">
        <v>270.10000000000002</v>
      </c>
      <c r="F1483" s="113">
        <v>281.85000000000002</v>
      </c>
      <c r="G1483" s="113">
        <v>283.8</v>
      </c>
      <c r="H1483" s="113">
        <v>265</v>
      </c>
      <c r="I1483" s="113">
        <v>670</v>
      </c>
      <c r="J1483" s="113">
        <v>187567.35</v>
      </c>
      <c r="K1483" s="115">
        <v>43595</v>
      </c>
      <c r="L1483" s="113">
        <v>70</v>
      </c>
      <c r="M1483" s="113" t="s">
        <v>1979</v>
      </c>
      <c r="N1483" s="349"/>
    </row>
    <row r="1484" spans="1:14">
      <c r="A1484" s="113" t="s">
        <v>212</v>
      </c>
      <c r="B1484" s="113" t="s">
        <v>383</v>
      </c>
      <c r="C1484" s="113">
        <v>948</v>
      </c>
      <c r="D1484" s="113">
        <v>959.95</v>
      </c>
      <c r="E1484" s="113">
        <v>945</v>
      </c>
      <c r="F1484" s="113">
        <v>951.9</v>
      </c>
      <c r="G1484" s="113">
        <v>953</v>
      </c>
      <c r="H1484" s="113">
        <v>952.35</v>
      </c>
      <c r="I1484" s="113">
        <v>4777</v>
      </c>
      <c r="J1484" s="113">
        <v>4539612.45</v>
      </c>
      <c r="K1484" s="115">
        <v>43595</v>
      </c>
      <c r="L1484" s="113">
        <v>898</v>
      </c>
      <c r="M1484" s="113" t="s">
        <v>1633</v>
      </c>
      <c r="N1484" s="349"/>
    </row>
    <row r="1485" spans="1:14">
      <c r="A1485" s="113" t="s">
        <v>1634</v>
      </c>
      <c r="B1485" s="113" t="s">
        <v>383</v>
      </c>
      <c r="C1485" s="113">
        <v>13</v>
      </c>
      <c r="D1485" s="113">
        <v>13.35</v>
      </c>
      <c r="E1485" s="113">
        <v>12.15</v>
      </c>
      <c r="F1485" s="113">
        <v>12.6</v>
      </c>
      <c r="G1485" s="113">
        <v>12.75</v>
      </c>
      <c r="H1485" s="113">
        <v>13</v>
      </c>
      <c r="I1485" s="113">
        <v>23341</v>
      </c>
      <c r="J1485" s="113">
        <v>296390.25</v>
      </c>
      <c r="K1485" s="115">
        <v>43595</v>
      </c>
      <c r="L1485" s="113">
        <v>171</v>
      </c>
      <c r="M1485" s="113" t="s">
        <v>1635</v>
      </c>
      <c r="N1485" s="349"/>
    </row>
    <row r="1486" spans="1:14">
      <c r="A1486" s="113" t="s">
        <v>1636</v>
      </c>
      <c r="B1486" s="113" t="s">
        <v>383</v>
      </c>
      <c r="C1486" s="113">
        <v>242.45</v>
      </c>
      <c r="D1486" s="113">
        <v>246.8</v>
      </c>
      <c r="E1486" s="113">
        <v>240.1</v>
      </c>
      <c r="F1486" s="113">
        <v>245.5</v>
      </c>
      <c r="G1486" s="113">
        <v>244.4</v>
      </c>
      <c r="H1486" s="113">
        <v>242.6</v>
      </c>
      <c r="I1486" s="113">
        <v>70966</v>
      </c>
      <c r="J1486" s="113">
        <v>17305871.25</v>
      </c>
      <c r="K1486" s="115">
        <v>43595</v>
      </c>
      <c r="L1486" s="113">
        <v>1805</v>
      </c>
      <c r="M1486" s="113" t="s">
        <v>1637</v>
      </c>
      <c r="N1486" s="349"/>
    </row>
    <row r="1487" spans="1:14">
      <c r="A1487" s="113" t="s">
        <v>3664</v>
      </c>
      <c r="B1487" s="113" t="s">
        <v>3120</v>
      </c>
      <c r="C1487" s="113">
        <v>9.1999999999999993</v>
      </c>
      <c r="D1487" s="113">
        <v>9.1999999999999993</v>
      </c>
      <c r="E1487" s="113">
        <v>9.1999999999999993</v>
      </c>
      <c r="F1487" s="113">
        <v>9.1999999999999993</v>
      </c>
      <c r="G1487" s="113">
        <v>9.1999999999999993</v>
      </c>
      <c r="H1487" s="113">
        <v>9.1999999999999993</v>
      </c>
      <c r="I1487" s="113">
        <v>101</v>
      </c>
      <c r="J1487" s="113">
        <v>929.2</v>
      </c>
      <c r="K1487" s="115">
        <v>43595</v>
      </c>
      <c r="L1487" s="113">
        <v>3</v>
      </c>
      <c r="M1487" s="113" t="s">
        <v>3665</v>
      </c>
      <c r="N1487" s="349"/>
    </row>
    <row r="1488" spans="1:14">
      <c r="A1488" s="113" t="s">
        <v>1638</v>
      </c>
      <c r="B1488" s="113" t="s">
        <v>383</v>
      </c>
      <c r="C1488" s="113">
        <v>465.95</v>
      </c>
      <c r="D1488" s="113">
        <v>465.95</v>
      </c>
      <c r="E1488" s="113">
        <v>455</v>
      </c>
      <c r="F1488" s="113">
        <v>459.95</v>
      </c>
      <c r="G1488" s="113">
        <v>462.5</v>
      </c>
      <c r="H1488" s="113">
        <v>457.85</v>
      </c>
      <c r="I1488" s="113">
        <v>119524</v>
      </c>
      <c r="J1488" s="113">
        <v>54777872.399999999</v>
      </c>
      <c r="K1488" s="115">
        <v>43595</v>
      </c>
      <c r="L1488" s="113">
        <v>2112</v>
      </c>
      <c r="M1488" s="113" t="s">
        <v>1639</v>
      </c>
      <c r="N1488" s="349"/>
    </row>
    <row r="1489" spans="1:14">
      <c r="A1489" s="113" t="s">
        <v>2463</v>
      </c>
      <c r="B1489" s="113" t="s">
        <v>383</v>
      </c>
      <c r="C1489" s="113">
        <v>14</v>
      </c>
      <c r="D1489" s="113">
        <v>14</v>
      </c>
      <c r="E1489" s="113">
        <v>13.55</v>
      </c>
      <c r="F1489" s="113">
        <v>13.65</v>
      </c>
      <c r="G1489" s="113">
        <v>13.85</v>
      </c>
      <c r="H1489" s="113">
        <v>13.75</v>
      </c>
      <c r="I1489" s="113">
        <v>24000</v>
      </c>
      <c r="J1489" s="113">
        <v>328498.09999999998</v>
      </c>
      <c r="K1489" s="115">
        <v>43595</v>
      </c>
      <c r="L1489" s="113">
        <v>94</v>
      </c>
      <c r="M1489" s="113" t="s">
        <v>2464</v>
      </c>
      <c r="N1489" s="349"/>
    </row>
    <row r="1490" spans="1:14">
      <c r="A1490" s="113" t="s">
        <v>1640</v>
      </c>
      <c r="B1490" s="113" t="s">
        <v>383</v>
      </c>
      <c r="C1490" s="113">
        <v>4890.2</v>
      </c>
      <c r="D1490" s="113">
        <v>4920</v>
      </c>
      <c r="E1490" s="113">
        <v>4853</v>
      </c>
      <c r="F1490" s="113">
        <v>4860.6000000000004</v>
      </c>
      <c r="G1490" s="113">
        <v>4854</v>
      </c>
      <c r="H1490" s="113">
        <v>4888.8999999999996</v>
      </c>
      <c r="I1490" s="113">
        <v>388</v>
      </c>
      <c r="J1490" s="113">
        <v>1894169.45</v>
      </c>
      <c r="K1490" s="115">
        <v>43595</v>
      </c>
      <c r="L1490" s="113">
        <v>190</v>
      </c>
      <c r="M1490" s="113" t="s">
        <v>1641</v>
      </c>
      <c r="N1490" s="349"/>
    </row>
    <row r="1491" spans="1:14">
      <c r="A1491" s="113" t="s">
        <v>1642</v>
      </c>
      <c r="B1491" s="113" t="s">
        <v>383</v>
      </c>
      <c r="C1491" s="113">
        <v>506.7</v>
      </c>
      <c r="D1491" s="113">
        <v>507</v>
      </c>
      <c r="E1491" s="113">
        <v>502.65</v>
      </c>
      <c r="F1491" s="113">
        <v>503.3</v>
      </c>
      <c r="G1491" s="113">
        <v>502.65</v>
      </c>
      <c r="H1491" s="113">
        <v>504.95</v>
      </c>
      <c r="I1491" s="113">
        <v>1843</v>
      </c>
      <c r="J1491" s="113">
        <v>927099.55</v>
      </c>
      <c r="K1491" s="115">
        <v>43595</v>
      </c>
      <c r="L1491" s="113">
        <v>46</v>
      </c>
      <c r="M1491" s="113" t="s">
        <v>1643</v>
      </c>
      <c r="N1491" s="349"/>
    </row>
    <row r="1492" spans="1:14">
      <c r="A1492" s="113" t="s">
        <v>2272</v>
      </c>
      <c r="B1492" s="113" t="s">
        <v>383</v>
      </c>
      <c r="C1492" s="113">
        <v>368</v>
      </c>
      <c r="D1492" s="113">
        <v>373.75</v>
      </c>
      <c r="E1492" s="113">
        <v>366.1</v>
      </c>
      <c r="F1492" s="113">
        <v>371.65</v>
      </c>
      <c r="G1492" s="113">
        <v>369</v>
      </c>
      <c r="H1492" s="113">
        <v>368</v>
      </c>
      <c r="I1492" s="113">
        <v>15153</v>
      </c>
      <c r="J1492" s="113">
        <v>5600422.75</v>
      </c>
      <c r="K1492" s="115">
        <v>43595</v>
      </c>
      <c r="L1492" s="113">
        <v>910</v>
      </c>
      <c r="M1492" s="113" t="s">
        <v>2273</v>
      </c>
      <c r="N1492" s="349"/>
    </row>
    <row r="1493" spans="1:14">
      <c r="A1493" s="113" t="s">
        <v>2691</v>
      </c>
      <c r="B1493" s="113" t="s">
        <v>383</v>
      </c>
      <c r="C1493" s="113">
        <v>17.25</v>
      </c>
      <c r="D1493" s="113">
        <v>18.8</v>
      </c>
      <c r="E1493" s="113">
        <v>17</v>
      </c>
      <c r="F1493" s="113">
        <v>17.75</v>
      </c>
      <c r="G1493" s="113">
        <v>17.350000000000001</v>
      </c>
      <c r="H1493" s="113">
        <v>17.25</v>
      </c>
      <c r="I1493" s="113">
        <v>57914</v>
      </c>
      <c r="J1493" s="113">
        <v>1038929.45</v>
      </c>
      <c r="K1493" s="115">
        <v>43595</v>
      </c>
      <c r="L1493" s="113">
        <v>224</v>
      </c>
      <c r="M1493" s="113" t="s">
        <v>2692</v>
      </c>
      <c r="N1493" s="349"/>
    </row>
    <row r="1494" spans="1:14">
      <c r="A1494" s="113" t="s">
        <v>1644</v>
      </c>
      <c r="B1494" s="113" t="s">
        <v>383</v>
      </c>
      <c r="C1494" s="113">
        <v>231.2</v>
      </c>
      <c r="D1494" s="113">
        <v>236.95</v>
      </c>
      <c r="E1494" s="113">
        <v>228</v>
      </c>
      <c r="F1494" s="113">
        <v>230</v>
      </c>
      <c r="G1494" s="113">
        <v>228.5</v>
      </c>
      <c r="H1494" s="113">
        <v>232.5</v>
      </c>
      <c r="I1494" s="113">
        <v>2235</v>
      </c>
      <c r="J1494" s="113">
        <v>517184.75</v>
      </c>
      <c r="K1494" s="115">
        <v>43595</v>
      </c>
      <c r="L1494" s="113">
        <v>197</v>
      </c>
      <c r="M1494" s="113" t="s">
        <v>1645</v>
      </c>
      <c r="N1494" s="349"/>
    </row>
    <row r="1495" spans="1:14">
      <c r="A1495" s="113" t="s">
        <v>3358</v>
      </c>
      <c r="B1495" s="113" t="s">
        <v>3120</v>
      </c>
      <c r="C1495" s="113">
        <v>33.049999999999997</v>
      </c>
      <c r="D1495" s="113">
        <v>35.950000000000003</v>
      </c>
      <c r="E1495" s="113">
        <v>32.9</v>
      </c>
      <c r="F1495" s="113">
        <v>35.049999999999997</v>
      </c>
      <c r="G1495" s="113">
        <v>35.049999999999997</v>
      </c>
      <c r="H1495" s="113">
        <v>34.549999999999997</v>
      </c>
      <c r="I1495" s="113">
        <v>1918</v>
      </c>
      <c r="J1495" s="113">
        <v>66699.3</v>
      </c>
      <c r="K1495" s="115">
        <v>43595</v>
      </c>
      <c r="L1495" s="113">
        <v>17</v>
      </c>
      <c r="M1495" s="113" t="s">
        <v>3359</v>
      </c>
      <c r="N1495" s="349"/>
    </row>
    <row r="1496" spans="1:14">
      <c r="A1496" s="113" t="s">
        <v>1646</v>
      </c>
      <c r="B1496" s="113" t="s">
        <v>383</v>
      </c>
      <c r="C1496" s="113">
        <v>81.05</v>
      </c>
      <c r="D1496" s="113">
        <v>83.3</v>
      </c>
      <c r="E1496" s="113">
        <v>79.5</v>
      </c>
      <c r="F1496" s="113">
        <v>80</v>
      </c>
      <c r="G1496" s="113">
        <v>80.400000000000006</v>
      </c>
      <c r="H1496" s="113">
        <v>80.5</v>
      </c>
      <c r="I1496" s="113">
        <v>93364</v>
      </c>
      <c r="J1496" s="113">
        <v>7538641.7999999998</v>
      </c>
      <c r="K1496" s="115">
        <v>43595</v>
      </c>
      <c r="L1496" s="113">
        <v>3031</v>
      </c>
      <c r="M1496" s="113" t="s">
        <v>1647</v>
      </c>
      <c r="N1496" s="349"/>
    </row>
    <row r="1497" spans="1:14">
      <c r="A1497" s="113" t="s">
        <v>1648</v>
      </c>
      <c r="B1497" s="113" t="s">
        <v>383</v>
      </c>
      <c r="C1497" s="113">
        <v>533</v>
      </c>
      <c r="D1497" s="113">
        <v>543.04999999999995</v>
      </c>
      <c r="E1497" s="113">
        <v>528.54999999999995</v>
      </c>
      <c r="F1497" s="113">
        <v>535.15</v>
      </c>
      <c r="G1497" s="113">
        <v>532</v>
      </c>
      <c r="H1497" s="113">
        <v>533.20000000000005</v>
      </c>
      <c r="I1497" s="113">
        <v>4780</v>
      </c>
      <c r="J1497" s="113">
        <v>2562546.4</v>
      </c>
      <c r="K1497" s="115">
        <v>43595</v>
      </c>
      <c r="L1497" s="113">
        <v>678</v>
      </c>
      <c r="M1497" s="113" t="s">
        <v>1649</v>
      </c>
      <c r="N1497" s="349"/>
    </row>
    <row r="1498" spans="1:14">
      <c r="A1498" s="113" t="s">
        <v>1650</v>
      </c>
      <c r="B1498" s="113" t="s">
        <v>383</v>
      </c>
      <c r="C1498" s="113">
        <v>132.80000000000001</v>
      </c>
      <c r="D1498" s="113">
        <v>135.35</v>
      </c>
      <c r="E1498" s="113">
        <v>131.44999999999999</v>
      </c>
      <c r="F1498" s="113">
        <v>132.4</v>
      </c>
      <c r="G1498" s="113">
        <v>132.9</v>
      </c>
      <c r="H1498" s="113">
        <v>132.69999999999999</v>
      </c>
      <c r="I1498" s="113">
        <v>136574</v>
      </c>
      <c r="J1498" s="113">
        <v>18172810.399999999</v>
      </c>
      <c r="K1498" s="115">
        <v>43595</v>
      </c>
      <c r="L1498" s="113">
        <v>3284</v>
      </c>
      <c r="M1498" s="113" t="s">
        <v>1651</v>
      </c>
      <c r="N1498" s="349"/>
    </row>
    <row r="1499" spans="1:14">
      <c r="A1499" s="113" t="s">
        <v>2465</v>
      </c>
      <c r="B1499" s="113" t="s">
        <v>383</v>
      </c>
      <c r="C1499" s="113">
        <v>59.5</v>
      </c>
      <c r="D1499" s="113">
        <v>59.5</v>
      </c>
      <c r="E1499" s="113">
        <v>57.9</v>
      </c>
      <c r="F1499" s="113">
        <v>58</v>
      </c>
      <c r="G1499" s="113">
        <v>57.9</v>
      </c>
      <c r="H1499" s="113">
        <v>58</v>
      </c>
      <c r="I1499" s="113">
        <v>1108</v>
      </c>
      <c r="J1499" s="113">
        <v>64291.4</v>
      </c>
      <c r="K1499" s="115">
        <v>43595</v>
      </c>
      <c r="L1499" s="113">
        <v>13</v>
      </c>
      <c r="M1499" s="113" t="s">
        <v>2466</v>
      </c>
      <c r="N1499" s="349"/>
    </row>
    <row r="1500" spans="1:14">
      <c r="A1500" s="113" t="s">
        <v>1652</v>
      </c>
      <c r="B1500" s="113" t="s">
        <v>383</v>
      </c>
      <c r="C1500" s="113">
        <v>78.95</v>
      </c>
      <c r="D1500" s="113">
        <v>79.25</v>
      </c>
      <c r="E1500" s="113">
        <v>77.900000000000006</v>
      </c>
      <c r="F1500" s="113">
        <v>78.3</v>
      </c>
      <c r="G1500" s="113">
        <v>78.400000000000006</v>
      </c>
      <c r="H1500" s="113">
        <v>78.099999999999994</v>
      </c>
      <c r="I1500" s="113">
        <v>112413</v>
      </c>
      <c r="J1500" s="113">
        <v>8824782.8000000007</v>
      </c>
      <c r="K1500" s="115">
        <v>43595</v>
      </c>
      <c r="L1500" s="113">
        <v>1414</v>
      </c>
      <c r="M1500" s="113" t="s">
        <v>2727</v>
      </c>
      <c r="N1500" s="349"/>
    </row>
    <row r="1501" spans="1:14">
      <c r="A1501" s="113" t="s">
        <v>154</v>
      </c>
      <c r="B1501" s="113" t="s">
        <v>383</v>
      </c>
      <c r="C1501" s="113">
        <v>1108</v>
      </c>
      <c r="D1501" s="113">
        <v>1137.8499999999999</v>
      </c>
      <c r="E1501" s="113">
        <v>1094.3</v>
      </c>
      <c r="F1501" s="113">
        <v>1132.0999999999999</v>
      </c>
      <c r="G1501" s="113">
        <v>1129.45</v>
      </c>
      <c r="H1501" s="113">
        <v>1104.45</v>
      </c>
      <c r="I1501" s="113">
        <v>3032624</v>
      </c>
      <c r="J1501" s="113">
        <v>3387711972.8499999</v>
      </c>
      <c r="K1501" s="115">
        <v>43595</v>
      </c>
      <c r="L1501" s="113">
        <v>101440</v>
      </c>
      <c r="M1501" s="113" t="s">
        <v>1653</v>
      </c>
      <c r="N1501" s="349"/>
    </row>
    <row r="1502" spans="1:14">
      <c r="A1502" s="113" t="s">
        <v>1963</v>
      </c>
      <c r="B1502" s="113" t="s">
        <v>383</v>
      </c>
      <c r="C1502" s="113">
        <v>24.2</v>
      </c>
      <c r="D1502" s="113">
        <v>24.3</v>
      </c>
      <c r="E1502" s="113">
        <v>23.45</v>
      </c>
      <c r="F1502" s="113">
        <v>23.75</v>
      </c>
      <c r="G1502" s="113">
        <v>23.6</v>
      </c>
      <c r="H1502" s="113">
        <v>23.9</v>
      </c>
      <c r="I1502" s="113">
        <v>5089</v>
      </c>
      <c r="J1502" s="113">
        <v>121898.65</v>
      </c>
      <c r="K1502" s="115">
        <v>43595</v>
      </c>
      <c r="L1502" s="113">
        <v>117</v>
      </c>
      <c r="M1502" s="113" t="s">
        <v>1964</v>
      </c>
      <c r="N1502" s="349"/>
    </row>
    <row r="1503" spans="1:14">
      <c r="A1503" s="113" t="s">
        <v>1654</v>
      </c>
      <c r="B1503" s="113" t="s">
        <v>383</v>
      </c>
      <c r="C1503" s="113">
        <v>35.950000000000003</v>
      </c>
      <c r="D1503" s="113">
        <v>36.799999999999997</v>
      </c>
      <c r="E1503" s="113">
        <v>35.799999999999997</v>
      </c>
      <c r="F1503" s="113">
        <v>36.5</v>
      </c>
      <c r="G1503" s="113">
        <v>36.700000000000003</v>
      </c>
      <c r="H1503" s="113">
        <v>35.950000000000003</v>
      </c>
      <c r="I1503" s="113">
        <v>47654</v>
      </c>
      <c r="J1503" s="113">
        <v>1720756.65</v>
      </c>
      <c r="K1503" s="115">
        <v>43595</v>
      </c>
      <c r="L1503" s="113">
        <v>355</v>
      </c>
      <c r="M1503" s="113" t="s">
        <v>1655</v>
      </c>
      <c r="N1503" s="349"/>
    </row>
    <row r="1504" spans="1:14">
      <c r="A1504" s="113" t="s">
        <v>1656</v>
      </c>
      <c r="B1504" s="113" t="s">
        <v>383</v>
      </c>
      <c r="C1504" s="113">
        <v>184.3</v>
      </c>
      <c r="D1504" s="113">
        <v>185.45</v>
      </c>
      <c r="E1504" s="113">
        <v>183</v>
      </c>
      <c r="F1504" s="113">
        <v>183.25</v>
      </c>
      <c r="G1504" s="113">
        <v>183</v>
      </c>
      <c r="H1504" s="113">
        <v>184.55</v>
      </c>
      <c r="I1504" s="113">
        <v>28908</v>
      </c>
      <c r="J1504" s="113">
        <v>5309233.8</v>
      </c>
      <c r="K1504" s="115">
        <v>43595</v>
      </c>
      <c r="L1504" s="113">
        <v>2206</v>
      </c>
      <c r="M1504" s="113" t="s">
        <v>1657</v>
      </c>
      <c r="N1504" s="349"/>
    </row>
    <row r="1505" spans="1:14">
      <c r="A1505" s="113" t="s">
        <v>3750</v>
      </c>
      <c r="B1505" s="113" t="s">
        <v>3120</v>
      </c>
      <c r="C1505" s="113">
        <v>1.8</v>
      </c>
      <c r="D1505" s="113">
        <v>1.8</v>
      </c>
      <c r="E1505" s="113">
        <v>1.8</v>
      </c>
      <c r="F1505" s="113">
        <v>1.8</v>
      </c>
      <c r="G1505" s="113">
        <v>1.8</v>
      </c>
      <c r="H1505" s="113">
        <v>1.75</v>
      </c>
      <c r="I1505" s="113">
        <v>1069</v>
      </c>
      <c r="J1505" s="113">
        <v>1924.2</v>
      </c>
      <c r="K1505" s="115">
        <v>43595</v>
      </c>
      <c r="L1505" s="113">
        <v>3</v>
      </c>
      <c r="M1505" s="113" t="s">
        <v>3751</v>
      </c>
      <c r="N1505" s="349"/>
    </row>
    <row r="1506" spans="1:14">
      <c r="A1506" s="113" t="s">
        <v>1658</v>
      </c>
      <c r="B1506" s="113" t="s">
        <v>383</v>
      </c>
      <c r="C1506" s="113">
        <v>48</v>
      </c>
      <c r="D1506" s="113">
        <v>53</v>
      </c>
      <c r="E1506" s="113">
        <v>48</v>
      </c>
      <c r="F1506" s="113">
        <v>49.2</v>
      </c>
      <c r="G1506" s="113">
        <v>49.2</v>
      </c>
      <c r="H1506" s="113">
        <v>49.95</v>
      </c>
      <c r="I1506" s="113">
        <v>216</v>
      </c>
      <c r="J1506" s="113">
        <v>10623.8</v>
      </c>
      <c r="K1506" s="115">
        <v>43595</v>
      </c>
      <c r="L1506" s="113">
        <v>10</v>
      </c>
      <c r="M1506" s="113" t="s">
        <v>1659</v>
      </c>
      <c r="N1506" s="349"/>
    </row>
    <row r="1507" spans="1:14">
      <c r="A1507" s="113" t="s">
        <v>213</v>
      </c>
      <c r="B1507" s="113" t="s">
        <v>383</v>
      </c>
      <c r="C1507" s="113">
        <v>1669.75</v>
      </c>
      <c r="D1507" s="113">
        <v>1696</v>
      </c>
      <c r="E1507" s="113">
        <v>1655</v>
      </c>
      <c r="F1507" s="113">
        <v>1682.45</v>
      </c>
      <c r="G1507" s="113">
        <v>1677.9</v>
      </c>
      <c r="H1507" s="113">
        <v>1669.9</v>
      </c>
      <c r="I1507" s="113">
        <v>265645</v>
      </c>
      <c r="J1507" s="113">
        <v>446428264.19999999</v>
      </c>
      <c r="K1507" s="115">
        <v>43595</v>
      </c>
      <c r="L1507" s="113">
        <v>10344</v>
      </c>
      <c r="M1507" s="113" t="s">
        <v>1660</v>
      </c>
      <c r="N1507" s="349"/>
    </row>
    <row r="1508" spans="1:14">
      <c r="A1508" s="113" t="s">
        <v>214</v>
      </c>
      <c r="B1508" s="113" t="s">
        <v>383</v>
      </c>
      <c r="C1508" s="113">
        <v>247.05</v>
      </c>
      <c r="D1508" s="113">
        <v>252.45</v>
      </c>
      <c r="E1508" s="113">
        <v>247.05</v>
      </c>
      <c r="F1508" s="113">
        <v>250.75</v>
      </c>
      <c r="G1508" s="113">
        <v>249.6</v>
      </c>
      <c r="H1508" s="113">
        <v>248.3</v>
      </c>
      <c r="I1508" s="113">
        <v>461821</v>
      </c>
      <c r="J1508" s="113">
        <v>115725727.40000001</v>
      </c>
      <c r="K1508" s="115">
        <v>43595</v>
      </c>
      <c r="L1508" s="113">
        <v>19167</v>
      </c>
      <c r="M1508" s="113" t="s">
        <v>1661</v>
      </c>
      <c r="N1508" s="349"/>
    </row>
    <row r="1509" spans="1:14">
      <c r="A1509" s="113" t="s">
        <v>1662</v>
      </c>
      <c r="B1509" s="113" t="s">
        <v>383</v>
      </c>
      <c r="C1509" s="113">
        <v>129.6</v>
      </c>
      <c r="D1509" s="113">
        <v>129.6</v>
      </c>
      <c r="E1509" s="113">
        <v>122.25</v>
      </c>
      <c r="F1509" s="113">
        <v>123.7</v>
      </c>
      <c r="G1509" s="113">
        <v>123</v>
      </c>
      <c r="H1509" s="113">
        <v>126.1</v>
      </c>
      <c r="I1509" s="113">
        <v>1878</v>
      </c>
      <c r="J1509" s="113">
        <v>235694.7</v>
      </c>
      <c r="K1509" s="115">
        <v>43595</v>
      </c>
      <c r="L1509" s="113">
        <v>115</v>
      </c>
      <c r="M1509" s="113" t="s">
        <v>1663</v>
      </c>
      <c r="N1509" s="349"/>
    </row>
    <row r="1510" spans="1:14">
      <c r="A1510" s="113" t="s">
        <v>3237</v>
      </c>
      <c r="B1510" s="113" t="s">
        <v>3120</v>
      </c>
      <c r="C1510" s="113">
        <v>4.7</v>
      </c>
      <c r="D1510" s="113">
        <v>4.95</v>
      </c>
      <c r="E1510" s="113">
        <v>4.7</v>
      </c>
      <c r="F1510" s="113">
        <v>4.95</v>
      </c>
      <c r="G1510" s="113">
        <v>4.95</v>
      </c>
      <c r="H1510" s="113">
        <v>4.75</v>
      </c>
      <c r="I1510" s="113">
        <v>29347</v>
      </c>
      <c r="J1510" s="113">
        <v>143335.29999999999</v>
      </c>
      <c r="K1510" s="115">
        <v>43595</v>
      </c>
      <c r="L1510" s="113">
        <v>46</v>
      </c>
      <c r="M1510" s="113" t="s">
        <v>3238</v>
      </c>
      <c r="N1510" s="349"/>
    </row>
    <row r="1511" spans="1:14">
      <c r="A1511" s="113" t="s">
        <v>3264</v>
      </c>
      <c r="B1511" s="113" t="s">
        <v>383</v>
      </c>
      <c r="C1511" s="113">
        <v>24.25</v>
      </c>
      <c r="D1511" s="113">
        <v>25.05</v>
      </c>
      <c r="E1511" s="113">
        <v>22.2</v>
      </c>
      <c r="F1511" s="113">
        <v>23</v>
      </c>
      <c r="G1511" s="113">
        <v>23</v>
      </c>
      <c r="H1511" s="113">
        <v>24.25</v>
      </c>
      <c r="I1511" s="113">
        <v>37233</v>
      </c>
      <c r="J1511" s="113">
        <v>864683.65</v>
      </c>
      <c r="K1511" s="115">
        <v>43595</v>
      </c>
      <c r="L1511" s="113">
        <v>223</v>
      </c>
      <c r="M1511" s="113" t="s">
        <v>3265</v>
      </c>
      <c r="N1511" s="349"/>
    </row>
    <row r="1512" spans="1:14">
      <c r="A1512" s="113" t="s">
        <v>1664</v>
      </c>
      <c r="B1512" s="113" t="s">
        <v>383</v>
      </c>
      <c r="C1512" s="113">
        <v>372.65</v>
      </c>
      <c r="D1512" s="113">
        <v>374.5</v>
      </c>
      <c r="E1512" s="113">
        <v>368</v>
      </c>
      <c r="F1512" s="113">
        <v>370.35</v>
      </c>
      <c r="G1512" s="113">
        <v>373.4</v>
      </c>
      <c r="H1512" s="113">
        <v>369.65</v>
      </c>
      <c r="I1512" s="113">
        <v>390415</v>
      </c>
      <c r="J1512" s="113">
        <v>145150016.40000001</v>
      </c>
      <c r="K1512" s="115">
        <v>43595</v>
      </c>
      <c r="L1512" s="113">
        <v>3333</v>
      </c>
      <c r="M1512" s="113" t="s">
        <v>1881</v>
      </c>
      <c r="N1512" s="349"/>
    </row>
    <row r="1513" spans="1:14">
      <c r="A1513" s="113" t="s">
        <v>2467</v>
      </c>
      <c r="B1513" s="113" t="s">
        <v>383</v>
      </c>
      <c r="C1513" s="113">
        <v>118.7</v>
      </c>
      <c r="D1513" s="113">
        <v>121.5</v>
      </c>
      <c r="E1513" s="113">
        <v>113.05</v>
      </c>
      <c r="F1513" s="113">
        <v>115.3</v>
      </c>
      <c r="G1513" s="113">
        <v>115.75</v>
      </c>
      <c r="H1513" s="113">
        <v>116.9</v>
      </c>
      <c r="I1513" s="113">
        <v>43523</v>
      </c>
      <c r="J1513" s="113">
        <v>5078999.1500000004</v>
      </c>
      <c r="K1513" s="115">
        <v>43595</v>
      </c>
      <c r="L1513" s="113">
        <v>1281</v>
      </c>
      <c r="M1513" s="113" t="s">
        <v>2468</v>
      </c>
      <c r="N1513" s="349"/>
    </row>
    <row r="1514" spans="1:14">
      <c r="A1514" s="113" t="s">
        <v>1665</v>
      </c>
      <c r="B1514" s="113" t="s">
        <v>383</v>
      </c>
      <c r="C1514" s="113">
        <v>65</v>
      </c>
      <c r="D1514" s="113">
        <v>67.45</v>
      </c>
      <c r="E1514" s="113">
        <v>64.5</v>
      </c>
      <c r="F1514" s="113">
        <v>67</v>
      </c>
      <c r="G1514" s="113">
        <v>67.400000000000006</v>
      </c>
      <c r="H1514" s="113">
        <v>64.849999999999994</v>
      </c>
      <c r="I1514" s="113">
        <v>551142</v>
      </c>
      <c r="J1514" s="113">
        <v>36417659</v>
      </c>
      <c r="K1514" s="115">
        <v>43595</v>
      </c>
      <c r="L1514" s="113">
        <v>3025</v>
      </c>
      <c r="M1514" s="113" t="s">
        <v>1666</v>
      </c>
      <c r="N1514" s="349"/>
    </row>
    <row r="1515" spans="1:14">
      <c r="A1515" s="113" t="s">
        <v>2157</v>
      </c>
      <c r="B1515" s="113" t="s">
        <v>383</v>
      </c>
      <c r="C1515" s="113">
        <v>64.349999999999994</v>
      </c>
      <c r="D1515" s="113">
        <v>66.8</v>
      </c>
      <c r="E1515" s="113">
        <v>63.4</v>
      </c>
      <c r="F1515" s="113">
        <v>65.2</v>
      </c>
      <c r="G1515" s="113">
        <v>65.3</v>
      </c>
      <c r="H1515" s="113">
        <v>64.349999999999994</v>
      </c>
      <c r="I1515" s="113">
        <v>38931</v>
      </c>
      <c r="J1515" s="113">
        <v>2535027.2000000002</v>
      </c>
      <c r="K1515" s="115">
        <v>43595</v>
      </c>
      <c r="L1515" s="113">
        <v>915</v>
      </c>
      <c r="M1515" s="113" t="s">
        <v>2158</v>
      </c>
      <c r="N1515" s="349"/>
    </row>
    <row r="1516" spans="1:14">
      <c r="A1516" s="113" t="s">
        <v>1667</v>
      </c>
      <c r="B1516" s="113" t="s">
        <v>383</v>
      </c>
      <c r="C1516" s="113">
        <v>11.15</v>
      </c>
      <c r="D1516" s="113">
        <v>11.35</v>
      </c>
      <c r="E1516" s="113">
        <v>10.75</v>
      </c>
      <c r="F1516" s="113">
        <v>11</v>
      </c>
      <c r="G1516" s="113">
        <v>10.9</v>
      </c>
      <c r="H1516" s="113">
        <v>11.25</v>
      </c>
      <c r="I1516" s="113">
        <v>39189</v>
      </c>
      <c r="J1516" s="113">
        <v>434018</v>
      </c>
      <c r="K1516" s="115">
        <v>43595</v>
      </c>
      <c r="L1516" s="113">
        <v>179</v>
      </c>
      <c r="M1516" s="113" t="s">
        <v>2186</v>
      </c>
      <c r="N1516" s="349"/>
    </row>
    <row r="1517" spans="1:14">
      <c r="A1517" s="113" t="s">
        <v>374</v>
      </c>
      <c r="B1517" s="113" t="s">
        <v>383</v>
      </c>
      <c r="C1517" s="113">
        <v>105.45</v>
      </c>
      <c r="D1517" s="113">
        <v>105.9</v>
      </c>
      <c r="E1517" s="113">
        <v>101</v>
      </c>
      <c r="F1517" s="113">
        <v>101.9</v>
      </c>
      <c r="G1517" s="113">
        <v>101.1</v>
      </c>
      <c r="H1517" s="113">
        <v>103.95</v>
      </c>
      <c r="I1517" s="113">
        <v>22202</v>
      </c>
      <c r="J1517" s="113">
        <v>2285254.9500000002</v>
      </c>
      <c r="K1517" s="115">
        <v>43595</v>
      </c>
      <c r="L1517" s="113">
        <v>425</v>
      </c>
      <c r="M1517" s="113" t="s">
        <v>1668</v>
      </c>
      <c r="N1517" s="349"/>
    </row>
    <row r="1518" spans="1:14">
      <c r="A1518" s="113" t="s">
        <v>1669</v>
      </c>
      <c r="B1518" s="113" t="s">
        <v>383</v>
      </c>
      <c r="C1518" s="113">
        <v>66</v>
      </c>
      <c r="D1518" s="113">
        <v>67.5</v>
      </c>
      <c r="E1518" s="113">
        <v>65.95</v>
      </c>
      <c r="F1518" s="113">
        <v>66.5</v>
      </c>
      <c r="G1518" s="113">
        <v>66.3</v>
      </c>
      <c r="H1518" s="113">
        <v>65.75</v>
      </c>
      <c r="I1518" s="113">
        <v>481455</v>
      </c>
      <c r="J1518" s="113">
        <v>32203731.899999999</v>
      </c>
      <c r="K1518" s="115">
        <v>43595</v>
      </c>
      <c r="L1518" s="113">
        <v>2570</v>
      </c>
      <c r="M1518" s="113" t="s">
        <v>1670</v>
      </c>
      <c r="N1518" s="349"/>
    </row>
    <row r="1519" spans="1:14">
      <c r="A1519" s="113" t="s">
        <v>1671</v>
      </c>
      <c r="B1519" s="113" t="s">
        <v>383</v>
      </c>
      <c r="C1519" s="113">
        <v>648</v>
      </c>
      <c r="D1519" s="113">
        <v>649.9</v>
      </c>
      <c r="E1519" s="113">
        <v>620</v>
      </c>
      <c r="F1519" s="113">
        <v>622.79999999999995</v>
      </c>
      <c r="G1519" s="113">
        <v>622.29999999999995</v>
      </c>
      <c r="H1519" s="113">
        <v>635.75</v>
      </c>
      <c r="I1519" s="113">
        <v>1379</v>
      </c>
      <c r="J1519" s="113">
        <v>862247.55</v>
      </c>
      <c r="K1519" s="115">
        <v>43595</v>
      </c>
      <c r="L1519" s="113">
        <v>192</v>
      </c>
      <c r="M1519" s="113" t="s">
        <v>1672</v>
      </c>
      <c r="N1519" s="349"/>
    </row>
    <row r="1520" spans="1:14">
      <c r="A1520" s="113" t="s">
        <v>1673</v>
      </c>
      <c r="B1520" s="113" t="s">
        <v>383</v>
      </c>
      <c r="C1520" s="113">
        <v>7988.8</v>
      </c>
      <c r="D1520" s="113">
        <v>8027.05</v>
      </c>
      <c r="E1520" s="113">
        <v>7890.05</v>
      </c>
      <c r="F1520" s="113">
        <v>7997.35</v>
      </c>
      <c r="G1520" s="113">
        <v>8011.05</v>
      </c>
      <c r="H1520" s="113">
        <v>7889.85</v>
      </c>
      <c r="I1520" s="113">
        <v>1499</v>
      </c>
      <c r="J1520" s="113">
        <v>11968260.65</v>
      </c>
      <c r="K1520" s="115">
        <v>43595</v>
      </c>
      <c r="L1520" s="113">
        <v>756</v>
      </c>
      <c r="M1520" s="113" t="s">
        <v>1674</v>
      </c>
      <c r="N1520" s="349"/>
    </row>
    <row r="1521" spans="1:14">
      <c r="A1521" s="113" t="s">
        <v>2159</v>
      </c>
      <c r="B1521" s="113" t="s">
        <v>383</v>
      </c>
      <c r="C1521" s="113">
        <v>48.2</v>
      </c>
      <c r="D1521" s="113">
        <v>49.5</v>
      </c>
      <c r="E1521" s="113">
        <v>47.5</v>
      </c>
      <c r="F1521" s="113">
        <v>48.3</v>
      </c>
      <c r="G1521" s="113">
        <v>48.2</v>
      </c>
      <c r="H1521" s="113">
        <v>48.1</v>
      </c>
      <c r="I1521" s="113">
        <v>2140</v>
      </c>
      <c r="J1521" s="113">
        <v>103746.7</v>
      </c>
      <c r="K1521" s="115">
        <v>43595</v>
      </c>
      <c r="L1521" s="113">
        <v>111</v>
      </c>
      <c r="M1521" s="113" t="s">
        <v>2160</v>
      </c>
      <c r="N1521" s="349"/>
    </row>
    <row r="1522" spans="1:14">
      <c r="A1522" s="113" t="s">
        <v>2469</v>
      </c>
      <c r="B1522" s="113" t="s">
        <v>383</v>
      </c>
      <c r="C1522" s="113">
        <v>2.9</v>
      </c>
      <c r="D1522" s="113">
        <v>2.9</v>
      </c>
      <c r="E1522" s="113">
        <v>2.85</v>
      </c>
      <c r="F1522" s="113">
        <v>2.9</v>
      </c>
      <c r="G1522" s="113">
        <v>2.9</v>
      </c>
      <c r="H1522" s="113">
        <v>2.85</v>
      </c>
      <c r="I1522" s="113">
        <v>183903</v>
      </c>
      <c r="J1522" s="113">
        <v>527986.30000000005</v>
      </c>
      <c r="K1522" s="115">
        <v>43595</v>
      </c>
      <c r="L1522" s="113">
        <v>138</v>
      </c>
      <c r="M1522" s="113" t="s">
        <v>2470</v>
      </c>
      <c r="N1522" s="349"/>
    </row>
    <row r="1523" spans="1:14">
      <c r="A1523" s="113" t="s">
        <v>241</v>
      </c>
      <c r="B1523" s="113" t="s">
        <v>383</v>
      </c>
      <c r="C1523" s="113">
        <v>28.95</v>
      </c>
      <c r="D1523" s="113">
        <v>29.55</v>
      </c>
      <c r="E1523" s="113">
        <v>28.95</v>
      </c>
      <c r="F1523" s="113">
        <v>29.4</v>
      </c>
      <c r="G1523" s="113">
        <v>29.45</v>
      </c>
      <c r="H1523" s="113">
        <v>28.95</v>
      </c>
      <c r="I1523" s="113">
        <v>2924136</v>
      </c>
      <c r="J1523" s="113">
        <v>85676694.150000006</v>
      </c>
      <c r="K1523" s="115">
        <v>43595</v>
      </c>
      <c r="L1523" s="113">
        <v>4556</v>
      </c>
      <c r="M1523" s="113" t="s">
        <v>1675</v>
      </c>
      <c r="N1523" s="349"/>
    </row>
    <row r="1524" spans="1:14">
      <c r="A1524" s="113" t="s">
        <v>2659</v>
      </c>
      <c r="B1524" s="113" t="s">
        <v>383</v>
      </c>
      <c r="C1524" s="113">
        <v>157.5</v>
      </c>
      <c r="D1524" s="113">
        <v>162.5</v>
      </c>
      <c r="E1524" s="113">
        <v>157.15</v>
      </c>
      <c r="F1524" s="113">
        <v>159</v>
      </c>
      <c r="G1524" s="113">
        <v>158.94999999999999</v>
      </c>
      <c r="H1524" s="113">
        <v>156.94999999999999</v>
      </c>
      <c r="I1524" s="113">
        <v>36409</v>
      </c>
      <c r="J1524" s="113">
        <v>5812304.1500000004</v>
      </c>
      <c r="K1524" s="115">
        <v>43595</v>
      </c>
      <c r="L1524" s="113">
        <v>2046</v>
      </c>
      <c r="M1524" s="113" t="s">
        <v>2660</v>
      </c>
      <c r="N1524" s="349"/>
    </row>
    <row r="1525" spans="1:14">
      <c r="A1525" s="113" t="s">
        <v>155</v>
      </c>
      <c r="B1525" s="113" t="s">
        <v>383</v>
      </c>
      <c r="C1525" s="113">
        <v>486.1</v>
      </c>
      <c r="D1525" s="113">
        <v>489.95</v>
      </c>
      <c r="E1525" s="113">
        <v>473.6</v>
      </c>
      <c r="F1525" s="113">
        <v>475.15</v>
      </c>
      <c r="G1525" s="113">
        <v>475.5</v>
      </c>
      <c r="H1525" s="113">
        <v>486.1</v>
      </c>
      <c r="I1525" s="113">
        <v>600347</v>
      </c>
      <c r="J1525" s="113">
        <v>287917344.80000001</v>
      </c>
      <c r="K1525" s="115">
        <v>43595</v>
      </c>
      <c r="L1525" s="113">
        <v>11857</v>
      </c>
      <c r="M1525" s="113" t="s">
        <v>1676</v>
      </c>
      <c r="N1525" s="349"/>
    </row>
    <row r="1526" spans="1:14">
      <c r="A1526" s="113" t="s">
        <v>1677</v>
      </c>
      <c r="B1526" s="113" t="s">
        <v>383</v>
      </c>
      <c r="C1526" s="113">
        <v>2109</v>
      </c>
      <c r="D1526" s="113">
        <v>2141.1</v>
      </c>
      <c r="E1526" s="113">
        <v>2100</v>
      </c>
      <c r="F1526" s="113">
        <v>2101.5500000000002</v>
      </c>
      <c r="G1526" s="113">
        <v>2110</v>
      </c>
      <c r="H1526" s="113">
        <v>2109.4499999999998</v>
      </c>
      <c r="I1526" s="113">
        <v>831</v>
      </c>
      <c r="J1526" s="113">
        <v>1752307.45</v>
      </c>
      <c r="K1526" s="115">
        <v>43595</v>
      </c>
      <c r="L1526" s="113">
        <v>153</v>
      </c>
      <c r="M1526" s="113" t="s">
        <v>1678</v>
      </c>
      <c r="N1526" s="349"/>
    </row>
    <row r="1527" spans="1:14">
      <c r="A1527" s="113" t="s">
        <v>1679</v>
      </c>
      <c r="B1527" s="113" t="s">
        <v>383</v>
      </c>
      <c r="C1527" s="113">
        <v>298.10000000000002</v>
      </c>
      <c r="D1527" s="113">
        <v>300.95</v>
      </c>
      <c r="E1527" s="113">
        <v>292.85000000000002</v>
      </c>
      <c r="F1527" s="113">
        <v>298.8</v>
      </c>
      <c r="G1527" s="113">
        <v>297.45</v>
      </c>
      <c r="H1527" s="113">
        <v>295.7</v>
      </c>
      <c r="I1527" s="113">
        <v>12633</v>
      </c>
      <c r="J1527" s="113">
        <v>3750595.75</v>
      </c>
      <c r="K1527" s="115">
        <v>43595</v>
      </c>
      <c r="L1527" s="113">
        <v>759</v>
      </c>
      <c r="M1527" s="113" t="s">
        <v>1680</v>
      </c>
      <c r="N1527" s="349"/>
    </row>
    <row r="1528" spans="1:14">
      <c r="A1528" s="113" t="s">
        <v>2471</v>
      </c>
      <c r="B1528" s="113" t="s">
        <v>3120</v>
      </c>
      <c r="C1528" s="113">
        <v>2.85</v>
      </c>
      <c r="D1528" s="113">
        <v>2.9</v>
      </c>
      <c r="E1528" s="113">
        <v>2.85</v>
      </c>
      <c r="F1528" s="113">
        <v>2.85</v>
      </c>
      <c r="G1528" s="113">
        <v>2.85</v>
      </c>
      <c r="H1528" s="113">
        <v>2.85</v>
      </c>
      <c r="I1528" s="113">
        <v>1389</v>
      </c>
      <c r="J1528" s="113">
        <v>3968.65</v>
      </c>
      <c r="K1528" s="115">
        <v>43595</v>
      </c>
      <c r="L1528" s="113">
        <v>6</v>
      </c>
      <c r="M1528" s="113" t="s">
        <v>2472</v>
      </c>
      <c r="N1528" s="349"/>
    </row>
    <row r="1529" spans="1:14">
      <c r="A1529" s="113" t="s">
        <v>1681</v>
      </c>
      <c r="B1529" s="113" t="s">
        <v>383</v>
      </c>
      <c r="C1529" s="113">
        <v>58.95</v>
      </c>
      <c r="D1529" s="113">
        <v>62.45</v>
      </c>
      <c r="E1529" s="113">
        <v>58.5</v>
      </c>
      <c r="F1529" s="113">
        <v>61.75</v>
      </c>
      <c r="G1529" s="113">
        <v>62.15</v>
      </c>
      <c r="H1529" s="113">
        <v>58.7</v>
      </c>
      <c r="I1529" s="113">
        <v>223995</v>
      </c>
      <c r="J1529" s="113">
        <v>13480767.85</v>
      </c>
      <c r="K1529" s="115">
        <v>43595</v>
      </c>
      <c r="L1529" s="113">
        <v>2790</v>
      </c>
      <c r="M1529" s="113" t="s">
        <v>1682</v>
      </c>
      <c r="N1529" s="349"/>
    </row>
    <row r="1530" spans="1:14">
      <c r="A1530" s="113" t="s">
        <v>156</v>
      </c>
      <c r="B1530" s="113" t="s">
        <v>383</v>
      </c>
      <c r="C1530" s="113">
        <v>1370.1</v>
      </c>
      <c r="D1530" s="113">
        <v>1379.8</v>
      </c>
      <c r="E1530" s="113">
        <v>1346.6</v>
      </c>
      <c r="F1530" s="113">
        <v>1351.45</v>
      </c>
      <c r="G1530" s="113">
        <v>1350.75</v>
      </c>
      <c r="H1530" s="113">
        <v>1372</v>
      </c>
      <c r="I1530" s="113">
        <v>240050</v>
      </c>
      <c r="J1530" s="113">
        <v>327176133.14999998</v>
      </c>
      <c r="K1530" s="115">
        <v>43595</v>
      </c>
      <c r="L1530" s="113">
        <v>10933</v>
      </c>
      <c r="M1530" s="113" t="s">
        <v>1683</v>
      </c>
      <c r="N1530" s="349"/>
    </row>
    <row r="1531" spans="1:14">
      <c r="A1531" s="113" t="s">
        <v>1684</v>
      </c>
      <c r="B1531" s="113" t="s">
        <v>383</v>
      </c>
      <c r="C1531" s="113">
        <v>153.35</v>
      </c>
      <c r="D1531" s="113">
        <v>154.5</v>
      </c>
      <c r="E1531" s="113">
        <v>150</v>
      </c>
      <c r="F1531" s="113">
        <v>150.35</v>
      </c>
      <c r="G1531" s="113">
        <v>150</v>
      </c>
      <c r="H1531" s="113">
        <v>151.65</v>
      </c>
      <c r="I1531" s="113">
        <v>5819</v>
      </c>
      <c r="J1531" s="113">
        <v>878450.2</v>
      </c>
      <c r="K1531" s="115">
        <v>43595</v>
      </c>
      <c r="L1531" s="113">
        <v>244</v>
      </c>
      <c r="M1531" s="113" t="s">
        <v>1685</v>
      </c>
      <c r="N1531" s="349"/>
    </row>
    <row r="1532" spans="1:14">
      <c r="A1532" s="113" t="s">
        <v>157</v>
      </c>
      <c r="B1532" s="113" t="s">
        <v>383</v>
      </c>
      <c r="C1532" s="113">
        <v>17.25</v>
      </c>
      <c r="D1532" s="113">
        <v>17.7</v>
      </c>
      <c r="E1532" s="113">
        <v>17.100000000000001</v>
      </c>
      <c r="F1532" s="113">
        <v>17.45</v>
      </c>
      <c r="G1532" s="113">
        <v>17.5</v>
      </c>
      <c r="H1532" s="113">
        <v>17.2</v>
      </c>
      <c r="I1532" s="113">
        <v>388561</v>
      </c>
      <c r="J1532" s="113">
        <v>6778928.2000000002</v>
      </c>
      <c r="K1532" s="115">
        <v>43595</v>
      </c>
      <c r="L1532" s="113">
        <v>1130</v>
      </c>
      <c r="M1532" s="113" t="s">
        <v>1686</v>
      </c>
      <c r="N1532" s="349"/>
    </row>
    <row r="1533" spans="1:14">
      <c r="A1533" s="113" t="s">
        <v>1687</v>
      </c>
      <c r="B1533" s="113" t="s">
        <v>383</v>
      </c>
      <c r="C1533" s="113">
        <v>220.1</v>
      </c>
      <c r="D1533" s="113">
        <v>220.7</v>
      </c>
      <c r="E1533" s="113">
        <v>216</v>
      </c>
      <c r="F1533" s="113">
        <v>218.5</v>
      </c>
      <c r="G1533" s="113">
        <v>218</v>
      </c>
      <c r="H1533" s="113">
        <v>218.75</v>
      </c>
      <c r="I1533" s="113">
        <v>29847</v>
      </c>
      <c r="J1533" s="113">
        <v>6498069.5999999996</v>
      </c>
      <c r="K1533" s="115">
        <v>43595</v>
      </c>
      <c r="L1533" s="113">
        <v>1139</v>
      </c>
      <c r="M1533" s="113" t="s">
        <v>1688</v>
      </c>
      <c r="N1533" s="349"/>
    </row>
    <row r="1534" spans="1:14">
      <c r="A1534" s="113" t="s">
        <v>1689</v>
      </c>
      <c r="B1534" s="113" t="s">
        <v>383</v>
      </c>
      <c r="C1534" s="113">
        <v>179</v>
      </c>
      <c r="D1534" s="113">
        <v>184.45</v>
      </c>
      <c r="E1534" s="113">
        <v>178</v>
      </c>
      <c r="F1534" s="113">
        <v>178.3</v>
      </c>
      <c r="G1534" s="113">
        <v>179</v>
      </c>
      <c r="H1534" s="113">
        <v>180</v>
      </c>
      <c r="I1534" s="113">
        <v>25650</v>
      </c>
      <c r="J1534" s="113">
        <v>4597622.05</v>
      </c>
      <c r="K1534" s="115">
        <v>43595</v>
      </c>
      <c r="L1534" s="113">
        <v>474</v>
      </c>
      <c r="M1534" s="113" t="s">
        <v>1690</v>
      </c>
      <c r="N1534" s="349"/>
    </row>
    <row r="1535" spans="1:14">
      <c r="A1535" s="113" t="s">
        <v>3239</v>
      </c>
      <c r="B1535" s="113" t="s">
        <v>383</v>
      </c>
      <c r="C1535" s="113">
        <v>13.9</v>
      </c>
      <c r="D1535" s="113">
        <v>14.15</v>
      </c>
      <c r="E1535" s="113">
        <v>13.6</v>
      </c>
      <c r="F1535" s="113">
        <v>13.85</v>
      </c>
      <c r="G1535" s="113">
        <v>13.85</v>
      </c>
      <c r="H1535" s="113">
        <v>13.95</v>
      </c>
      <c r="I1535" s="113">
        <v>16865</v>
      </c>
      <c r="J1535" s="113">
        <v>234372.65</v>
      </c>
      <c r="K1535" s="115">
        <v>43595</v>
      </c>
      <c r="L1535" s="113">
        <v>108</v>
      </c>
      <c r="M1535" s="113" t="s">
        <v>3240</v>
      </c>
      <c r="N1535" s="349"/>
    </row>
    <row r="1536" spans="1:14">
      <c r="A1536" s="113" t="s">
        <v>1691</v>
      </c>
      <c r="B1536" s="113" t="s">
        <v>383</v>
      </c>
      <c r="C1536" s="113">
        <v>6.2</v>
      </c>
      <c r="D1536" s="113">
        <v>7.2</v>
      </c>
      <c r="E1536" s="113">
        <v>6.2</v>
      </c>
      <c r="F1536" s="113">
        <v>6.85</v>
      </c>
      <c r="G1536" s="113">
        <v>6.85</v>
      </c>
      <c r="H1536" s="113">
        <v>6.35</v>
      </c>
      <c r="I1536" s="113">
        <v>112898</v>
      </c>
      <c r="J1536" s="113">
        <v>763015.05</v>
      </c>
      <c r="K1536" s="115">
        <v>43595</v>
      </c>
      <c r="L1536" s="113">
        <v>272</v>
      </c>
      <c r="M1536" s="113" t="s">
        <v>1692</v>
      </c>
      <c r="N1536" s="349"/>
    </row>
    <row r="1537" spans="1:14">
      <c r="A1537" s="113" t="s">
        <v>1693</v>
      </c>
      <c r="B1537" s="113" t="s">
        <v>383</v>
      </c>
      <c r="C1537" s="113">
        <v>309.7</v>
      </c>
      <c r="D1537" s="113">
        <v>319</v>
      </c>
      <c r="E1537" s="113">
        <v>309.5</v>
      </c>
      <c r="F1537" s="113">
        <v>312.89999999999998</v>
      </c>
      <c r="G1537" s="113">
        <v>312.7</v>
      </c>
      <c r="H1537" s="113">
        <v>308.8</v>
      </c>
      <c r="I1537" s="113">
        <v>1186036</v>
      </c>
      <c r="J1537" s="113">
        <v>373141047.25</v>
      </c>
      <c r="K1537" s="115">
        <v>43595</v>
      </c>
      <c r="L1537" s="113">
        <v>14334</v>
      </c>
      <c r="M1537" s="113" t="s">
        <v>1694</v>
      </c>
      <c r="N1537" s="349"/>
    </row>
    <row r="1538" spans="1:14">
      <c r="A1538" s="113" t="s">
        <v>158</v>
      </c>
      <c r="B1538" s="113" t="s">
        <v>383</v>
      </c>
      <c r="C1538" s="113">
        <v>4508.7</v>
      </c>
      <c r="D1538" s="113">
        <v>4508.7</v>
      </c>
      <c r="E1538" s="113">
        <v>4422.6000000000004</v>
      </c>
      <c r="F1538" s="113">
        <v>4434.25</v>
      </c>
      <c r="G1538" s="113">
        <v>4425</v>
      </c>
      <c r="H1538" s="113">
        <v>4478.3999999999996</v>
      </c>
      <c r="I1538" s="113">
        <v>234079</v>
      </c>
      <c r="J1538" s="113">
        <v>1044074006.15</v>
      </c>
      <c r="K1538" s="115">
        <v>43595</v>
      </c>
      <c r="L1538" s="113">
        <v>19008</v>
      </c>
      <c r="M1538" s="113" t="s">
        <v>1695</v>
      </c>
      <c r="N1538" s="349"/>
    </row>
    <row r="1539" spans="1:14">
      <c r="A1539" s="113" t="s">
        <v>1696</v>
      </c>
      <c r="B1539" s="113" t="s">
        <v>383</v>
      </c>
      <c r="C1539" s="113">
        <v>50.55</v>
      </c>
      <c r="D1539" s="113">
        <v>52</v>
      </c>
      <c r="E1539" s="113">
        <v>49.1</v>
      </c>
      <c r="F1539" s="113">
        <v>49.75</v>
      </c>
      <c r="G1539" s="113">
        <v>49.95</v>
      </c>
      <c r="H1539" s="113">
        <v>50.95</v>
      </c>
      <c r="I1539" s="113">
        <v>7528</v>
      </c>
      <c r="J1539" s="113">
        <v>379110.25</v>
      </c>
      <c r="K1539" s="115">
        <v>43595</v>
      </c>
      <c r="L1539" s="113">
        <v>161</v>
      </c>
      <c r="M1539" s="113" t="s">
        <v>1697</v>
      </c>
      <c r="N1539" s="349"/>
    </row>
    <row r="1540" spans="1:14">
      <c r="A1540" s="113" t="s">
        <v>3666</v>
      </c>
      <c r="B1540" s="113" t="s">
        <v>383</v>
      </c>
      <c r="C1540" s="113">
        <v>1.85</v>
      </c>
      <c r="D1540" s="113">
        <v>1.9</v>
      </c>
      <c r="E1540" s="113">
        <v>1.85</v>
      </c>
      <c r="F1540" s="113">
        <v>1.9</v>
      </c>
      <c r="G1540" s="113">
        <v>1.9</v>
      </c>
      <c r="H1540" s="113">
        <v>1.85</v>
      </c>
      <c r="I1540" s="113">
        <v>11150</v>
      </c>
      <c r="J1540" s="113">
        <v>21160</v>
      </c>
      <c r="K1540" s="115">
        <v>43595</v>
      </c>
      <c r="L1540" s="113">
        <v>8</v>
      </c>
      <c r="M1540" s="113" t="s">
        <v>3667</v>
      </c>
      <c r="N1540" s="349"/>
    </row>
    <row r="1541" spans="1:14">
      <c r="A1541" s="113" t="s">
        <v>1698</v>
      </c>
      <c r="B1541" s="113" t="s">
        <v>383</v>
      </c>
      <c r="C1541" s="113">
        <v>181.1</v>
      </c>
      <c r="D1541" s="113">
        <v>184.9</v>
      </c>
      <c r="E1541" s="113">
        <v>181</v>
      </c>
      <c r="F1541" s="113">
        <v>181.75</v>
      </c>
      <c r="G1541" s="113">
        <v>182.9</v>
      </c>
      <c r="H1541" s="113">
        <v>181.6</v>
      </c>
      <c r="I1541" s="113">
        <v>24162</v>
      </c>
      <c r="J1541" s="113">
        <v>4400814.75</v>
      </c>
      <c r="K1541" s="115">
        <v>43595</v>
      </c>
      <c r="L1541" s="113">
        <v>962</v>
      </c>
      <c r="M1541" s="113" t="s">
        <v>1699</v>
      </c>
      <c r="N1541" s="349"/>
    </row>
    <row r="1542" spans="1:14">
      <c r="A1542" s="113" t="s">
        <v>1700</v>
      </c>
      <c r="B1542" s="113" t="s">
        <v>383</v>
      </c>
      <c r="C1542" s="113">
        <v>102.35</v>
      </c>
      <c r="D1542" s="113">
        <v>102.35</v>
      </c>
      <c r="E1542" s="113">
        <v>96.75</v>
      </c>
      <c r="F1542" s="113">
        <v>100.05</v>
      </c>
      <c r="G1542" s="113">
        <v>100</v>
      </c>
      <c r="H1542" s="113">
        <v>99.05</v>
      </c>
      <c r="I1542" s="113">
        <v>3023</v>
      </c>
      <c r="J1542" s="113">
        <v>301856.25</v>
      </c>
      <c r="K1542" s="115">
        <v>43595</v>
      </c>
      <c r="L1542" s="113">
        <v>61</v>
      </c>
      <c r="M1542" s="113" t="s">
        <v>1701</v>
      </c>
      <c r="N1542" s="349"/>
    </row>
    <row r="1543" spans="1:14">
      <c r="A1543" s="113" t="s">
        <v>159</v>
      </c>
      <c r="B1543" s="113" t="s">
        <v>383</v>
      </c>
      <c r="C1543" s="113">
        <v>83</v>
      </c>
      <c r="D1543" s="113">
        <v>84.6</v>
      </c>
      <c r="E1543" s="113">
        <v>82.05</v>
      </c>
      <c r="F1543" s="113">
        <v>84.05</v>
      </c>
      <c r="G1543" s="113">
        <v>83.95</v>
      </c>
      <c r="H1543" s="113">
        <v>82.15</v>
      </c>
      <c r="I1543" s="113">
        <v>6978479</v>
      </c>
      <c r="J1543" s="113">
        <v>582343068.39999998</v>
      </c>
      <c r="K1543" s="115">
        <v>43595</v>
      </c>
      <c r="L1543" s="113">
        <v>21218</v>
      </c>
      <c r="M1543" s="113" t="s">
        <v>1702</v>
      </c>
      <c r="N1543" s="349"/>
    </row>
    <row r="1544" spans="1:14">
      <c r="A1544" s="113" t="s">
        <v>2065</v>
      </c>
      <c r="B1544" s="113" t="s">
        <v>383</v>
      </c>
      <c r="C1544" s="113">
        <v>41.7</v>
      </c>
      <c r="D1544" s="113">
        <v>42</v>
      </c>
      <c r="E1544" s="113">
        <v>39.700000000000003</v>
      </c>
      <c r="F1544" s="113">
        <v>40.4</v>
      </c>
      <c r="G1544" s="113">
        <v>40.299999999999997</v>
      </c>
      <c r="H1544" s="113">
        <v>40.049999999999997</v>
      </c>
      <c r="I1544" s="113">
        <v>205574</v>
      </c>
      <c r="J1544" s="113">
        <v>8347251.8499999996</v>
      </c>
      <c r="K1544" s="115">
        <v>43595</v>
      </c>
      <c r="L1544" s="113">
        <v>1080</v>
      </c>
      <c r="M1544" s="113" t="s">
        <v>2682</v>
      </c>
      <c r="N1544" s="349"/>
    </row>
    <row r="1545" spans="1:14">
      <c r="A1545" s="113" t="s">
        <v>3503</v>
      </c>
      <c r="B1545" s="113" t="s">
        <v>383</v>
      </c>
      <c r="C1545" s="113">
        <v>1.3</v>
      </c>
      <c r="D1545" s="113">
        <v>1.3</v>
      </c>
      <c r="E1545" s="113">
        <v>1.3</v>
      </c>
      <c r="F1545" s="113">
        <v>1.3</v>
      </c>
      <c r="G1545" s="113">
        <v>1.3</v>
      </c>
      <c r="H1545" s="113">
        <v>1.25</v>
      </c>
      <c r="I1545" s="113">
        <v>7956502</v>
      </c>
      <c r="J1545" s="113">
        <v>10343452.6</v>
      </c>
      <c r="K1545" s="115">
        <v>43595</v>
      </c>
      <c r="L1545" s="113">
        <v>438</v>
      </c>
      <c r="M1545" s="113" t="s">
        <v>3504</v>
      </c>
      <c r="N1545" s="349"/>
    </row>
    <row r="1546" spans="1:14">
      <c r="A1546" s="113" t="s">
        <v>1703</v>
      </c>
      <c r="B1546" s="113" t="s">
        <v>383</v>
      </c>
      <c r="C1546" s="113">
        <v>10.75</v>
      </c>
      <c r="D1546" s="113">
        <v>10.85</v>
      </c>
      <c r="E1546" s="113">
        <v>10.7</v>
      </c>
      <c r="F1546" s="113">
        <v>10.75</v>
      </c>
      <c r="G1546" s="113">
        <v>10.75</v>
      </c>
      <c r="H1546" s="113">
        <v>10.75</v>
      </c>
      <c r="I1546" s="113">
        <v>248326</v>
      </c>
      <c r="J1546" s="113">
        <v>2677648.2999999998</v>
      </c>
      <c r="K1546" s="115">
        <v>43595</v>
      </c>
      <c r="L1546" s="113">
        <v>404</v>
      </c>
      <c r="M1546" s="113" t="s">
        <v>1704</v>
      </c>
      <c r="N1546" s="349"/>
    </row>
    <row r="1547" spans="1:14">
      <c r="A1547" s="113" t="s">
        <v>3115</v>
      </c>
      <c r="B1547" s="113" t="s">
        <v>383</v>
      </c>
      <c r="C1547" s="113">
        <v>304.2</v>
      </c>
      <c r="D1547" s="113">
        <v>304.2</v>
      </c>
      <c r="E1547" s="113">
        <v>303</v>
      </c>
      <c r="F1547" s="113">
        <v>303</v>
      </c>
      <c r="G1547" s="113">
        <v>303</v>
      </c>
      <c r="H1547" s="113">
        <v>309.95</v>
      </c>
      <c r="I1547" s="113">
        <v>10</v>
      </c>
      <c r="J1547" s="113">
        <v>3035.9</v>
      </c>
      <c r="K1547" s="115">
        <v>43595</v>
      </c>
      <c r="L1547" s="113">
        <v>4</v>
      </c>
      <c r="M1547" s="113" t="s">
        <v>3116</v>
      </c>
      <c r="N1547" s="349"/>
    </row>
    <row r="1548" spans="1:14">
      <c r="A1548" s="113" t="s">
        <v>1705</v>
      </c>
      <c r="B1548" s="113" t="s">
        <v>383</v>
      </c>
      <c r="C1548" s="113">
        <v>200.3</v>
      </c>
      <c r="D1548" s="113">
        <v>205</v>
      </c>
      <c r="E1548" s="113">
        <v>198.9</v>
      </c>
      <c r="F1548" s="113">
        <v>203.6</v>
      </c>
      <c r="G1548" s="113">
        <v>204.6</v>
      </c>
      <c r="H1548" s="113">
        <v>199.4</v>
      </c>
      <c r="I1548" s="113">
        <v>9848</v>
      </c>
      <c r="J1548" s="113">
        <v>1989577</v>
      </c>
      <c r="K1548" s="115">
        <v>43595</v>
      </c>
      <c r="L1548" s="113">
        <v>362</v>
      </c>
      <c r="M1548" s="113" t="s">
        <v>1706</v>
      </c>
      <c r="N1548" s="349"/>
    </row>
    <row r="1549" spans="1:14">
      <c r="A1549" s="113" t="s">
        <v>160</v>
      </c>
      <c r="B1549" s="113" t="s">
        <v>383</v>
      </c>
      <c r="C1549" s="113">
        <v>951</v>
      </c>
      <c r="D1549" s="113">
        <v>962.95</v>
      </c>
      <c r="E1549" s="113">
        <v>947</v>
      </c>
      <c r="F1549" s="113">
        <v>959</v>
      </c>
      <c r="G1549" s="113">
        <v>955.5</v>
      </c>
      <c r="H1549" s="113">
        <v>948.9</v>
      </c>
      <c r="I1549" s="113">
        <v>876783</v>
      </c>
      <c r="J1549" s="113">
        <v>839496265.95000005</v>
      </c>
      <c r="K1549" s="115">
        <v>43595</v>
      </c>
      <c r="L1549" s="113">
        <v>20905</v>
      </c>
      <c r="M1549" s="113" t="s">
        <v>1707</v>
      </c>
      <c r="N1549" s="349"/>
    </row>
    <row r="1550" spans="1:14">
      <c r="A1550" s="113" t="s">
        <v>3241</v>
      </c>
      <c r="B1550" s="113" t="s">
        <v>383</v>
      </c>
      <c r="C1550" s="113">
        <v>2.65</v>
      </c>
      <c r="D1550" s="113">
        <v>2.75</v>
      </c>
      <c r="E1550" s="113">
        <v>2.6</v>
      </c>
      <c r="F1550" s="113">
        <v>2.65</v>
      </c>
      <c r="G1550" s="113">
        <v>2.65</v>
      </c>
      <c r="H1550" s="113">
        <v>2.65</v>
      </c>
      <c r="I1550" s="113">
        <v>1855430</v>
      </c>
      <c r="J1550" s="113">
        <v>4940116.8</v>
      </c>
      <c r="K1550" s="115">
        <v>43595</v>
      </c>
      <c r="L1550" s="113">
        <v>954</v>
      </c>
      <c r="M1550" s="113" t="s">
        <v>3242</v>
      </c>
      <c r="N1550" s="349"/>
    </row>
    <row r="1551" spans="1:14">
      <c r="A1551" s="113" t="s">
        <v>1708</v>
      </c>
      <c r="B1551" s="113" t="s">
        <v>383</v>
      </c>
      <c r="C1551" s="113">
        <v>33.65</v>
      </c>
      <c r="D1551" s="113">
        <v>34.35</v>
      </c>
      <c r="E1551" s="113">
        <v>33.5</v>
      </c>
      <c r="F1551" s="113">
        <v>33.549999999999997</v>
      </c>
      <c r="G1551" s="113">
        <v>33.5</v>
      </c>
      <c r="H1551" s="113">
        <v>33.85</v>
      </c>
      <c r="I1551" s="113">
        <v>401625</v>
      </c>
      <c r="J1551" s="113">
        <v>13611135.5</v>
      </c>
      <c r="K1551" s="115">
        <v>43595</v>
      </c>
      <c r="L1551" s="113">
        <v>886</v>
      </c>
      <c r="M1551" s="113" t="s">
        <v>1709</v>
      </c>
      <c r="N1551" s="349"/>
    </row>
    <row r="1552" spans="1:14">
      <c r="A1552" s="113" t="s">
        <v>3317</v>
      </c>
      <c r="B1552" s="113" t="s">
        <v>383</v>
      </c>
      <c r="C1552" s="113">
        <v>273.99</v>
      </c>
      <c r="D1552" s="113">
        <v>274</v>
      </c>
      <c r="E1552" s="113">
        <v>269</v>
      </c>
      <c r="F1552" s="113">
        <v>269</v>
      </c>
      <c r="G1552" s="113">
        <v>269</v>
      </c>
      <c r="H1552" s="113">
        <v>273.7</v>
      </c>
      <c r="I1552" s="113">
        <v>581</v>
      </c>
      <c r="J1552" s="113">
        <v>156742.9</v>
      </c>
      <c r="K1552" s="115">
        <v>43595</v>
      </c>
      <c r="L1552" s="113">
        <v>16</v>
      </c>
      <c r="M1552" s="113" t="s">
        <v>3318</v>
      </c>
      <c r="N1552" s="349"/>
    </row>
    <row r="1553" spans="1:14">
      <c r="A1553" s="113" t="s">
        <v>2720</v>
      </c>
      <c r="B1553" s="113" t="s">
        <v>383</v>
      </c>
      <c r="C1553" s="113">
        <v>1190.0999999999999</v>
      </c>
      <c r="D1553" s="113">
        <v>1191.7</v>
      </c>
      <c r="E1553" s="113">
        <v>1181.55</v>
      </c>
      <c r="F1553" s="113">
        <v>1181.55</v>
      </c>
      <c r="G1553" s="113">
        <v>1181.55</v>
      </c>
      <c r="H1553" s="113">
        <v>1186</v>
      </c>
      <c r="I1553" s="113">
        <v>4528</v>
      </c>
      <c r="J1553" s="113">
        <v>5370398.0499999998</v>
      </c>
      <c r="K1553" s="115">
        <v>43595</v>
      </c>
      <c r="L1553" s="113">
        <v>13</v>
      </c>
      <c r="M1553" s="113" t="s">
        <v>2721</v>
      </c>
      <c r="N1553" s="349"/>
    </row>
    <row r="1554" spans="1:14">
      <c r="A1554" s="113" t="s">
        <v>3296</v>
      </c>
      <c r="B1554" s="113" t="s">
        <v>383</v>
      </c>
      <c r="C1554" s="113">
        <v>395.05</v>
      </c>
      <c r="D1554" s="113">
        <v>396.95</v>
      </c>
      <c r="E1554" s="113">
        <v>393.5</v>
      </c>
      <c r="F1554" s="113">
        <v>393.57</v>
      </c>
      <c r="G1554" s="113">
        <v>394.3</v>
      </c>
      <c r="H1554" s="113">
        <v>394.47</v>
      </c>
      <c r="I1554" s="113">
        <v>157</v>
      </c>
      <c r="J1554" s="113">
        <v>62148.55</v>
      </c>
      <c r="K1554" s="115">
        <v>43595</v>
      </c>
      <c r="L1554" s="113">
        <v>13</v>
      </c>
      <c r="M1554" s="113" t="s">
        <v>3297</v>
      </c>
      <c r="N1554" s="349"/>
    </row>
    <row r="1555" spans="1:14">
      <c r="A1555" s="113" t="s">
        <v>3505</v>
      </c>
      <c r="B1555" s="113" t="s">
        <v>383</v>
      </c>
      <c r="C1555" s="113">
        <v>325</v>
      </c>
      <c r="D1555" s="113">
        <v>325</v>
      </c>
      <c r="E1555" s="113">
        <v>325</v>
      </c>
      <c r="F1555" s="113">
        <v>325</v>
      </c>
      <c r="G1555" s="113">
        <v>325</v>
      </c>
      <c r="H1555" s="113">
        <v>315</v>
      </c>
      <c r="I1555" s="113">
        <v>10</v>
      </c>
      <c r="J1555" s="113">
        <v>3250</v>
      </c>
      <c r="K1555" s="115">
        <v>43595</v>
      </c>
      <c r="L1555" s="113">
        <v>1</v>
      </c>
      <c r="M1555" s="113" t="s">
        <v>3506</v>
      </c>
      <c r="N1555" s="349"/>
    </row>
    <row r="1556" spans="1:14">
      <c r="A1556" s="113" t="s">
        <v>3243</v>
      </c>
      <c r="B1556" s="113" t="s">
        <v>383</v>
      </c>
      <c r="C1556" s="113">
        <v>10.1</v>
      </c>
      <c r="D1556" s="113">
        <v>10.3</v>
      </c>
      <c r="E1556" s="113">
        <v>9.9</v>
      </c>
      <c r="F1556" s="113">
        <v>10.050000000000001</v>
      </c>
      <c r="G1556" s="113">
        <v>10.15</v>
      </c>
      <c r="H1556" s="113">
        <v>9.85</v>
      </c>
      <c r="I1556" s="113">
        <v>97397</v>
      </c>
      <c r="J1556" s="113">
        <v>985238.85</v>
      </c>
      <c r="K1556" s="115">
        <v>43595</v>
      </c>
      <c r="L1556" s="113">
        <v>177</v>
      </c>
      <c r="M1556" s="113" t="s">
        <v>3244</v>
      </c>
      <c r="N1556" s="349"/>
    </row>
    <row r="1557" spans="1:14">
      <c r="A1557" s="113" t="s">
        <v>2224</v>
      </c>
      <c r="B1557" s="113" t="s">
        <v>383</v>
      </c>
      <c r="C1557" s="113">
        <v>122.6</v>
      </c>
      <c r="D1557" s="113">
        <v>125</v>
      </c>
      <c r="E1557" s="113">
        <v>119</v>
      </c>
      <c r="F1557" s="113">
        <v>120.1</v>
      </c>
      <c r="G1557" s="113">
        <v>119.95</v>
      </c>
      <c r="H1557" s="113">
        <v>122.85</v>
      </c>
      <c r="I1557" s="113">
        <v>71308</v>
      </c>
      <c r="J1557" s="113">
        <v>8709779.3000000007</v>
      </c>
      <c r="K1557" s="115">
        <v>43595</v>
      </c>
      <c r="L1557" s="113">
        <v>1216</v>
      </c>
      <c r="M1557" s="113" t="s">
        <v>2225</v>
      </c>
      <c r="N1557" s="349"/>
    </row>
    <row r="1558" spans="1:14">
      <c r="A1558" s="113" t="s">
        <v>3245</v>
      </c>
      <c r="B1558" s="113" t="s">
        <v>383</v>
      </c>
      <c r="C1558" s="113">
        <v>0.1</v>
      </c>
      <c r="D1558" s="113">
        <v>0.1</v>
      </c>
      <c r="E1558" s="113">
        <v>0.05</v>
      </c>
      <c r="F1558" s="113">
        <v>0.1</v>
      </c>
      <c r="G1558" s="113">
        <v>0.1</v>
      </c>
      <c r="H1558" s="113">
        <v>0.05</v>
      </c>
      <c r="I1558" s="113">
        <v>9556837</v>
      </c>
      <c r="J1558" s="113">
        <v>923719.45</v>
      </c>
      <c r="K1558" s="115">
        <v>43595</v>
      </c>
      <c r="L1558" s="113">
        <v>403</v>
      </c>
      <c r="M1558" s="113" t="s">
        <v>3246</v>
      </c>
      <c r="N1558" s="349"/>
    </row>
    <row r="1559" spans="1:14">
      <c r="A1559" s="113" t="s">
        <v>1710</v>
      </c>
      <c r="B1559" s="113" t="s">
        <v>383</v>
      </c>
      <c r="C1559" s="113">
        <v>249.95</v>
      </c>
      <c r="D1559" s="113">
        <v>254.3</v>
      </c>
      <c r="E1559" s="113">
        <v>246.8</v>
      </c>
      <c r="F1559" s="113">
        <v>250.15</v>
      </c>
      <c r="G1559" s="113">
        <v>250.5</v>
      </c>
      <c r="H1559" s="113">
        <v>250.2</v>
      </c>
      <c r="I1559" s="113">
        <v>16291</v>
      </c>
      <c r="J1559" s="113">
        <v>4084613.65</v>
      </c>
      <c r="K1559" s="115">
        <v>43595</v>
      </c>
      <c r="L1559" s="113">
        <v>1496</v>
      </c>
      <c r="M1559" s="113" t="s">
        <v>1711</v>
      </c>
      <c r="N1559" s="349"/>
    </row>
    <row r="1560" spans="1:14">
      <c r="A1560" s="113" t="s">
        <v>1712</v>
      </c>
      <c r="B1560" s="113" t="s">
        <v>383</v>
      </c>
      <c r="C1560" s="113">
        <v>514.4</v>
      </c>
      <c r="D1560" s="113">
        <v>516.25</v>
      </c>
      <c r="E1560" s="113">
        <v>495.05</v>
      </c>
      <c r="F1560" s="113">
        <v>498</v>
      </c>
      <c r="G1560" s="113">
        <v>495.05</v>
      </c>
      <c r="H1560" s="113">
        <v>511.95</v>
      </c>
      <c r="I1560" s="113">
        <v>16105</v>
      </c>
      <c r="J1560" s="113">
        <v>8079989.9000000004</v>
      </c>
      <c r="K1560" s="115">
        <v>43595</v>
      </c>
      <c r="L1560" s="113">
        <v>1224</v>
      </c>
      <c r="M1560" s="113" t="s">
        <v>1713</v>
      </c>
      <c r="N1560" s="349"/>
    </row>
    <row r="1561" spans="1:14">
      <c r="A1561" s="113" t="s">
        <v>2066</v>
      </c>
      <c r="B1561" s="113" t="s">
        <v>383</v>
      </c>
      <c r="C1561" s="113">
        <v>661</v>
      </c>
      <c r="D1561" s="113">
        <v>666.15</v>
      </c>
      <c r="E1561" s="113">
        <v>658.3</v>
      </c>
      <c r="F1561" s="113">
        <v>660.5</v>
      </c>
      <c r="G1561" s="113">
        <v>658.3</v>
      </c>
      <c r="H1561" s="113">
        <v>660</v>
      </c>
      <c r="I1561" s="113">
        <v>9551</v>
      </c>
      <c r="J1561" s="113">
        <v>6317456.1500000004</v>
      </c>
      <c r="K1561" s="115">
        <v>43595</v>
      </c>
      <c r="L1561" s="113">
        <v>289</v>
      </c>
      <c r="M1561" s="113" t="s">
        <v>2067</v>
      </c>
      <c r="N1561" s="349"/>
    </row>
    <row r="1562" spans="1:14">
      <c r="A1562" s="113" t="s">
        <v>2579</v>
      </c>
      <c r="B1562" s="113" t="s">
        <v>383</v>
      </c>
      <c r="C1562" s="113">
        <v>59.4</v>
      </c>
      <c r="D1562" s="113">
        <v>60.7</v>
      </c>
      <c r="E1562" s="113">
        <v>57.25</v>
      </c>
      <c r="F1562" s="113">
        <v>57.95</v>
      </c>
      <c r="G1562" s="113">
        <v>57.5</v>
      </c>
      <c r="H1562" s="113">
        <v>58.45</v>
      </c>
      <c r="I1562" s="113">
        <v>4300180</v>
      </c>
      <c r="J1562" s="113">
        <v>254728894.90000001</v>
      </c>
      <c r="K1562" s="115">
        <v>43595</v>
      </c>
      <c r="L1562" s="113">
        <v>21360</v>
      </c>
      <c r="M1562" s="113" t="s">
        <v>2661</v>
      </c>
      <c r="N1562" s="349"/>
    </row>
    <row r="1563" spans="1:14">
      <c r="A1563" s="113" t="s">
        <v>1714</v>
      </c>
      <c r="B1563" s="113" t="s">
        <v>383</v>
      </c>
      <c r="C1563" s="113">
        <v>42.25</v>
      </c>
      <c r="D1563" s="113">
        <v>43.85</v>
      </c>
      <c r="E1563" s="113">
        <v>42.2</v>
      </c>
      <c r="F1563" s="113">
        <v>43.55</v>
      </c>
      <c r="G1563" s="113">
        <v>43.8</v>
      </c>
      <c r="H1563" s="113">
        <v>42.8</v>
      </c>
      <c r="I1563" s="113">
        <v>7315</v>
      </c>
      <c r="J1563" s="113">
        <v>318768.7</v>
      </c>
      <c r="K1563" s="115">
        <v>43595</v>
      </c>
      <c r="L1563" s="113">
        <v>65</v>
      </c>
      <c r="M1563" s="113" t="s">
        <v>1715</v>
      </c>
      <c r="N1563" s="349"/>
    </row>
    <row r="1564" spans="1:14">
      <c r="A1564" s="113" t="s">
        <v>1716</v>
      </c>
      <c r="B1564" s="113" t="s">
        <v>3120</v>
      </c>
      <c r="C1564" s="113">
        <v>6.7</v>
      </c>
      <c r="D1564" s="113">
        <v>7.2</v>
      </c>
      <c r="E1564" s="113">
        <v>6.6</v>
      </c>
      <c r="F1564" s="113">
        <v>6.9</v>
      </c>
      <c r="G1564" s="113">
        <v>6.9</v>
      </c>
      <c r="H1564" s="113">
        <v>6.9</v>
      </c>
      <c r="I1564" s="113">
        <v>2504</v>
      </c>
      <c r="J1564" s="113">
        <v>17209.2</v>
      </c>
      <c r="K1564" s="115">
        <v>43595</v>
      </c>
      <c r="L1564" s="113">
        <v>29</v>
      </c>
      <c r="M1564" s="113" t="s">
        <v>1717</v>
      </c>
      <c r="N1564" s="349"/>
    </row>
    <row r="1565" spans="1:14">
      <c r="A1565" s="113" t="s">
        <v>2701</v>
      </c>
      <c r="B1565" s="113" t="s">
        <v>383</v>
      </c>
      <c r="C1565" s="113">
        <v>511.1</v>
      </c>
      <c r="D1565" s="113">
        <v>516.29999999999995</v>
      </c>
      <c r="E1565" s="113">
        <v>507.4</v>
      </c>
      <c r="F1565" s="113">
        <v>509.4</v>
      </c>
      <c r="G1565" s="113">
        <v>509</v>
      </c>
      <c r="H1565" s="113">
        <v>512.70000000000005</v>
      </c>
      <c r="I1565" s="113">
        <v>15934</v>
      </c>
      <c r="J1565" s="113">
        <v>8157136.0999999996</v>
      </c>
      <c r="K1565" s="115">
        <v>43595</v>
      </c>
      <c r="L1565" s="113">
        <v>1471</v>
      </c>
      <c r="M1565" s="113" t="s">
        <v>2702</v>
      </c>
      <c r="N1565" s="349"/>
    </row>
    <row r="1566" spans="1:14">
      <c r="A1566" s="113" t="s">
        <v>1718</v>
      </c>
      <c r="B1566" s="113" t="s">
        <v>383</v>
      </c>
      <c r="C1566" s="113">
        <v>13.5</v>
      </c>
      <c r="D1566" s="113">
        <v>14</v>
      </c>
      <c r="E1566" s="113">
        <v>13.5</v>
      </c>
      <c r="F1566" s="113">
        <v>13.6</v>
      </c>
      <c r="G1566" s="113">
        <v>13.75</v>
      </c>
      <c r="H1566" s="113">
        <v>13.75</v>
      </c>
      <c r="I1566" s="113">
        <v>28556</v>
      </c>
      <c r="J1566" s="113">
        <v>390768.15</v>
      </c>
      <c r="K1566" s="115">
        <v>43595</v>
      </c>
      <c r="L1566" s="113">
        <v>187</v>
      </c>
      <c r="M1566" s="113" t="s">
        <v>1719</v>
      </c>
      <c r="N1566" s="349"/>
    </row>
    <row r="1567" spans="1:14">
      <c r="A1567" s="113" t="s">
        <v>1720</v>
      </c>
      <c r="B1567" s="113" t="s">
        <v>383</v>
      </c>
      <c r="C1567" s="113">
        <v>8.75</v>
      </c>
      <c r="D1567" s="113">
        <v>9.25</v>
      </c>
      <c r="E1567" s="113">
        <v>8.75</v>
      </c>
      <c r="F1567" s="113">
        <v>8.9499999999999993</v>
      </c>
      <c r="G1567" s="113">
        <v>8.9</v>
      </c>
      <c r="H1567" s="113">
        <v>8.8000000000000007</v>
      </c>
      <c r="I1567" s="113">
        <v>2003</v>
      </c>
      <c r="J1567" s="113">
        <v>17903.400000000001</v>
      </c>
      <c r="K1567" s="115">
        <v>43595</v>
      </c>
      <c r="L1567" s="113">
        <v>25</v>
      </c>
      <c r="M1567" s="113" t="s">
        <v>1721</v>
      </c>
      <c r="N1567" s="349"/>
    </row>
    <row r="1568" spans="1:14">
      <c r="A1568" s="113" t="s">
        <v>1909</v>
      </c>
      <c r="B1568" s="113" t="s">
        <v>383</v>
      </c>
      <c r="C1568" s="113">
        <v>917</v>
      </c>
      <c r="D1568" s="113">
        <v>917</v>
      </c>
      <c r="E1568" s="113">
        <v>905</v>
      </c>
      <c r="F1568" s="113">
        <v>912.4</v>
      </c>
      <c r="G1568" s="113">
        <v>916</v>
      </c>
      <c r="H1568" s="113">
        <v>912.6</v>
      </c>
      <c r="I1568" s="113">
        <v>77368</v>
      </c>
      <c r="J1568" s="113">
        <v>70486850.25</v>
      </c>
      <c r="K1568" s="115">
        <v>43595</v>
      </c>
      <c r="L1568" s="113">
        <v>4003</v>
      </c>
      <c r="M1568" s="113" t="s">
        <v>1910</v>
      </c>
      <c r="N1568" s="349"/>
    </row>
    <row r="1569" spans="1:14">
      <c r="A1569" s="113" t="s">
        <v>225</v>
      </c>
      <c r="B1569" s="113" t="s">
        <v>383</v>
      </c>
      <c r="C1569" s="113">
        <v>158.4</v>
      </c>
      <c r="D1569" s="113">
        <v>159.55000000000001</v>
      </c>
      <c r="E1569" s="113">
        <v>153.85</v>
      </c>
      <c r="F1569" s="113">
        <v>155.94999999999999</v>
      </c>
      <c r="G1569" s="113">
        <v>155.4</v>
      </c>
      <c r="H1569" s="113">
        <v>157.15</v>
      </c>
      <c r="I1569" s="113">
        <v>8803987</v>
      </c>
      <c r="J1569" s="113">
        <v>1377663911.7</v>
      </c>
      <c r="K1569" s="115">
        <v>43595</v>
      </c>
      <c r="L1569" s="113">
        <v>88570</v>
      </c>
      <c r="M1569" s="113" t="s">
        <v>1722</v>
      </c>
      <c r="N1569" s="349"/>
    </row>
    <row r="1570" spans="1:14">
      <c r="A1570" s="113" t="s">
        <v>1723</v>
      </c>
      <c r="B1570" s="113" t="s">
        <v>383</v>
      </c>
      <c r="C1570" s="113">
        <v>1935</v>
      </c>
      <c r="D1570" s="113">
        <v>1962.9</v>
      </c>
      <c r="E1570" s="113">
        <v>1802.2</v>
      </c>
      <c r="F1570" s="113">
        <v>1820.65</v>
      </c>
      <c r="G1570" s="113">
        <v>1810</v>
      </c>
      <c r="H1570" s="113">
        <v>1930.1</v>
      </c>
      <c r="I1570" s="113">
        <v>301338</v>
      </c>
      <c r="J1570" s="113">
        <v>557485401.60000002</v>
      </c>
      <c r="K1570" s="115">
        <v>43595</v>
      </c>
      <c r="L1570" s="113">
        <v>25294</v>
      </c>
      <c r="M1570" s="113" t="s">
        <v>1724</v>
      </c>
      <c r="N1570" s="349"/>
    </row>
    <row r="1571" spans="1:14">
      <c r="A1571" s="113" t="s">
        <v>1725</v>
      </c>
      <c r="B1571" s="113" t="s">
        <v>383</v>
      </c>
      <c r="C1571" s="113">
        <v>30.55</v>
      </c>
      <c r="D1571" s="113">
        <v>31.8</v>
      </c>
      <c r="E1571" s="113">
        <v>30.35</v>
      </c>
      <c r="F1571" s="113">
        <v>31.05</v>
      </c>
      <c r="G1571" s="113">
        <v>30.85</v>
      </c>
      <c r="H1571" s="113">
        <v>30.55</v>
      </c>
      <c r="I1571" s="113">
        <v>15009</v>
      </c>
      <c r="J1571" s="113">
        <v>463504.15</v>
      </c>
      <c r="K1571" s="115">
        <v>43595</v>
      </c>
      <c r="L1571" s="113">
        <v>129</v>
      </c>
      <c r="M1571" s="113" t="s">
        <v>1726</v>
      </c>
      <c r="N1571" s="349"/>
    </row>
    <row r="1572" spans="1:14">
      <c r="A1572" s="113" t="s">
        <v>1727</v>
      </c>
      <c r="B1572" s="113" t="s">
        <v>383</v>
      </c>
      <c r="C1572" s="113">
        <v>1119.1500000000001</v>
      </c>
      <c r="D1572" s="113">
        <v>1142.9000000000001</v>
      </c>
      <c r="E1572" s="113">
        <v>1119.05</v>
      </c>
      <c r="F1572" s="113">
        <v>1140.55</v>
      </c>
      <c r="G1572" s="113">
        <v>1142.9000000000001</v>
      </c>
      <c r="H1572" s="113">
        <v>1136.5999999999999</v>
      </c>
      <c r="I1572" s="113">
        <v>16199</v>
      </c>
      <c r="J1572" s="113">
        <v>18316828.899999999</v>
      </c>
      <c r="K1572" s="115">
        <v>43595</v>
      </c>
      <c r="L1572" s="113">
        <v>168</v>
      </c>
      <c r="M1572" s="113" t="s">
        <v>1728</v>
      </c>
      <c r="N1572" s="349"/>
    </row>
    <row r="1573" spans="1:14">
      <c r="A1573" s="113" t="s">
        <v>380</v>
      </c>
      <c r="B1573" s="113" t="s">
        <v>383</v>
      </c>
      <c r="C1573" s="113">
        <v>69.2</v>
      </c>
      <c r="D1573" s="113">
        <v>70</v>
      </c>
      <c r="E1573" s="113">
        <v>67.5</v>
      </c>
      <c r="F1573" s="113">
        <v>68.3</v>
      </c>
      <c r="G1573" s="113">
        <v>68.25</v>
      </c>
      <c r="H1573" s="113">
        <v>68.599999999999994</v>
      </c>
      <c r="I1573" s="113">
        <v>10227</v>
      </c>
      <c r="J1573" s="113">
        <v>699088.05</v>
      </c>
      <c r="K1573" s="115">
        <v>43595</v>
      </c>
      <c r="L1573" s="113">
        <v>253</v>
      </c>
      <c r="M1573" s="113" t="s">
        <v>1729</v>
      </c>
      <c r="N1573" s="349"/>
    </row>
    <row r="1574" spans="1:14">
      <c r="A1574" s="113" t="s">
        <v>1730</v>
      </c>
      <c r="B1574" s="113" t="s">
        <v>383</v>
      </c>
      <c r="C1574" s="113">
        <v>206</v>
      </c>
      <c r="D1574" s="113">
        <v>211.95</v>
      </c>
      <c r="E1574" s="113">
        <v>198.1</v>
      </c>
      <c r="F1574" s="113">
        <v>209.7</v>
      </c>
      <c r="G1574" s="113">
        <v>207.8</v>
      </c>
      <c r="H1574" s="113">
        <v>206.3</v>
      </c>
      <c r="I1574" s="113">
        <v>2122451</v>
      </c>
      <c r="J1574" s="113">
        <v>433073041.10000002</v>
      </c>
      <c r="K1574" s="115">
        <v>43595</v>
      </c>
      <c r="L1574" s="113">
        <v>19055</v>
      </c>
      <c r="M1574" s="113" t="s">
        <v>1871</v>
      </c>
      <c r="N1574" s="349"/>
    </row>
    <row r="1575" spans="1:14">
      <c r="A1575" s="113" t="s">
        <v>1860</v>
      </c>
      <c r="B1575" s="113" t="s">
        <v>383</v>
      </c>
      <c r="C1575" s="113">
        <v>2105.0500000000002</v>
      </c>
      <c r="D1575" s="113">
        <v>2165.1</v>
      </c>
      <c r="E1575" s="113">
        <v>2091</v>
      </c>
      <c r="F1575" s="113">
        <v>2096</v>
      </c>
      <c r="G1575" s="113">
        <v>2101.0500000000002</v>
      </c>
      <c r="H1575" s="113">
        <v>2099.85</v>
      </c>
      <c r="I1575" s="113">
        <v>476</v>
      </c>
      <c r="J1575" s="113">
        <v>1015298.4</v>
      </c>
      <c r="K1575" s="115">
        <v>43595</v>
      </c>
      <c r="L1575" s="113">
        <v>152</v>
      </c>
      <c r="M1575" s="113" t="s">
        <v>1861</v>
      </c>
      <c r="N1575" s="349"/>
    </row>
    <row r="1576" spans="1:14">
      <c r="A1576" s="113" t="s">
        <v>1731</v>
      </c>
      <c r="B1576" s="113" t="s">
        <v>3120</v>
      </c>
      <c r="C1576" s="113">
        <v>3</v>
      </c>
      <c r="D1576" s="113">
        <v>3.05</v>
      </c>
      <c r="E1576" s="113">
        <v>2.85</v>
      </c>
      <c r="F1576" s="113">
        <v>3</v>
      </c>
      <c r="G1576" s="113">
        <v>3.05</v>
      </c>
      <c r="H1576" s="113">
        <v>3</v>
      </c>
      <c r="I1576" s="113">
        <v>17975</v>
      </c>
      <c r="J1576" s="113">
        <v>53819</v>
      </c>
      <c r="K1576" s="115">
        <v>43595</v>
      </c>
      <c r="L1576" s="113">
        <v>63</v>
      </c>
      <c r="M1576" s="113" t="s">
        <v>1732</v>
      </c>
      <c r="N1576" s="349"/>
    </row>
    <row r="1577" spans="1:14">
      <c r="A1577" s="113" t="s">
        <v>1988</v>
      </c>
      <c r="B1577" s="113" t="s">
        <v>383</v>
      </c>
      <c r="C1577" s="113">
        <v>72</v>
      </c>
      <c r="D1577" s="113">
        <v>75.3</v>
      </c>
      <c r="E1577" s="113">
        <v>71.099999999999994</v>
      </c>
      <c r="F1577" s="113">
        <v>74.650000000000006</v>
      </c>
      <c r="G1577" s="113">
        <v>73.599999999999994</v>
      </c>
      <c r="H1577" s="113">
        <v>70.650000000000006</v>
      </c>
      <c r="I1577" s="113">
        <v>82019</v>
      </c>
      <c r="J1577" s="113">
        <v>6001140.0999999996</v>
      </c>
      <c r="K1577" s="115">
        <v>43595</v>
      </c>
      <c r="L1577" s="113">
        <v>653</v>
      </c>
      <c r="M1577" s="113" t="s">
        <v>1733</v>
      </c>
      <c r="N1577" s="349"/>
    </row>
    <row r="1578" spans="1:14">
      <c r="A1578" s="113" t="s">
        <v>3247</v>
      </c>
      <c r="B1578" s="113" t="s">
        <v>383</v>
      </c>
      <c r="C1578" s="113">
        <v>0.75</v>
      </c>
      <c r="D1578" s="113">
        <v>0.75</v>
      </c>
      <c r="E1578" s="113">
        <v>0.7</v>
      </c>
      <c r="F1578" s="113">
        <v>0.7</v>
      </c>
      <c r="G1578" s="113">
        <v>0.7</v>
      </c>
      <c r="H1578" s="113">
        <v>0.7</v>
      </c>
      <c r="I1578" s="113">
        <v>62264</v>
      </c>
      <c r="J1578" s="113">
        <v>44118.8</v>
      </c>
      <c r="K1578" s="115">
        <v>43595</v>
      </c>
      <c r="L1578" s="113">
        <v>76</v>
      </c>
      <c r="M1578" s="113" t="s">
        <v>3248</v>
      </c>
      <c r="N1578" s="349"/>
    </row>
    <row r="1579" spans="1:14">
      <c r="A1579" s="113" t="s">
        <v>1734</v>
      </c>
      <c r="B1579" s="113" t="s">
        <v>383</v>
      </c>
      <c r="C1579" s="113">
        <v>11.7</v>
      </c>
      <c r="D1579" s="113">
        <v>12.35</v>
      </c>
      <c r="E1579" s="113">
        <v>11.25</v>
      </c>
      <c r="F1579" s="113">
        <v>11.9</v>
      </c>
      <c r="G1579" s="113">
        <v>11.8</v>
      </c>
      <c r="H1579" s="113">
        <v>11.6</v>
      </c>
      <c r="I1579" s="113">
        <v>1863464</v>
      </c>
      <c r="J1579" s="113">
        <v>22155653.850000001</v>
      </c>
      <c r="K1579" s="115">
        <v>43595</v>
      </c>
      <c r="L1579" s="113">
        <v>2871</v>
      </c>
      <c r="M1579" s="113" t="s">
        <v>1735</v>
      </c>
      <c r="N1579" s="349"/>
    </row>
    <row r="1580" spans="1:14">
      <c r="A1580" s="113" t="s">
        <v>3620</v>
      </c>
      <c r="B1580" s="113" t="s">
        <v>3120</v>
      </c>
      <c r="C1580" s="113">
        <v>4.7</v>
      </c>
      <c r="D1580" s="113">
        <v>4.7</v>
      </c>
      <c r="E1580" s="113">
        <v>4.7</v>
      </c>
      <c r="F1580" s="113">
        <v>4.7</v>
      </c>
      <c r="G1580" s="113">
        <v>4.7</v>
      </c>
      <c r="H1580" s="113">
        <v>4.9000000000000004</v>
      </c>
      <c r="I1580" s="113">
        <v>204519</v>
      </c>
      <c r="J1580" s="113">
        <v>961239.3</v>
      </c>
      <c r="K1580" s="115">
        <v>43595</v>
      </c>
      <c r="L1580" s="113">
        <v>19</v>
      </c>
      <c r="M1580" s="113" t="s">
        <v>3621</v>
      </c>
      <c r="N1580" s="349"/>
    </row>
    <row r="1581" spans="1:14">
      <c r="A1581" s="113" t="s">
        <v>3752</v>
      </c>
      <c r="B1581" s="113" t="s">
        <v>3120</v>
      </c>
      <c r="C1581" s="113">
        <v>7.3</v>
      </c>
      <c r="D1581" s="113">
        <v>7.3</v>
      </c>
      <c r="E1581" s="113">
        <v>7.3</v>
      </c>
      <c r="F1581" s="113">
        <v>7.3</v>
      </c>
      <c r="G1581" s="113">
        <v>7.3</v>
      </c>
      <c r="H1581" s="113">
        <v>7.3</v>
      </c>
      <c r="I1581" s="113">
        <v>100</v>
      </c>
      <c r="J1581" s="113">
        <v>730</v>
      </c>
      <c r="K1581" s="115">
        <v>43595</v>
      </c>
      <c r="L1581" s="113">
        <v>5</v>
      </c>
      <c r="M1581" s="113" t="s">
        <v>3753</v>
      </c>
      <c r="N1581" s="349"/>
    </row>
    <row r="1582" spans="1:14">
      <c r="A1582" s="113" t="s">
        <v>2572</v>
      </c>
      <c r="B1582" s="113" t="s">
        <v>383</v>
      </c>
      <c r="C1582" s="113">
        <v>177</v>
      </c>
      <c r="D1582" s="113">
        <v>183.8</v>
      </c>
      <c r="E1582" s="113">
        <v>176.15</v>
      </c>
      <c r="F1582" s="113">
        <v>183</v>
      </c>
      <c r="G1582" s="113">
        <v>183.75</v>
      </c>
      <c r="H1582" s="113">
        <v>177.25</v>
      </c>
      <c r="I1582" s="113">
        <v>13602</v>
      </c>
      <c r="J1582" s="113">
        <v>2473943.1</v>
      </c>
      <c r="K1582" s="115">
        <v>43595</v>
      </c>
      <c r="L1582" s="113">
        <v>325</v>
      </c>
      <c r="M1582" s="113" t="s">
        <v>2573</v>
      </c>
      <c r="N1582" s="349"/>
    </row>
    <row r="1583" spans="1:14">
      <c r="A1583" s="113" t="s">
        <v>1736</v>
      </c>
      <c r="B1583" s="113" t="s">
        <v>383</v>
      </c>
      <c r="C1583" s="113">
        <v>1786.1</v>
      </c>
      <c r="D1583" s="113">
        <v>1840</v>
      </c>
      <c r="E1583" s="113">
        <v>1770.85</v>
      </c>
      <c r="F1583" s="113">
        <v>1785.2</v>
      </c>
      <c r="G1583" s="113">
        <v>1789</v>
      </c>
      <c r="H1583" s="113">
        <v>1785.65</v>
      </c>
      <c r="I1583" s="113">
        <v>19637</v>
      </c>
      <c r="J1583" s="113">
        <v>35399160.950000003</v>
      </c>
      <c r="K1583" s="115">
        <v>43595</v>
      </c>
      <c r="L1583" s="113">
        <v>1955</v>
      </c>
      <c r="M1583" s="113" t="s">
        <v>1737</v>
      </c>
      <c r="N1583" s="349"/>
    </row>
    <row r="1584" spans="1:14">
      <c r="A1584" s="113" t="s">
        <v>1738</v>
      </c>
      <c r="B1584" s="113" t="s">
        <v>383</v>
      </c>
      <c r="C1584" s="113">
        <v>1284.95</v>
      </c>
      <c r="D1584" s="113">
        <v>1293.3</v>
      </c>
      <c r="E1584" s="113">
        <v>1260</v>
      </c>
      <c r="F1584" s="113">
        <v>1289.8</v>
      </c>
      <c r="G1584" s="113">
        <v>1293</v>
      </c>
      <c r="H1584" s="113">
        <v>1266.45</v>
      </c>
      <c r="I1584" s="113">
        <v>3128</v>
      </c>
      <c r="J1584" s="113">
        <v>4007429.65</v>
      </c>
      <c r="K1584" s="115">
        <v>43595</v>
      </c>
      <c r="L1584" s="113">
        <v>181</v>
      </c>
      <c r="M1584" s="113" t="s">
        <v>1739</v>
      </c>
      <c r="N1584" s="349"/>
    </row>
    <row r="1585" spans="1:14">
      <c r="A1585" s="113" t="s">
        <v>1740</v>
      </c>
      <c r="B1585" s="113" t="s">
        <v>383</v>
      </c>
      <c r="C1585" s="113">
        <v>74.25</v>
      </c>
      <c r="D1585" s="113">
        <v>74.25</v>
      </c>
      <c r="E1585" s="113">
        <v>72</v>
      </c>
      <c r="F1585" s="113">
        <v>72.650000000000006</v>
      </c>
      <c r="G1585" s="113">
        <v>72</v>
      </c>
      <c r="H1585" s="113">
        <v>73.650000000000006</v>
      </c>
      <c r="I1585" s="113">
        <v>7079</v>
      </c>
      <c r="J1585" s="113">
        <v>517421.45</v>
      </c>
      <c r="K1585" s="115">
        <v>43595</v>
      </c>
      <c r="L1585" s="113">
        <v>149</v>
      </c>
      <c r="M1585" s="113" t="s">
        <v>1741</v>
      </c>
      <c r="N1585" s="349"/>
    </row>
    <row r="1586" spans="1:14">
      <c r="A1586" s="113" t="s">
        <v>1961</v>
      </c>
      <c r="B1586" s="113" t="s">
        <v>383</v>
      </c>
      <c r="C1586" s="113">
        <v>16.350000000000001</v>
      </c>
      <c r="D1586" s="113">
        <v>16.600000000000001</v>
      </c>
      <c r="E1586" s="113">
        <v>16.100000000000001</v>
      </c>
      <c r="F1586" s="113">
        <v>16.3</v>
      </c>
      <c r="G1586" s="113">
        <v>16.2</v>
      </c>
      <c r="H1586" s="113">
        <v>16.350000000000001</v>
      </c>
      <c r="I1586" s="113">
        <v>23938</v>
      </c>
      <c r="J1586" s="113">
        <v>392226.85</v>
      </c>
      <c r="K1586" s="115">
        <v>43595</v>
      </c>
      <c r="L1586" s="113">
        <v>341</v>
      </c>
      <c r="M1586" s="113" t="s">
        <v>1142</v>
      </c>
      <c r="N1586" s="349"/>
    </row>
    <row r="1587" spans="1:14">
      <c r="A1587" s="113" t="s">
        <v>1742</v>
      </c>
      <c r="B1587" s="113" t="s">
        <v>383</v>
      </c>
      <c r="C1587" s="113">
        <v>434</v>
      </c>
      <c r="D1587" s="113">
        <v>440.25</v>
      </c>
      <c r="E1587" s="113">
        <v>428.65</v>
      </c>
      <c r="F1587" s="113">
        <v>434.95</v>
      </c>
      <c r="G1587" s="113">
        <v>436.4</v>
      </c>
      <c r="H1587" s="113">
        <v>431.5</v>
      </c>
      <c r="I1587" s="113">
        <v>221703</v>
      </c>
      <c r="J1587" s="113">
        <v>96444840.549999997</v>
      </c>
      <c r="K1587" s="115">
        <v>43595</v>
      </c>
      <c r="L1587" s="113">
        <v>7142</v>
      </c>
      <c r="M1587" s="113" t="s">
        <v>1743</v>
      </c>
      <c r="N1587" s="349"/>
    </row>
    <row r="1588" spans="1:14">
      <c r="A1588" s="113" t="s">
        <v>1744</v>
      </c>
      <c r="B1588" s="113" t="s">
        <v>383</v>
      </c>
      <c r="C1588" s="113">
        <v>41.45</v>
      </c>
      <c r="D1588" s="113">
        <v>43.8</v>
      </c>
      <c r="E1588" s="113">
        <v>41.45</v>
      </c>
      <c r="F1588" s="113">
        <v>43.25</v>
      </c>
      <c r="G1588" s="113">
        <v>43.5</v>
      </c>
      <c r="H1588" s="113">
        <v>42.25</v>
      </c>
      <c r="I1588" s="113">
        <v>13313</v>
      </c>
      <c r="J1588" s="113">
        <v>574888.55000000005</v>
      </c>
      <c r="K1588" s="115">
        <v>43595</v>
      </c>
      <c r="L1588" s="113">
        <v>40</v>
      </c>
      <c r="M1588" s="113" t="s">
        <v>1745</v>
      </c>
      <c r="N1588" s="349"/>
    </row>
    <row r="1589" spans="1:14">
      <c r="A1589" s="113" t="s">
        <v>1746</v>
      </c>
      <c r="B1589" s="113" t="s">
        <v>383</v>
      </c>
      <c r="C1589" s="113">
        <v>363.95</v>
      </c>
      <c r="D1589" s="113">
        <v>367.55</v>
      </c>
      <c r="E1589" s="113">
        <v>358.85</v>
      </c>
      <c r="F1589" s="113">
        <v>360.1</v>
      </c>
      <c r="G1589" s="113">
        <v>361</v>
      </c>
      <c r="H1589" s="113">
        <v>358.85</v>
      </c>
      <c r="I1589" s="113">
        <v>11273</v>
      </c>
      <c r="J1589" s="113">
        <v>4095087.2</v>
      </c>
      <c r="K1589" s="115">
        <v>43595</v>
      </c>
      <c r="L1589" s="113">
        <v>679</v>
      </c>
      <c r="M1589" s="113" t="s">
        <v>1747</v>
      </c>
      <c r="N1589" s="349"/>
    </row>
    <row r="1590" spans="1:14">
      <c r="A1590" s="113" t="s">
        <v>2473</v>
      </c>
      <c r="B1590" s="113" t="s">
        <v>383</v>
      </c>
      <c r="C1590" s="113">
        <v>7</v>
      </c>
      <c r="D1590" s="113">
        <v>7.15</v>
      </c>
      <c r="E1590" s="113">
        <v>6.8</v>
      </c>
      <c r="F1590" s="113">
        <v>6.85</v>
      </c>
      <c r="G1590" s="113">
        <v>6.8</v>
      </c>
      <c r="H1590" s="113">
        <v>6.9</v>
      </c>
      <c r="I1590" s="113">
        <v>14831</v>
      </c>
      <c r="J1590" s="113">
        <v>103187.55</v>
      </c>
      <c r="K1590" s="115">
        <v>43595</v>
      </c>
      <c r="L1590" s="113">
        <v>70</v>
      </c>
      <c r="M1590" s="113" t="s">
        <v>2474</v>
      </c>
      <c r="N1590" s="349"/>
    </row>
    <row r="1591" spans="1:14">
      <c r="A1591" s="113" t="s">
        <v>2662</v>
      </c>
      <c r="B1591" s="113" t="s">
        <v>3120</v>
      </c>
      <c r="C1591" s="113">
        <v>0.1</v>
      </c>
      <c r="D1591" s="113">
        <v>0.1</v>
      </c>
      <c r="E1591" s="113">
        <v>0.05</v>
      </c>
      <c r="F1591" s="113">
        <v>0.05</v>
      </c>
      <c r="G1591" s="113">
        <v>0.1</v>
      </c>
      <c r="H1591" s="113">
        <v>0.05</v>
      </c>
      <c r="I1591" s="113">
        <v>625490</v>
      </c>
      <c r="J1591" s="113">
        <v>42938.7</v>
      </c>
      <c r="K1591" s="115">
        <v>43595</v>
      </c>
      <c r="L1591" s="113">
        <v>103</v>
      </c>
      <c r="M1591" s="113" t="s">
        <v>2663</v>
      </c>
      <c r="N1591" s="349"/>
    </row>
    <row r="1592" spans="1:14">
      <c r="A1592" s="113" t="s">
        <v>2475</v>
      </c>
      <c r="B1592" s="113" t="s">
        <v>383</v>
      </c>
      <c r="C1592" s="113">
        <v>142.05000000000001</v>
      </c>
      <c r="D1592" s="113">
        <v>143.9</v>
      </c>
      <c r="E1592" s="113">
        <v>138</v>
      </c>
      <c r="F1592" s="113">
        <v>138.25</v>
      </c>
      <c r="G1592" s="113">
        <v>138.15</v>
      </c>
      <c r="H1592" s="113">
        <v>142.69999999999999</v>
      </c>
      <c r="I1592" s="113">
        <v>1896</v>
      </c>
      <c r="J1592" s="113">
        <v>266522.7</v>
      </c>
      <c r="K1592" s="115">
        <v>43595</v>
      </c>
      <c r="L1592" s="113">
        <v>104</v>
      </c>
      <c r="M1592" s="113" t="s">
        <v>2476</v>
      </c>
      <c r="N1592" s="349"/>
    </row>
    <row r="1593" spans="1:14">
      <c r="A1593" s="113" t="s">
        <v>1748</v>
      </c>
      <c r="B1593" s="113" t="s">
        <v>383</v>
      </c>
      <c r="C1593" s="113">
        <v>0.55000000000000004</v>
      </c>
      <c r="D1593" s="113">
        <v>0.55000000000000004</v>
      </c>
      <c r="E1593" s="113">
        <v>0.5</v>
      </c>
      <c r="F1593" s="113">
        <v>0.5</v>
      </c>
      <c r="G1593" s="113">
        <v>0.5</v>
      </c>
      <c r="H1593" s="113">
        <v>0.55000000000000004</v>
      </c>
      <c r="I1593" s="113">
        <v>123053</v>
      </c>
      <c r="J1593" s="113">
        <v>63196.75</v>
      </c>
      <c r="K1593" s="115">
        <v>43595</v>
      </c>
      <c r="L1593" s="113">
        <v>52</v>
      </c>
      <c r="M1593" s="113" t="s">
        <v>1749</v>
      </c>
      <c r="N1593" s="349"/>
    </row>
    <row r="1594" spans="1:14">
      <c r="A1594" s="113" t="s">
        <v>1750</v>
      </c>
      <c r="B1594" s="113" t="s">
        <v>383</v>
      </c>
      <c r="C1594" s="113">
        <v>21.25</v>
      </c>
      <c r="D1594" s="113">
        <v>21.35</v>
      </c>
      <c r="E1594" s="113">
        <v>20.9</v>
      </c>
      <c r="F1594" s="113">
        <v>21.15</v>
      </c>
      <c r="G1594" s="113">
        <v>21.05</v>
      </c>
      <c r="H1594" s="113">
        <v>21.2</v>
      </c>
      <c r="I1594" s="113">
        <v>65849</v>
      </c>
      <c r="J1594" s="113">
        <v>1390553.6</v>
      </c>
      <c r="K1594" s="115">
        <v>43595</v>
      </c>
      <c r="L1594" s="113">
        <v>531</v>
      </c>
      <c r="M1594" s="113" t="s">
        <v>1751</v>
      </c>
      <c r="N1594" s="349"/>
    </row>
    <row r="1595" spans="1:14">
      <c r="A1595" s="113" t="s">
        <v>1752</v>
      </c>
      <c r="B1595" s="113" t="s">
        <v>383</v>
      </c>
      <c r="C1595" s="113">
        <v>57.7</v>
      </c>
      <c r="D1595" s="113">
        <v>59</v>
      </c>
      <c r="E1595" s="113">
        <v>57.5</v>
      </c>
      <c r="F1595" s="113">
        <v>58.3</v>
      </c>
      <c r="G1595" s="113">
        <v>58.75</v>
      </c>
      <c r="H1595" s="113">
        <v>57.7</v>
      </c>
      <c r="I1595" s="113">
        <v>18460</v>
      </c>
      <c r="J1595" s="113">
        <v>1073317.45</v>
      </c>
      <c r="K1595" s="115">
        <v>43595</v>
      </c>
      <c r="L1595" s="113">
        <v>134</v>
      </c>
      <c r="M1595" s="113" t="s">
        <v>1753</v>
      </c>
      <c r="N1595" s="349"/>
    </row>
    <row r="1596" spans="1:14">
      <c r="A1596" s="113" t="s">
        <v>1754</v>
      </c>
      <c r="B1596" s="113" t="s">
        <v>383</v>
      </c>
      <c r="C1596" s="113">
        <v>2639.9</v>
      </c>
      <c r="D1596" s="113">
        <v>2691.7</v>
      </c>
      <c r="E1596" s="113">
        <v>2526.0500000000002</v>
      </c>
      <c r="F1596" s="113">
        <v>2595.5</v>
      </c>
      <c r="G1596" s="113">
        <v>2689</v>
      </c>
      <c r="H1596" s="113">
        <v>2594.85</v>
      </c>
      <c r="I1596" s="113">
        <v>11533</v>
      </c>
      <c r="J1596" s="113">
        <v>29645470.100000001</v>
      </c>
      <c r="K1596" s="115">
        <v>43595</v>
      </c>
      <c r="L1596" s="113">
        <v>1682</v>
      </c>
      <c r="M1596" s="113" t="s">
        <v>1755</v>
      </c>
      <c r="N1596" s="349"/>
    </row>
    <row r="1597" spans="1:14">
      <c r="A1597" s="113" t="s">
        <v>1756</v>
      </c>
      <c r="B1597" s="113" t="s">
        <v>383</v>
      </c>
      <c r="C1597" s="113">
        <v>991</v>
      </c>
      <c r="D1597" s="113">
        <v>1022.9</v>
      </c>
      <c r="E1597" s="113">
        <v>991</v>
      </c>
      <c r="F1597" s="113">
        <v>1016.45</v>
      </c>
      <c r="G1597" s="113">
        <v>1015.2</v>
      </c>
      <c r="H1597" s="113">
        <v>1005.2</v>
      </c>
      <c r="I1597" s="113">
        <v>728</v>
      </c>
      <c r="J1597" s="113">
        <v>738262.4</v>
      </c>
      <c r="K1597" s="115">
        <v>43595</v>
      </c>
      <c r="L1597" s="113">
        <v>122</v>
      </c>
      <c r="M1597" s="113" t="s">
        <v>1757</v>
      </c>
      <c r="N1597" s="349"/>
    </row>
    <row r="1598" spans="1:14">
      <c r="A1598" s="113" t="s">
        <v>161</v>
      </c>
      <c r="B1598" s="113" t="s">
        <v>383</v>
      </c>
      <c r="C1598" s="113">
        <v>540</v>
      </c>
      <c r="D1598" s="113">
        <v>586</v>
      </c>
      <c r="E1598" s="113">
        <v>537.70000000000005</v>
      </c>
      <c r="F1598" s="113">
        <v>580.04999999999995</v>
      </c>
      <c r="G1598" s="113">
        <v>574.1</v>
      </c>
      <c r="H1598" s="113">
        <v>574.1</v>
      </c>
      <c r="I1598" s="113">
        <v>15335100</v>
      </c>
      <c r="J1598" s="113">
        <v>8621946196.6000004</v>
      </c>
      <c r="K1598" s="115">
        <v>43595</v>
      </c>
      <c r="L1598" s="113">
        <v>172065</v>
      </c>
      <c r="M1598" s="113" t="s">
        <v>1758</v>
      </c>
      <c r="N1598" s="349"/>
    </row>
    <row r="1599" spans="1:14">
      <c r="A1599" s="113" t="s">
        <v>1759</v>
      </c>
      <c r="B1599" s="113" t="s">
        <v>383</v>
      </c>
      <c r="C1599" s="113">
        <v>255.3</v>
      </c>
      <c r="D1599" s="113">
        <v>260</v>
      </c>
      <c r="E1599" s="113">
        <v>254</v>
      </c>
      <c r="F1599" s="113">
        <v>256.75</v>
      </c>
      <c r="G1599" s="113">
        <v>255.6</v>
      </c>
      <c r="H1599" s="113">
        <v>254.85</v>
      </c>
      <c r="I1599" s="113">
        <v>5962</v>
      </c>
      <c r="J1599" s="113">
        <v>1528683.2</v>
      </c>
      <c r="K1599" s="115">
        <v>43595</v>
      </c>
      <c r="L1599" s="113">
        <v>261</v>
      </c>
      <c r="M1599" s="113" t="s">
        <v>1760</v>
      </c>
      <c r="N1599" s="349"/>
    </row>
    <row r="1600" spans="1:14">
      <c r="A1600" s="113" t="s">
        <v>1761</v>
      </c>
      <c r="B1600" s="113" t="s">
        <v>383</v>
      </c>
      <c r="C1600" s="113">
        <v>98.5</v>
      </c>
      <c r="D1600" s="113">
        <v>98.5</v>
      </c>
      <c r="E1600" s="113">
        <v>92.25</v>
      </c>
      <c r="F1600" s="113">
        <v>95.05</v>
      </c>
      <c r="G1600" s="113">
        <v>95.55</v>
      </c>
      <c r="H1600" s="113">
        <v>95.95</v>
      </c>
      <c r="I1600" s="113">
        <v>19594</v>
      </c>
      <c r="J1600" s="113">
        <v>1866464.3</v>
      </c>
      <c r="K1600" s="115">
        <v>43595</v>
      </c>
      <c r="L1600" s="113">
        <v>556</v>
      </c>
      <c r="M1600" s="113" t="s">
        <v>1762</v>
      </c>
      <c r="N1600" s="349"/>
    </row>
    <row r="1601" spans="1:14">
      <c r="A1601" s="113" t="s">
        <v>1763</v>
      </c>
      <c r="B1601" s="113" t="s">
        <v>383</v>
      </c>
      <c r="C1601" s="113">
        <v>3459.3</v>
      </c>
      <c r="D1601" s="113">
        <v>3600</v>
      </c>
      <c r="E1601" s="113">
        <v>3400</v>
      </c>
      <c r="F1601" s="113">
        <v>3435.95</v>
      </c>
      <c r="G1601" s="113">
        <v>3600</v>
      </c>
      <c r="H1601" s="113">
        <v>3452.15</v>
      </c>
      <c r="I1601" s="113">
        <v>3709</v>
      </c>
      <c r="J1601" s="113">
        <v>12745604.4</v>
      </c>
      <c r="K1601" s="115">
        <v>43595</v>
      </c>
      <c r="L1601" s="113">
        <v>499</v>
      </c>
      <c r="M1601" s="113" t="s">
        <v>1764</v>
      </c>
      <c r="N1601" s="349"/>
    </row>
    <row r="1602" spans="1:14">
      <c r="A1602" s="113" t="s">
        <v>1765</v>
      </c>
      <c r="B1602" s="113" t="s">
        <v>383</v>
      </c>
      <c r="C1602" s="113">
        <v>1186.25</v>
      </c>
      <c r="D1602" s="113">
        <v>1200</v>
      </c>
      <c r="E1602" s="113">
        <v>1150</v>
      </c>
      <c r="F1602" s="113">
        <v>1172.2</v>
      </c>
      <c r="G1602" s="113">
        <v>1188</v>
      </c>
      <c r="H1602" s="113">
        <v>1186</v>
      </c>
      <c r="I1602" s="113">
        <v>5511</v>
      </c>
      <c r="J1602" s="113">
        <v>6482787.0499999998</v>
      </c>
      <c r="K1602" s="115">
        <v>43595</v>
      </c>
      <c r="L1602" s="113">
        <v>789</v>
      </c>
      <c r="M1602" s="113" t="s">
        <v>1766</v>
      </c>
      <c r="N1602" s="349"/>
    </row>
    <row r="1603" spans="1:14">
      <c r="A1603" s="113" t="s">
        <v>1767</v>
      </c>
      <c r="B1603" s="113" t="s">
        <v>383</v>
      </c>
      <c r="C1603" s="113">
        <v>1127</v>
      </c>
      <c r="D1603" s="113">
        <v>1127</v>
      </c>
      <c r="E1603" s="113">
        <v>1081.4000000000001</v>
      </c>
      <c r="F1603" s="113">
        <v>1120.5999999999999</v>
      </c>
      <c r="G1603" s="113">
        <v>1119.05</v>
      </c>
      <c r="H1603" s="113">
        <v>1121.7</v>
      </c>
      <c r="I1603" s="113">
        <v>10533</v>
      </c>
      <c r="J1603" s="113">
        <v>11671939.5</v>
      </c>
      <c r="K1603" s="115">
        <v>43595</v>
      </c>
      <c r="L1603" s="113">
        <v>1442</v>
      </c>
      <c r="M1603" s="113" t="s">
        <v>1768</v>
      </c>
      <c r="N1603" s="349"/>
    </row>
    <row r="1604" spans="1:14">
      <c r="A1604" s="113" t="s">
        <v>1769</v>
      </c>
      <c r="B1604" s="113" t="s">
        <v>383</v>
      </c>
      <c r="C1604" s="113">
        <v>267.64999999999998</v>
      </c>
      <c r="D1604" s="113">
        <v>272.8</v>
      </c>
      <c r="E1604" s="113">
        <v>267</v>
      </c>
      <c r="F1604" s="113">
        <v>268</v>
      </c>
      <c r="G1604" s="113">
        <v>268</v>
      </c>
      <c r="H1604" s="113">
        <v>267.25</v>
      </c>
      <c r="I1604" s="113">
        <v>27518</v>
      </c>
      <c r="J1604" s="113">
        <v>7396636.5999999996</v>
      </c>
      <c r="K1604" s="115">
        <v>43595</v>
      </c>
      <c r="L1604" s="113">
        <v>1082</v>
      </c>
      <c r="M1604" s="113" t="s">
        <v>1770</v>
      </c>
      <c r="N1604" s="349"/>
    </row>
    <row r="1605" spans="1:14">
      <c r="A1605" s="113" t="s">
        <v>1771</v>
      </c>
      <c r="B1605" s="113" t="s">
        <v>383</v>
      </c>
      <c r="C1605" s="113">
        <v>6186.05</v>
      </c>
      <c r="D1605" s="113">
        <v>6236.2</v>
      </c>
      <c r="E1605" s="113">
        <v>6171</v>
      </c>
      <c r="F1605" s="113">
        <v>6176.8</v>
      </c>
      <c r="G1605" s="113">
        <v>6185</v>
      </c>
      <c r="H1605" s="113">
        <v>6201.85</v>
      </c>
      <c r="I1605" s="113">
        <v>2307</v>
      </c>
      <c r="J1605" s="113">
        <v>14256798.449999999</v>
      </c>
      <c r="K1605" s="115">
        <v>43595</v>
      </c>
      <c r="L1605" s="113">
        <v>275</v>
      </c>
      <c r="M1605" s="113" t="s">
        <v>1772</v>
      </c>
      <c r="N1605" s="349"/>
    </row>
    <row r="1606" spans="1:14">
      <c r="A1606" s="113" t="s">
        <v>1773</v>
      </c>
      <c r="B1606" s="113" t="s">
        <v>383</v>
      </c>
      <c r="C1606" s="113">
        <v>86</v>
      </c>
      <c r="D1606" s="113">
        <v>86.35</v>
      </c>
      <c r="E1606" s="113">
        <v>84.15</v>
      </c>
      <c r="F1606" s="113">
        <v>84.75</v>
      </c>
      <c r="G1606" s="113">
        <v>84.35</v>
      </c>
      <c r="H1606" s="113">
        <v>85.15</v>
      </c>
      <c r="I1606" s="113">
        <v>140085</v>
      </c>
      <c r="J1606" s="113">
        <v>11930474.300000001</v>
      </c>
      <c r="K1606" s="115">
        <v>43595</v>
      </c>
      <c r="L1606" s="113">
        <v>1714</v>
      </c>
      <c r="M1606" s="113" t="s">
        <v>1774</v>
      </c>
      <c r="N1606" s="349"/>
    </row>
    <row r="1607" spans="1:14">
      <c r="A1607" s="113" t="s">
        <v>3249</v>
      </c>
      <c r="B1607" s="113" t="s">
        <v>3120</v>
      </c>
      <c r="C1607" s="113">
        <v>20.25</v>
      </c>
      <c r="D1607" s="113">
        <v>20.25</v>
      </c>
      <c r="E1607" s="113">
        <v>20.05</v>
      </c>
      <c r="F1607" s="113">
        <v>20.05</v>
      </c>
      <c r="G1607" s="113">
        <v>20.05</v>
      </c>
      <c r="H1607" s="113">
        <v>21</v>
      </c>
      <c r="I1607" s="113">
        <v>1900</v>
      </c>
      <c r="J1607" s="113">
        <v>38295</v>
      </c>
      <c r="K1607" s="115">
        <v>43595</v>
      </c>
      <c r="L1607" s="113">
        <v>8</v>
      </c>
      <c r="M1607" s="113" t="s">
        <v>3250</v>
      </c>
      <c r="N1607" s="349"/>
    </row>
    <row r="1608" spans="1:14">
      <c r="A1608" s="113" t="s">
        <v>2068</v>
      </c>
      <c r="B1608" s="113" t="s">
        <v>383</v>
      </c>
      <c r="C1608" s="113">
        <v>23.95</v>
      </c>
      <c r="D1608" s="113">
        <v>24</v>
      </c>
      <c r="E1608" s="113">
        <v>23.3</v>
      </c>
      <c r="F1608" s="113">
        <v>23.4</v>
      </c>
      <c r="G1608" s="113">
        <v>23.55</v>
      </c>
      <c r="H1608" s="113">
        <v>23.35</v>
      </c>
      <c r="I1608" s="113">
        <v>11189</v>
      </c>
      <c r="J1608" s="113">
        <v>263772.05</v>
      </c>
      <c r="K1608" s="115">
        <v>43595</v>
      </c>
      <c r="L1608" s="113">
        <v>194</v>
      </c>
      <c r="M1608" s="113" t="s">
        <v>2069</v>
      </c>
      <c r="N1608" s="349"/>
    </row>
    <row r="1609" spans="1:14">
      <c r="A1609" s="113" t="s">
        <v>1886</v>
      </c>
      <c r="B1609" s="113" t="s">
        <v>383</v>
      </c>
      <c r="C1609" s="113">
        <v>516.4</v>
      </c>
      <c r="D1609" s="113">
        <v>518.6</v>
      </c>
      <c r="E1609" s="113">
        <v>514.65</v>
      </c>
      <c r="F1609" s="113">
        <v>515</v>
      </c>
      <c r="G1609" s="113">
        <v>515</v>
      </c>
      <c r="H1609" s="113">
        <v>516.95000000000005</v>
      </c>
      <c r="I1609" s="113">
        <v>281</v>
      </c>
      <c r="J1609" s="113">
        <v>144809.1</v>
      </c>
      <c r="K1609" s="115">
        <v>43595</v>
      </c>
      <c r="L1609" s="113">
        <v>37</v>
      </c>
      <c r="M1609" s="113" t="s">
        <v>1887</v>
      </c>
      <c r="N1609" s="349"/>
    </row>
    <row r="1610" spans="1:14">
      <c r="A1610" s="113" t="s">
        <v>1775</v>
      </c>
      <c r="B1610" s="113" t="s">
        <v>383</v>
      </c>
      <c r="C1610" s="113">
        <v>37.799999999999997</v>
      </c>
      <c r="D1610" s="113">
        <v>37.799999999999997</v>
      </c>
      <c r="E1610" s="113">
        <v>35.200000000000003</v>
      </c>
      <c r="F1610" s="113">
        <v>35.85</v>
      </c>
      <c r="G1610" s="113">
        <v>36</v>
      </c>
      <c r="H1610" s="113">
        <v>37.700000000000003</v>
      </c>
      <c r="I1610" s="113">
        <v>1982</v>
      </c>
      <c r="J1610" s="113">
        <v>72371.399999999994</v>
      </c>
      <c r="K1610" s="115">
        <v>43595</v>
      </c>
      <c r="L1610" s="113">
        <v>44</v>
      </c>
      <c r="M1610" s="113" t="s">
        <v>1776</v>
      </c>
      <c r="N1610" s="349"/>
    </row>
    <row r="1611" spans="1:14">
      <c r="A1611" s="113" t="s">
        <v>1777</v>
      </c>
      <c r="B1611" s="113" t="s">
        <v>383</v>
      </c>
      <c r="C1611" s="113">
        <v>143.19999999999999</v>
      </c>
      <c r="D1611" s="113">
        <v>145</v>
      </c>
      <c r="E1611" s="113">
        <v>141.35</v>
      </c>
      <c r="F1611" s="113">
        <v>144.19999999999999</v>
      </c>
      <c r="G1611" s="113">
        <v>143.5</v>
      </c>
      <c r="H1611" s="113">
        <v>140.35</v>
      </c>
      <c r="I1611" s="113">
        <v>1457830</v>
      </c>
      <c r="J1611" s="113">
        <v>209333561.80000001</v>
      </c>
      <c r="K1611" s="115">
        <v>43595</v>
      </c>
      <c r="L1611" s="113">
        <v>18563</v>
      </c>
      <c r="M1611" s="113" t="s">
        <v>1778</v>
      </c>
      <c r="N1611" s="349"/>
    </row>
    <row r="1612" spans="1:14">
      <c r="A1612" s="113" t="s">
        <v>1779</v>
      </c>
      <c r="B1612" s="113" t="s">
        <v>383</v>
      </c>
      <c r="C1612" s="113">
        <v>108.8</v>
      </c>
      <c r="D1612" s="113">
        <v>116</v>
      </c>
      <c r="E1612" s="113">
        <v>107.9</v>
      </c>
      <c r="F1612" s="113">
        <v>114.6</v>
      </c>
      <c r="G1612" s="113">
        <v>115</v>
      </c>
      <c r="H1612" s="113">
        <v>108.05</v>
      </c>
      <c r="I1612" s="113">
        <v>325356</v>
      </c>
      <c r="J1612" s="113">
        <v>36775908.049999997</v>
      </c>
      <c r="K1612" s="115">
        <v>43595</v>
      </c>
      <c r="L1612" s="113">
        <v>3839</v>
      </c>
      <c r="M1612" s="113" t="s">
        <v>1780</v>
      </c>
      <c r="N1612" s="349"/>
    </row>
    <row r="1613" spans="1:14">
      <c r="A1613" s="113" t="s">
        <v>3356</v>
      </c>
      <c r="B1613" s="113" t="s">
        <v>383</v>
      </c>
      <c r="C1613" s="113">
        <v>140</v>
      </c>
      <c r="D1613" s="113">
        <v>162.65</v>
      </c>
      <c r="E1613" s="113">
        <v>140</v>
      </c>
      <c r="F1613" s="113">
        <v>150.4</v>
      </c>
      <c r="G1613" s="113">
        <v>147.5</v>
      </c>
      <c r="H1613" s="113">
        <v>135.55000000000001</v>
      </c>
      <c r="I1613" s="113">
        <v>10429</v>
      </c>
      <c r="J1613" s="113">
        <v>1575063.35</v>
      </c>
      <c r="K1613" s="115">
        <v>43595</v>
      </c>
      <c r="L1613" s="113">
        <v>175</v>
      </c>
      <c r="M1613" s="113" t="s">
        <v>3357</v>
      </c>
      <c r="N1613" s="349"/>
    </row>
    <row r="1614" spans="1:14">
      <c r="A1614" s="113" t="s">
        <v>1781</v>
      </c>
      <c r="B1614" s="113" t="s">
        <v>383</v>
      </c>
      <c r="C1614" s="113">
        <v>51.7</v>
      </c>
      <c r="D1614" s="113">
        <v>53.2</v>
      </c>
      <c r="E1614" s="113">
        <v>51.5</v>
      </c>
      <c r="F1614" s="113">
        <v>52.6</v>
      </c>
      <c r="G1614" s="113">
        <v>53.2</v>
      </c>
      <c r="H1614" s="113">
        <v>51.5</v>
      </c>
      <c r="I1614" s="113">
        <v>216232</v>
      </c>
      <c r="J1614" s="113">
        <v>11278649.199999999</v>
      </c>
      <c r="K1614" s="115">
        <v>43595</v>
      </c>
      <c r="L1614" s="113">
        <v>1563</v>
      </c>
      <c r="M1614" s="113" t="s">
        <v>1782</v>
      </c>
      <c r="N1614" s="349"/>
    </row>
    <row r="1615" spans="1:14">
      <c r="A1615" s="113" t="s">
        <v>1783</v>
      </c>
      <c r="B1615" s="113" t="s">
        <v>383</v>
      </c>
      <c r="C1615" s="113">
        <v>2626.1</v>
      </c>
      <c r="D1615" s="113">
        <v>2645</v>
      </c>
      <c r="E1615" s="113">
        <v>2602.1999999999998</v>
      </c>
      <c r="F1615" s="113">
        <v>2630.75</v>
      </c>
      <c r="G1615" s="113">
        <v>2625.1</v>
      </c>
      <c r="H1615" s="113">
        <v>2643.3</v>
      </c>
      <c r="I1615" s="113">
        <v>108</v>
      </c>
      <c r="J1615" s="113">
        <v>284385.05</v>
      </c>
      <c r="K1615" s="115">
        <v>43595</v>
      </c>
      <c r="L1615" s="113">
        <v>41</v>
      </c>
      <c r="M1615" s="113" t="s">
        <v>1784</v>
      </c>
      <c r="N1615" s="349"/>
    </row>
    <row r="1616" spans="1:14">
      <c r="A1616" s="113" t="s">
        <v>1785</v>
      </c>
      <c r="B1616" s="113" t="s">
        <v>383</v>
      </c>
      <c r="C1616" s="113">
        <v>860.25</v>
      </c>
      <c r="D1616" s="113">
        <v>876.95</v>
      </c>
      <c r="E1616" s="113">
        <v>850</v>
      </c>
      <c r="F1616" s="113">
        <v>855.5</v>
      </c>
      <c r="G1616" s="113">
        <v>856.1</v>
      </c>
      <c r="H1616" s="113">
        <v>859.1</v>
      </c>
      <c r="I1616" s="113">
        <v>1682</v>
      </c>
      <c r="J1616" s="113">
        <v>1450077.7</v>
      </c>
      <c r="K1616" s="115">
        <v>43595</v>
      </c>
      <c r="L1616" s="113">
        <v>275</v>
      </c>
      <c r="M1616" s="113" t="s">
        <v>1786</v>
      </c>
      <c r="N1616" s="349"/>
    </row>
    <row r="1617" spans="1:14">
      <c r="A1617" s="113" t="s">
        <v>1787</v>
      </c>
      <c r="B1617" s="113" t="s">
        <v>383</v>
      </c>
      <c r="C1617" s="113">
        <v>1336</v>
      </c>
      <c r="D1617" s="113">
        <v>1380.35</v>
      </c>
      <c r="E1617" s="113">
        <v>1336</v>
      </c>
      <c r="F1617" s="113">
        <v>1369.9</v>
      </c>
      <c r="G1617" s="113">
        <v>1376.9</v>
      </c>
      <c r="H1617" s="113">
        <v>1335.3</v>
      </c>
      <c r="I1617" s="113">
        <v>99470</v>
      </c>
      <c r="J1617" s="113">
        <v>134317771.94999999</v>
      </c>
      <c r="K1617" s="115">
        <v>43595</v>
      </c>
      <c r="L1617" s="113">
        <v>1553</v>
      </c>
      <c r="M1617" s="113" t="s">
        <v>1788</v>
      </c>
      <c r="N1617" s="349"/>
    </row>
    <row r="1618" spans="1:14">
      <c r="A1618" s="113" t="s">
        <v>2574</v>
      </c>
      <c r="B1618" s="113" t="s">
        <v>383</v>
      </c>
      <c r="C1618" s="113">
        <v>25.95</v>
      </c>
      <c r="D1618" s="113">
        <v>26</v>
      </c>
      <c r="E1618" s="113">
        <v>24.05</v>
      </c>
      <c r="F1618" s="113">
        <v>24.9</v>
      </c>
      <c r="G1618" s="113">
        <v>25</v>
      </c>
      <c r="H1618" s="113">
        <v>25.95</v>
      </c>
      <c r="I1618" s="113">
        <v>12675</v>
      </c>
      <c r="J1618" s="113">
        <v>314965.25</v>
      </c>
      <c r="K1618" s="115">
        <v>43595</v>
      </c>
      <c r="L1618" s="113">
        <v>143</v>
      </c>
      <c r="M1618" s="113" t="s">
        <v>2575</v>
      </c>
      <c r="N1618" s="349"/>
    </row>
    <row r="1619" spans="1:14">
      <c r="A1619" s="113" t="s">
        <v>1789</v>
      </c>
      <c r="B1619" s="113" t="s">
        <v>383</v>
      </c>
      <c r="C1619" s="113">
        <v>64.7</v>
      </c>
      <c r="D1619" s="113">
        <v>65.3</v>
      </c>
      <c r="E1619" s="113">
        <v>62.65</v>
      </c>
      <c r="F1619" s="113">
        <v>64.05</v>
      </c>
      <c r="G1619" s="113">
        <v>64.5</v>
      </c>
      <c r="H1619" s="113">
        <v>64.349999999999994</v>
      </c>
      <c r="I1619" s="113">
        <v>165266</v>
      </c>
      <c r="J1619" s="113">
        <v>10652363.25</v>
      </c>
      <c r="K1619" s="115">
        <v>43595</v>
      </c>
      <c r="L1619" s="113">
        <v>1379</v>
      </c>
      <c r="M1619" s="113" t="s">
        <v>1790</v>
      </c>
      <c r="N1619" s="349"/>
    </row>
    <row r="1620" spans="1:14">
      <c r="A1620" s="113" t="s">
        <v>3439</v>
      </c>
      <c r="B1620" s="113" t="s">
        <v>3120</v>
      </c>
      <c r="C1620" s="113">
        <v>0.8</v>
      </c>
      <c r="D1620" s="113">
        <v>0.8</v>
      </c>
      <c r="E1620" s="113">
        <v>0.8</v>
      </c>
      <c r="F1620" s="113">
        <v>0.8</v>
      </c>
      <c r="G1620" s="113">
        <v>0.8</v>
      </c>
      <c r="H1620" s="113">
        <v>0.85</v>
      </c>
      <c r="I1620" s="113">
        <v>501</v>
      </c>
      <c r="J1620" s="113">
        <v>400.8</v>
      </c>
      <c r="K1620" s="115">
        <v>43595</v>
      </c>
      <c r="L1620" s="113">
        <v>2</v>
      </c>
      <c r="M1620" s="113" t="s">
        <v>3440</v>
      </c>
      <c r="N1620" s="349"/>
    </row>
    <row r="1621" spans="1:14">
      <c r="A1621" s="113" t="s">
        <v>3668</v>
      </c>
      <c r="B1621" s="113" t="s">
        <v>3120</v>
      </c>
      <c r="C1621" s="113">
        <v>96</v>
      </c>
      <c r="D1621" s="113">
        <v>96</v>
      </c>
      <c r="E1621" s="113">
        <v>96</v>
      </c>
      <c r="F1621" s="113">
        <v>96</v>
      </c>
      <c r="G1621" s="113">
        <v>96</v>
      </c>
      <c r="H1621" s="113">
        <v>95.95</v>
      </c>
      <c r="I1621" s="113">
        <v>50</v>
      </c>
      <c r="J1621" s="113">
        <v>4800</v>
      </c>
      <c r="K1621" s="115">
        <v>43595</v>
      </c>
      <c r="L1621" s="113">
        <v>1</v>
      </c>
      <c r="M1621" s="113" t="s">
        <v>3669</v>
      </c>
      <c r="N1621" s="349"/>
    </row>
    <row r="1622" spans="1:14">
      <c r="A1622" s="113" t="s">
        <v>162</v>
      </c>
      <c r="B1622" s="113" t="s">
        <v>383</v>
      </c>
      <c r="C1622" s="113">
        <v>291.5</v>
      </c>
      <c r="D1622" s="113">
        <v>292.39999999999998</v>
      </c>
      <c r="E1622" s="113">
        <v>290</v>
      </c>
      <c r="F1622" s="113">
        <v>290.35000000000002</v>
      </c>
      <c r="G1622" s="113">
        <v>290.10000000000002</v>
      </c>
      <c r="H1622" s="113">
        <v>291.05</v>
      </c>
      <c r="I1622" s="113">
        <v>3066672</v>
      </c>
      <c r="J1622" s="113">
        <v>892070029.29999995</v>
      </c>
      <c r="K1622" s="115">
        <v>43595</v>
      </c>
      <c r="L1622" s="113">
        <v>52262</v>
      </c>
      <c r="M1622" s="113" t="s">
        <v>1791</v>
      </c>
      <c r="N1622" s="349"/>
    </row>
    <row r="1623" spans="1:14">
      <c r="A1623" s="113" t="s">
        <v>163</v>
      </c>
      <c r="B1623" s="113" t="s">
        <v>383</v>
      </c>
      <c r="C1623" s="113">
        <v>380.85</v>
      </c>
      <c r="D1623" s="113">
        <v>384.6</v>
      </c>
      <c r="E1623" s="113">
        <v>377.2</v>
      </c>
      <c r="F1623" s="113">
        <v>379.7</v>
      </c>
      <c r="G1623" s="113">
        <v>379</v>
      </c>
      <c r="H1623" s="113">
        <v>383.3</v>
      </c>
      <c r="I1623" s="113">
        <v>968599</v>
      </c>
      <c r="J1623" s="113">
        <v>369249582.25</v>
      </c>
      <c r="K1623" s="115">
        <v>43595</v>
      </c>
      <c r="L1623" s="113">
        <v>14330</v>
      </c>
      <c r="M1623" s="113" t="s">
        <v>1792</v>
      </c>
      <c r="N1623" s="349"/>
    </row>
    <row r="1624" spans="1:14">
      <c r="A1624" s="113" t="s">
        <v>1793</v>
      </c>
      <c r="B1624" s="113" t="s">
        <v>383</v>
      </c>
      <c r="C1624" s="113">
        <v>309.05</v>
      </c>
      <c r="D1624" s="113">
        <v>309.14999999999998</v>
      </c>
      <c r="E1624" s="113">
        <v>302</v>
      </c>
      <c r="F1624" s="113">
        <v>303.55</v>
      </c>
      <c r="G1624" s="113">
        <v>303</v>
      </c>
      <c r="H1624" s="113">
        <v>306.64999999999998</v>
      </c>
      <c r="I1624" s="113">
        <v>5581</v>
      </c>
      <c r="J1624" s="113">
        <v>1702546.05</v>
      </c>
      <c r="K1624" s="115">
        <v>43595</v>
      </c>
      <c r="L1624" s="113">
        <v>759</v>
      </c>
      <c r="M1624" s="113" t="s">
        <v>1794</v>
      </c>
      <c r="N1624" s="349"/>
    </row>
    <row r="1625" spans="1:14">
      <c r="A1625" s="113" t="s">
        <v>3335</v>
      </c>
      <c r="B1625" s="113" t="s">
        <v>3120</v>
      </c>
      <c r="C1625" s="113">
        <v>0.8</v>
      </c>
      <c r="D1625" s="113">
        <v>0.9</v>
      </c>
      <c r="E1625" s="113">
        <v>0.8</v>
      </c>
      <c r="F1625" s="113">
        <v>0.9</v>
      </c>
      <c r="G1625" s="113">
        <v>0.9</v>
      </c>
      <c r="H1625" s="113">
        <v>0.85</v>
      </c>
      <c r="I1625" s="113">
        <v>15010</v>
      </c>
      <c r="J1625" s="113">
        <v>12757</v>
      </c>
      <c r="K1625" s="115">
        <v>43595</v>
      </c>
      <c r="L1625" s="113">
        <v>8</v>
      </c>
      <c r="M1625" s="113" t="s">
        <v>3336</v>
      </c>
      <c r="N1625" s="349"/>
    </row>
    <row r="1626" spans="1:14">
      <c r="A1626" s="113" t="s">
        <v>1795</v>
      </c>
      <c r="B1626" s="113" t="s">
        <v>383</v>
      </c>
      <c r="C1626" s="113">
        <v>231.3</v>
      </c>
      <c r="D1626" s="113">
        <v>232.45</v>
      </c>
      <c r="E1626" s="113">
        <v>228.95</v>
      </c>
      <c r="F1626" s="113">
        <v>229.65</v>
      </c>
      <c r="G1626" s="113">
        <v>229</v>
      </c>
      <c r="H1626" s="113">
        <v>229.4</v>
      </c>
      <c r="I1626" s="113">
        <v>27353</v>
      </c>
      <c r="J1626" s="113">
        <v>6289102.7000000002</v>
      </c>
      <c r="K1626" s="115">
        <v>43595</v>
      </c>
      <c r="L1626" s="113">
        <v>668</v>
      </c>
      <c r="M1626" s="113" t="s">
        <v>1796</v>
      </c>
      <c r="N1626" s="349"/>
    </row>
    <row r="1627" spans="1:14">
      <c r="A1627" s="113" t="s">
        <v>1797</v>
      </c>
      <c r="B1627" s="113" t="s">
        <v>383</v>
      </c>
      <c r="C1627" s="113">
        <v>46.25</v>
      </c>
      <c r="D1627" s="113">
        <v>46.25</v>
      </c>
      <c r="E1627" s="113">
        <v>45.25</v>
      </c>
      <c r="F1627" s="113">
        <v>45.3</v>
      </c>
      <c r="G1627" s="113">
        <v>45.3</v>
      </c>
      <c r="H1627" s="113">
        <v>45.2</v>
      </c>
      <c r="I1627" s="113">
        <v>205</v>
      </c>
      <c r="J1627" s="113">
        <v>9290.7000000000007</v>
      </c>
      <c r="K1627" s="115">
        <v>43595</v>
      </c>
      <c r="L1627" s="113">
        <v>6</v>
      </c>
      <c r="M1627" s="113" t="s">
        <v>1798</v>
      </c>
      <c r="N1627" s="349"/>
    </row>
    <row r="1628" spans="1:14">
      <c r="A1628" s="113" t="s">
        <v>3304</v>
      </c>
      <c r="B1628" s="113" t="s">
        <v>383</v>
      </c>
      <c r="C1628" s="113">
        <v>67.55</v>
      </c>
      <c r="D1628" s="113">
        <v>69.75</v>
      </c>
      <c r="E1628" s="113">
        <v>66.2</v>
      </c>
      <c r="F1628" s="113">
        <v>67.05</v>
      </c>
      <c r="G1628" s="113">
        <v>67.05</v>
      </c>
      <c r="H1628" s="113">
        <v>67.75</v>
      </c>
      <c r="I1628" s="113">
        <v>2972</v>
      </c>
      <c r="J1628" s="113">
        <v>200105.35</v>
      </c>
      <c r="K1628" s="115">
        <v>43595</v>
      </c>
      <c r="L1628" s="113">
        <v>120</v>
      </c>
      <c r="M1628" s="113" t="s">
        <v>3305</v>
      </c>
      <c r="N1628" s="349"/>
    </row>
    <row r="1629" spans="1:14">
      <c r="A1629" s="113" t="s">
        <v>3337</v>
      </c>
      <c r="B1629" s="113" t="s">
        <v>3120</v>
      </c>
      <c r="C1629" s="113">
        <v>0.8</v>
      </c>
      <c r="D1629" s="113">
        <v>0.85</v>
      </c>
      <c r="E1629" s="113">
        <v>0.8</v>
      </c>
      <c r="F1629" s="113">
        <v>0.85</v>
      </c>
      <c r="G1629" s="113">
        <v>0.85</v>
      </c>
      <c r="H1629" s="113">
        <v>0.8</v>
      </c>
      <c r="I1629" s="113">
        <v>321</v>
      </c>
      <c r="J1629" s="113">
        <v>258.8</v>
      </c>
      <c r="K1629" s="115">
        <v>43595</v>
      </c>
      <c r="L1629" s="113">
        <v>8</v>
      </c>
      <c r="M1629" s="113" t="s">
        <v>3338</v>
      </c>
      <c r="N1629" s="349"/>
    </row>
    <row r="1630" spans="1:14">
      <c r="A1630" s="113" t="s">
        <v>2477</v>
      </c>
      <c r="B1630" s="113" t="s">
        <v>383</v>
      </c>
      <c r="C1630" s="113">
        <v>33</v>
      </c>
      <c r="D1630" s="113">
        <v>33</v>
      </c>
      <c r="E1630" s="113">
        <v>31.3</v>
      </c>
      <c r="F1630" s="113">
        <v>31.75</v>
      </c>
      <c r="G1630" s="113">
        <v>31.6</v>
      </c>
      <c r="H1630" s="113">
        <v>32.1</v>
      </c>
      <c r="I1630" s="113">
        <v>1075</v>
      </c>
      <c r="J1630" s="113">
        <v>34575.1</v>
      </c>
      <c r="K1630" s="115">
        <v>43595</v>
      </c>
      <c r="L1630" s="113">
        <v>26</v>
      </c>
      <c r="M1630" s="113" t="s">
        <v>2478</v>
      </c>
      <c r="N1630" s="349"/>
    </row>
    <row r="1631" spans="1:14">
      <c r="A1631" s="113" t="s">
        <v>164</v>
      </c>
      <c r="B1631" s="113" t="s">
        <v>383</v>
      </c>
      <c r="C1631" s="113">
        <v>172.75</v>
      </c>
      <c r="D1631" s="113">
        <v>174.25</v>
      </c>
      <c r="E1631" s="113">
        <v>162.80000000000001</v>
      </c>
      <c r="F1631" s="113">
        <v>163.85</v>
      </c>
      <c r="G1631" s="113">
        <v>164.4</v>
      </c>
      <c r="H1631" s="113">
        <v>170.3</v>
      </c>
      <c r="I1631" s="113">
        <v>62257935</v>
      </c>
      <c r="J1631" s="113">
        <v>10487949460.549999</v>
      </c>
      <c r="K1631" s="115">
        <v>43595</v>
      </c>
      <c r="L1631" s="113">
        <v>385975</v>
      </c>
      <c r="M1631" s="113" t="s">
        <v>2179</v>
      </c>
      <c r="N1631" s="349"/>
    </row>
    <row r="1632" spans="1:14">
      <c r="A1632" s="113" t="s">
        <v>165</v>
      </c>
      <c r="B1632" s="113" t="s">
        <v>383</v>
      </c>
      <c r="C1632" s="113">
        <v>361.9</v>
      </c>
      <c r="D1632" s="113">
        <v>373.9</v>
      </c>
      <c r="E1632" s="113">
        <v>360</v>
      </c>
      <c r="F1632" s="113">
        <v>371.2</v>
      </c>
      <c r="G1632" s="113">
        <v>370.5</v>
      </c>
      <c r="H1632" s="113">
        <v>357.9</v>
      </c>
      <c r="I1632" s="113">
        <v>18020131</v>
      </c>
      <c r="J1632" s="113">
        <v>6626838484.6000004</v>
      </c>
      <c r="K1632" s="115">
        <v>43595</v>
      </c>
      <c r="L1632" s="113">
        <v>188170</v>
      </c>
      <c r="M1632" s="113" t="s">
        <v>1799</v>
      </c>
      <c r="N1632" s="349"/>
    </row>
    <row r="1633" spans="1:14">
      <c r="A1633" s="113" t="s">
        <v>1800</v>
      </c>
      <c r="B1633" s="113" t="s">
        <v>383</v>
      </c>
      <c r="C1633" s="113">
        <v>24.4</v>
      </c>
      <c r="D1633" s="113">
        <v>25</v>
      </c>
      <c r="E1633" s="113">
        <v>24.4</v>
      </c>
      <c r="F1633" s="113">
        <v>24.9</v>
      </c>
      <c r="G1633" s="113">
        <v>24.75</v>
      </c>
      <c r="H1633" s="113">
        <v>24.75</v>
      </c>
      <c r="I1633" s="113">
        <v>85587</v>
      </c>
      <c r="J1633" s="113">
        <v>2132010.0499999998</v>
      </c>
      <c r="K1633" s="115">
        <v>43595</v>
      </c>
      <c r="L1633" s="113">
        <v>225</v>
      </c>
      <c r="M1633" s="113" t="s">
        <v>1801</v>
      </c>
      <c r="N1633" s="349"/>
    </row>
    <row r="1634" spans="1:14">
      <c r="A1634" s="113" t="s">
        <v>1802</v>
      </c>
      <c r="B1634" s="113" t="s">
        <v>383</v>
      </c>
      <c r="C1634" s="113">
        <v>14.2</v>
      </c>
      <c r="D1634" s="113">
        <v>14.25</v>
      </c>
      <c r="E1634" s="113">
        <v>14</v>
      </c>
      <c r="F1634" s="113">
        <v>14.1</v>
      </c>
      <c r="G1634" s="113">
        <v>14.05</v>
      </c>
      <c r="H1634" s="113">
        <v>14.05</v>
      </c>
      <c r="I1634" s="113">
        <v>732142</v>
      </c>
      <c r="J1634" s="113">
        <v>10355452.35</v>
      </c>
      <c r="K1634" s="115">
        <v>43595</v>
      </c>
      <c r="L1634" s="113">
        <v>1146</v>
      </c>
      <c r="M1634" s="113" t="s">
        <v>2212</v>
      </c>
      <c r="N1634" s="349"/>
    </row>
    <row r="1635" spans="1:14">
      <c r="A1635" s="113" t="s">
        <v>3251</v>
      </c>
      <c r="B1635" s="113" t="s">
        <v>3120</v>
      </c>
      <c r="C1635" s="113">
        <v>0.55000000000000004</v>
      </c>
      <c r="D1635" s="113">
        <v>0.6</v>
      </c>
      <c r="E1635" s="113">
        <v>0.5</v>
      </c>
      <c r="F1635" s="113">
        <v>0.6</v>
      </c>
      <c r="G1635" s="113">
        <v>0.6</v>
      </c>
      <c r="H1635" s="113">
        <v>0.55000000000000004</v>
      </c>
      <c r="I1635" s="113">
        <v>88180</v>
      </c>
      <c r="J1635" s="113">
        <v>51355.85</v>
      </c>
      <c r="K1635" s="115">
        <v>43595</v>
      </c>
      <c r="L1635" s="113">
        <v>32</v>
      </c>
      <c r="M1635" s="113" t="s">
        <v>3252</v>
      </c>
      <c r="N1635" s="349"/>
    </row>
    <row r="1636" spans="1:14">
      <c r="A1636" s="113" t="s">
        <v>3308</v>
      </c>
      <c r="B1636" s="113" t="s">
        <v>383</v>
      </c>
      <c r="C1636" s="113">
        <v>47.45</v>
      </c>
      <c r="D1636" s="113">
        <v>56.9</v>
      </c>
      <c r="E1636" s="113">
        <v>43.25</v>
      </c>
      <c r="F1636" s="113">
        <v>56.9</v>
      </c>
      <c r="G1636" s="113">
        <v>56.9</v>
      </c>
      <c r="H1636" s="113">
        <v>47.45</v>
      </c>
      <c r="I1636" s="113">
        <v>8695</v>
      </c>
      <c r="J1636" s="113">
        <v>431524.8</v>
      </c>
      <c r="K1636" s="115">
        <v>43595</v>
      </c>
      <c r="L1636" s="113">
        <v>166</v>
      </c>
      <c r="M1636" s="113" t="s">
        <v>3309</v>
      </c>
      <c r="N1636" s="349"/>
    </row>
    <row r="1637" spans="1:14">
      <c r="A1637" s="113" t="s">
        <v>1803</v>
      </c>
      <c r="B1637" s="113" t="s">
        <v>383</v>
      </c>
      <c r="C1637" s="113">
        <v>246.25</v>
      </c>
      <c r="D1637" s="113">
        <v>252</v>
      </c>
      <c r="E1637" s="113">
        <v>241</v>
      </c>
      <c r="F1637" s="113">
        <v>242.15</v>
      </c>
      <c r="G1637" s="113">
        <v>242.1</v>
      </c>
      <c r="H1637" s="113">
        <v>246.9</v>
      </c>
      <c r="I1637" s="113">
        <v>36406</v>
      </c>
      <c r="J1637" s="113">
        <v>8959813.5999999996</v>
      </c>
      <c r="K1637" s="115">
        <v>43595</v>
      </c>
      <c r="L1637" s="113">
        <v>2681</v>
      </c>
      <c r="M1637" s="113" t="s">
        <v>2735</v>
      </c>
      <c r="N1637" s="349"/>
    </row>
    <row r="1638" spans="1:14">
      <c r="A1638" s="113" t="s">
        <v>1804</v>
      </c>
      <c r="B1638" s="113" t="s">
        <v>383</v>
      </c>
      <c r="C1638" s="113">
        <v>72.599999999999994</v>
      </c>
      <c r="D1638" s="113">
        <v>72.900000000000006</v>
      </c>
      <c r="E1638" s="113">
        <v>70.5</v>
      </c>
      <c r="F1638" s="113">
        <v>71.099999999999994</v>
      </c>
      <c r="G1638" s="113">
        <v>71.900000000000006</v>
      </c>
      <c r="H1638" s="113">
        <v>71.55</v>
      </c>
      <c r="I1638" s="113">
        <v>35305</v>
      </c>
      <c r="J1638" s="113">
        <v>2528474.5499999998</v>
      </c>
      <c r="K1638" s="115">
        <v>43595</v>
      </c>
      <c r="L1638" s="113">
        <v>318</v>
      </c>
      <c r="M1638" s="113" t="s">
        <v>1805</v>
      </c>
      <c r="N1638" s="349"/>
    </row>
    <row r="1639" spans="1:14">
      <c r="A1639" s="113" t="s">
        <v>1806</v>
      </c>
      <c r="B1639" s="113" t="s">
        <v>3120</v>
      </c>
      <c r="C1639" s="113">
        <v>3.4</v>
      </c>
      <c r="D1639" s="113">
        <v>3.45</v>
      </c>
      <c r="E1639" s="113">
        <v>3.35</v>
      </c>
      <c r="F1639" s="113">
        <v>3.4</v>
      </c>
      <c r="G1639" s="113">
        <v>3.35</v>
      </c>
      <c r="H1639" s="113">
        <v>3.4</v>
      </c>
      <c r="I1639" s="113">
        <v>5342</v>
      </c>
      <c r="J1639" s="113">
        <v>18134.349999999999</v>
      </c>
      <c r="K1639" s="115">
        <v>43595</v>
      </c>
      <c r="L1639" s="113">
        <v>18</v>
      </c>
      <c r="M1639" s="113" t="s">
        <v>1807</v>
      </c>
      <c r="N1639" s="349"/>
    </row>
    <row r="1640" spans="1:14">
      <c r="A1640" s="113" t="s">
        <v>1882</v>
      </c>
      <c r="B1640" s="113" t="s">
        <v>3120</v>
      </c>
      <c r="C1640" s="113">
        <v>252</v>
      </c>
      <c r="D1640" s="113">
        <v>252</v>
      </c>
      <c r="E1640" s="113">
        <v>246.3</v>
      </c>
      <c r="F1640" s="113">
        <v>248.15</v>
      </c>
      <c r="G1640" s="113">
        <v>250</v>
      </c>
      <c r="H1640" s="113">
        <v>245.25</v>
      </c>
      <c r="I1640" s="113">
        <v>169</v>
      </c>
      <c r="J1640" s="113">
        <v>42034.75</v>
      </c>
      <c r="K1640" s="115">
        <v>43595</v>
      </c>
      <c r="L1640" s="113">
        <v>7</v>
      </c>
      <c r="M1640" s="113" t="s">
        <v>1883</v>
      </c>
      <c r="N1640" s="349"/>
    </row>
    <row r="1641" spans="1:14">
      <c r="A1641" s="113" t="s">
        <v>3477</v>
      </c>
      <c r="B1641" s="113" t="s">
        <v>383</v>
      </c>
      <c r="C1641" s="113">
        <v>34.549999999999997</v>
      </c>
      <c r="D1641" s="113">
        <v>34.549999999999997</v>
      </c>
      <c r="E1641" s="113">
        <v>32.25</v>
      </c>
      <c r="F1641" s="113">
        <v>32.950000000000003</v>
      </c>
      <c r="G1641" s="113">
        <v>32.950000000000003</v>
      </c>
      <c r="H1641" s="113">
        <v>34.15</v>
      </c>
      <c r="I1641" s="113">
        <v>260</v>
      </c>
      <c r="J1641" s="113">
        <v>8570.2999999999993</v>
      </c>
      <c r="K1641" s="115">
        <v>43595</v>
      </c>
      <c r="L1641" s="113">
        <v>16</v>
      </c>
      <c r="M1641" s="113" t="s">
        <v>3478</v>
      </c>
      <c r="N1641" s="349"/>
    </row>
    <row r="1642" spans="1:14">
      <c r="A1642" s="113" t="s">
        <v>1808</v>
      </c>
      <c r="B1642" s="113" t="s">
        <v>383</v>
      </c>
      <c r="C1642" s="113">
        <v>162.15</v>
      </c>
      <c r="D1642" s="113">
        <v>166.15</v>
      </c>
      <c r="E1642" s="113">
        <v>160.4</v>
      </c>
      <c r="F1642" s="113">
        <v>161.69999999999999</v>
      </c>
      <c r="G1642" s="113">
        <v>161.19999999999999</v>
      </c>
      <c r="H1642" s="113">
        <v>163.30000000000001</v>
      </c>
      <c r="I1642" s="113">
        <v>17637</v>
      </c>
      <c r="J1642" s="113">
        <v>2890806.45</v>
      </c>
      <c r="K1642" s="115">
        <v>43595</v>
      </c>
      <c r="L1642" s="113">
        <v>1095</v>
      </c>
      <c r="M1642" s="113" t="s">
        <v>1809</v>
      </c>
      <c r="N1642" s="349"/>
    </row>
    <row r="1643" spans="1:14">
      <c r="A1643" s="113" t="s">
        <v>1810</v>
      </c>
      <c r="B1643" s="113" t="s">
        <v>383</v>
      </c>
      <c r="C1643" s="113">
        <v>96.55</v>
      </c>
      <c r="D1643" s="113">
        <v>97.8</v>
      </c>
      <c r="E1643" s="113">
        <v>95.6</v>
      </c>
      <c r="F1643" s="113">
        <v>95.9</v>
      </c>
      <c r="G1643" s="113">
        <v>95.9</v>
      </c>
      <c r="H1643" s="113">
        <v>96.8</v>
      </c>
      <c r="I1643" s="113">
        <v>29577</v>
      </c>
      <c r="J1643" s="113">
        <v>2848301.6</v>
      </c>
      <c r="K1643" s="115">
        <v>43595</v>
      </c>
      <c r="L1643" s="113">
        <v>233</v>
      </c>
      <c r="M1643" s="113" t="s">
        <v>1811</v>
      </c>
      <c r="N1643" s="349"/>
    </row>
    <row r="1644" spans="1:14">
      <c r="A1644" s="113" t="s">
        <v>1812</v>
      </c>
      <c r="B1644" s="113" t="s">
        <v>383</v>
      </c>
      <c r="C1644" s="113">
        <v>1299.95</v>
      </c>
      <c r="D1644" s="113">
        <v>1319.5</v>
      </c>
      <c r="E1644" s="113">
        <v>1293.1500000000001</v>
      </c>
      <c r="F1644" s="113">
        <v>1300.1500000000001</v>
      </c>
      <c r="G1644" s="113">
        <v>1300</v>
      </c>
      <c r="H1644" s="113">
        <v>1306.55</v>
      </c>
      <c r="I1644" s="113">
        <v>4419</v>
      </c>
      <c r="J1644" s="113">
        <v>5758126.8499999996</v>
      </c>
      <c r="K1644" s="115">
        <v>43595</v>
      </c>
      <c r="L1644" s="113">
        <v>948</v>
      </c>
      <c r="M1644" s="113" t="s">
        <v>1813</v>
      </c>
      <c r="N1644" s="349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2019-05-13T03:01:10Z</dcterms:modified>
</cp:coreProperties>
</file>