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5" i="7"/>
  <c r="K27" l="1"/>
  <c r="L27"/>
  <c r="K13"/>
  <c r="L13" s="1"/>
  <c r="K14"/>
  <c r="L14" s="1"/>
  <c r="K43"/>
  <c r="L43"/>
  <c r="O11"/>
  <c r="O12"/>
  <c r="O10"/>
  <c r="K25" l="1"/>
  <c r="L25" s="1"/>
  <c r="K24"/>
  <c r="L24" s="1"/>
  <c r="K23"/>
  <c r="L23" s="1"/>
  <c r="F197" l="1"/>
  <c r="K198"/>
  <c r="L198" s="1"/>
  <c r="K189"/>
  <c r="L189" s="1"/>
  <c r="K192"/>
  <c r="L192" s="1"/>
  <c r="K200" l="1"/>
  <c r="L200" s="1"/>
  <c r="F191"/>
  <c r="F190"/>
  <c r="F188"/>
  <c r="K188" s="1"/>
  <c r="L188" s="1"/>
  <c r="F168"/>
  <c r="F120"/>
  <c r="K199" l="1"/>
  <c r="L199" s="1"/>
  <c r="K197"/>
  <c r="L197" s="1"/>
  <c r="K203"/>
  <c r="L203" s="1"/>
  <c r="K204"/>
  <c r="L204" s="1"/>
  <c r="K196"/>
  <c r="L196" s="1"/>
  <c r="K206"/>
  <c r="L206" s="1"/>
  <c r="K202"/>
  <c r="L202" s="1"/>
  <c r="K195" l="1"/>
  <c r="L195" s="1"/>
  <c r="K184"/>
  <c r="L184" s="1"/>
  <c r="K186"/>
  <c r="L186" s="1"/>
  <c r="K183"/>
  <c r="L183" s="1"/>
  <c r="K185"/>
  <c r="L185" s="1"/>
  <c r="K114"/>
  <c r="L114" s="1"/>
  <c r="M7"/>
  <c r="K167"/>
  <c r="L167" s="1"/>
  <c r="K181"/>
  <c r="L181" s="1"/>
  <c r="K182"/>
  <c r="L182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0"/>
  <c r="L170" s="1"/>
  <c r="K169"/>
  <c r="L169" s="1"/>
  <c r="K168"/>
  <c r="L168" s="1"/>
  <c r="K164"/>
  <c r="L164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2"/>
  <c r="L142" s="1"/>
  <c r="K140"/>
  <c r="L140" s="1"/>
  <c r="K138"/>
  <c r="L138" s="1"/>
  <c r="K136"/>
  <c r="L136" s="1"/>
  <c r="K135"/>
  <c r="L135" s="1"/>
  <c r="K134"/>
  <c r="L134" s="1"/>
  <c r="K132"/>
  <c r="L132" s="1"/>
  <c r="K131"/>
  <c r="L131" s="1"/>
  <c r="K130"/>
  <c r="L130" s="1"/>
  <c r="K129"/>
  <c r="K128"/>
  <c r="L128" s="1"/>
  <c r="K127"/>
  <c r="L127" s="1"/>
  <c r="K125"/>
  <c r="L125" s="1"/>
  <c r="K124"/>
  <c r="L124" s="1"/>
  <c r="K123"/>
  <c r="L123" s="1"/>
  <c r="K122"/>
  <c r="L122" s="1"/>
  <c r="K121"/>
  <c r="L121" s="1"/>
  <c r="K120"/>
  <c r="L120" s="1"/>
  <c r="H119"/>
  <c r="K119" s="1"/>
  <c r="L119" s="1"/>
  <c r="K116"/>
  <c r="L116" s="1"/>
  <c r="K115"/>
  <c r="L115" s="1"/>
  <c r="K113"/>
  <c r="L113" s="1"/>
  <c r="K112"/>
  <c r="L112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H85"/>
  <c r="K85" s="1"/>
  <c r="L85" s="1"/>
  <c r="F84"/>
  <c r="K84" s="1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K64"/>
  <c r="L64" s="1"/>
  <c r="K63"/>
  <c r="L63" s="1"/>
  <c r="K62"/>
  <c r="L62" s="1"/>
  <c r="K61"/>
  <c r="L61" s="1"/>
  <c r="K60"/>
  <c r="L60" s="1"/>
  <c r="K59"/>
  <c r="L59" s="1"/>
  <c r="K58"/>
  <c r="L58" s="1"/>
  <c r="K57"/>
  <c r="L57" s="1"/>
  <c r="D7" i="6"/>
  <c r="K6" i="4"/>
  <c r="K6" i="3"/>
  <c r="L6" i="2"/>
</calcChain>
</file>

<file path=xl/sharedStrings.xml><?xml version="1.0" encoding="utf-8"?>
<sst xmlns="http://schemas.openxmlformats.org/spreadsheetml/2006/main" count="7079" uniqueCount="3668">
  <si>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</si>
  <si>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</si>
  <si>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</si>
  <si>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</si>
  <si>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</si>
  <si>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</si>
  <si>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</si>
  <si>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</si>
  <si>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</si>
  <si>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</si>
  <si>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</si>
  <si>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</si>
  <si>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</si>
  <si>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</si>
  <si>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</si>
  <si>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</si>
  <si>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</si>
  <si>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</si>
  <si>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</si>
  <si>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</si>
  <si>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</si>
  <si>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</si>
  <si>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</si>
  <si>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</si>
  <si>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</si>
  <si>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</si>
  <si>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</si>
  <si>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</si>
  <si>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</si>
  <si>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</si>
  <si>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</si>
  <si>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</si>
  <si>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</si>
  <si>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</si>
  <si>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</si>
  <si>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</si>
  <si>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</si>
  <si>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</si>
  <si>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</si>
  <si>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</si>
  <si>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</si>
  <si>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</si>
  <si>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</si>
  <si>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</si>
  <si>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</si>
  <si>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</si>
  <si>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</si>
  <si>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</si>
  <si>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</si>
  <si>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</si>
  <si>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</si>
  <si>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</si>
  <si>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</si>
  <si>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</si>
  <si>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</si>
  <si>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</si>
  <si>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</si>
  <si>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</si>
  <si>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</si>
  <si>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</si>
  <si>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</si>
  <si>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</si>
  <si>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</si>
  <si>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</si>
  <si>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</si>
  <si>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</si>
  <si>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</si>
  <si>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</si>
  <si>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</si>
  <si>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</si>
  <si>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</si>
  <si>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</si>
  <si>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</si>
  <si>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</si>
  <si>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</si>
  <si>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</si>
  <si>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</si>
  <si>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</si>
  <si>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</si>
  <si>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</si>
  <si>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</si>
  <si>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</si>
  <si>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</si>
  <si>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</si>
  <si>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</si>
  <si>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</si>
  <si>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</si>
  <si>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</si>
  <si>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</si>
  <si>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</si>
  <si>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</si>
  <si>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</si>
  <si>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</si>
  <si>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</si>
  <si>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</si>
  <si>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</si>
  <si>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</si>
  <si>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</si>
  <si>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</si>
  <si>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</si>
  <si>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</si>
  <si>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</si>
  <si>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</si>
  <si>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</si>
  <si>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</si>
  <si>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</si>
  <si>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</si>
  <si>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</si>
  <si>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</si>
  <si>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</si>
  <si>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</si>
  <si>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</si>
  <si>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</si>
  <si>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</si>
  <si>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</si>
  <si>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</si>
  <si>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</si>
  <si>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</si>
  <si>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</si>
  <si>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</si>
  <si>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</si>
  <si>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</si>
  <si>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</si>
  <si>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</si>
  <si>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</si>
  <si>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</si>
  <si>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</si>
  <si>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</si>
  <si>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</si>
  <si>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</si>
  <si>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</si>
  <si>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</si>
  <si>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</si>
  <si>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</si>
  <si>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</si>
  <si>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</si>
  <si>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</si>
  <si>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</si>
  <si>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</si>
  <si>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</si>
  <si>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</si>
  <si>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</si>
  <si>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</si>
  <si>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</si>
  <si>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</si>
  <si>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</si>
  <si>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</si>
  <si>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</si>
  <si>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</si>
  <si>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</si>
  <si>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</si>
  <si>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</si>
  <si>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</si>
  <si>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</si>
  <si>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</si>
  <si>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</si>
  <si>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</si>
  <si>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</si>
  <si>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</si>
  <si>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</si>
  <si>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</si>
  <si>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</si>
  <si>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</si>
  <si>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</si>
  <si>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</si>
  <si>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</si>
  <si>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</si>
  <si>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</si>
  <si>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</si>
  <si>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</si>
  <si>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</si>
  <si>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</si>
  <si>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</si>
  <si>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</si>
  <si>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</si>
  <si>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</si>
  <si>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</si>
  <si>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</si>
  <si>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</si>
  <si>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</si>
  <si>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</si>
  <si>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</si>
  <si>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</si>
  <si>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</si>
  <si>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</si>
  <si>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</si>
  <si>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</si>
  <si>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</si>
  <si>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</si>
  <si>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</si>
  <si>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</si>
  <si>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</si>
  <si>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</si>
  <si>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</si>
  <si>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</si>
  <si>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</si>
  <si>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</si>
  <si>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</si>
  <si>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</si>
  <si>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</si>
  <si>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</si>
  <si>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</si>
  <si>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</si>
  <si>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</si>
  <si>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</si>
  <si>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</si>
  <si>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</si>
  <si>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</si>
  <si>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</si>
  <si>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</si>
  <si>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</si>
  <si>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</si>
  <si>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</si>
  <si>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</si>
  <si>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</si>
  <si>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</si>
  <si>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</si>
  <si>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</si>
  <si>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</si>
  <si>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</si>
  <si>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</si>
  <si>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</si>
  <si>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</si>
  <si>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</si>
  <si>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</si>
  <si>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</si>
  <si>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</si>
  <si>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</si>
  <si>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</si>
  <si>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</si>
  <si>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</si>
  <si>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</si>
  <si>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</si>
  <si>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</si>
  <si>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</si>
  <si>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</si>
  <si>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</si>
  <si>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</si>
  <si>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</si>
  <si>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</si>
  <si>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</si>
  <si>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</si>
  <si>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</si>
  <si>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</si>
  <si>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</si>
  <si>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</si>
  <si>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</si>
  <si>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</si>
  <si>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</si>
  <si>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</si>
  <si>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</si>
  <si>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</si>
  <si>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</si>
  <si>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</si>
  <si>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</si>
  <si>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</si>
  <si>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</si>
  <si>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</si>
  <si>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</si>
  <si>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</si>
  <si>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</si>
  <si>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</si>
  <si>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</si>
  <si>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</si>
  <si>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</si>
  <si>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</si>
  <si>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</si>
  <si>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</si>
  <si>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</si>
  <si>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</si>
  <si>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</si>
  <si>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</si>
  <si>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</si>
  <si>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</si>
  <si>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</si>
  <si>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</si>
  <si>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</si>
  <si>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</si>
  <si>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</si>
  <si>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</si>
  <si>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</si>
  <si>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</si>
  <si>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</si>
  <si>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</si>
  <si>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</si>
  <si>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</si>
  <si>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</si>
  <si>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</si>
  <si>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</si>
  <si>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</si>
  <si>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</si>
  <si>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</si>
  <si>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</si>
  <si>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</si>
  <si>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</si>
  <si>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</si>
  <si>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</si>
  <si>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</si>
  <si>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</si>
  <si>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</si>
  <si>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</si>
  <si>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</si>
  <si>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</si>
  <si>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</si>
  <si>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</si>
  <si>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</si>
  <si>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</si>
  <si>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</si>
  <si>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</si>
  <si>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</si>
  <si>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</si>
  <si>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</si>
  <si>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</si>
  <si>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</si>
  <si>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</si>
  <si>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</si>
  <si>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</si>
  <si>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</si>
  <si>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</si>
  <si>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</si>
  <si>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</si>
  <si>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</si>
  <si>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</si>
  <si>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</si>
  <si>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</si>
  <si>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</si>
  <si>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</si>
  <si>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</si>
  <si>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</si>
  <si>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</si>
  <si>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</si>
  <si>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</si>
  <si>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</si>
  <si>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</si>
  <si>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</si>
  <si>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</si>
  <si>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</si>
  <si>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</si>
  <si>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</si>
  <si>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</si>
  <si>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</si>
  <si>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</si>
  <si>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</si>
  <si>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</si>
  <si>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</si>
  <si>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</si>
  <si>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</si>
  <si>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</si>
  <si>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</si>
  <si>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</si>
  <si>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</si>
  <si>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</si>
  <si>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</si>
  <si>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</si>
  <si>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</si>
  <si>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</si>
  <si>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</si>
  <si>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</si>
  <si>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</si>
  <si>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</si>
  <si>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</si>
  <si>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</si>
  <si>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</si>
  <si>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</si>
  <si>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</si>
  <si>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</si>
  <si>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</si>
  <si>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</si>
  <si>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</si>
  <si>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</si>
  <si>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</si>
  <si>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</si>
  <si>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</si>
  <si>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</si>
  <si>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</si>
  <si>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</si>
  <si>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</si>
  <si>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</si>
  <si>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</si>
  <si>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</si>
  <si>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</si>
  <si>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</si>
  <si>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</si>
  <si>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</si>
  <si>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</si>
  <si>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</si>
  <si>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</si>
  <si>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</si>
  <si>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</si>
  <si>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</si>
  <si>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</si>
  <si>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</si>
  <si>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</si>
  <si>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</si>
  <si>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</si>
  <si>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</si>
  <si>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</si>
  <si>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</si>
  <si>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</si>
  <si>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</si>
  <si>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</si>
  <si>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</si>
  <si>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</si>
  <si>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</si>
  <si>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</si>
  <si>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</si>
  <si>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</si>
  <si>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</si>
  <si>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</si>
  <si>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</si>
  <si>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</si>
  <si>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</si>
  <si>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</si>
  <si>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</si>
  <si>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</si>
  <si>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</si>
  <si>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</si>
  <si>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</si>
  <si>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</si>
  <si>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</si>
  <si>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</si>
  <si>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</si>
  <si>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</si>
  <si>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</si>
  <si>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</si>
  <si>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</si>
  <si>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</si>
  <si>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</si>
  <si>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</si>
  <si>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</si>
  <si>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</si>
  <si>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</si>
  <si>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</si>
  <si>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</si>
  <si>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</si>
  <si>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</si>
  <si>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</si>
  <si>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</si>
  <si>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</si>
  <si>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</si>
  <si>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</si>
  <si>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</si>
  <si>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</si>
  <si>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</si>
  <si>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</si>
  <si>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</si>
  <si>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</si>
  <si>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</si>
  <si>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</si>
  <si>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</si>
  <si>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</si>
  <si>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</si>
  <si>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</si>
  <si>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</si>
  <si>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</si>
  <si>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</si>
  <si>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</si>
  <si>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</si>
  <si>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</si>
  <si>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</si>
  <si>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</si>
  <si>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</si>
  <si>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</si>
  <si>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</si>
  <si>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</si>
  <si>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</si>
  <si>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</si>
  <si>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</si>
  <si>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</si>
  <si>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</si>
  <si>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</si>
  <si>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</si>
  <si>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</si>
  <si>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</si>
  <si>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</si>
  <si>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</si>
  <si>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</si>
  <si>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</si>
  <si>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</si>
  <si>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</si>
  <si>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</si>
  <si>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</si>
  <si>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</si>
  <si>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</si>
  <si>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</si>
  <si>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</si>
  <si>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</si>
  <si>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</si>
  <si>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</si>
  <si>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</si>
  <si>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</si>
  <si>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</si>
  <si>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</si>
  <si>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</si>
  <si>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</si>
  <si>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</si>
  <si>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</si>
  <si>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</si>
  <si>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</si>
  <si>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</si>
  <si>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</si>
  <si>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</si>
  <si>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</si>
  <si>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</si>
  <si>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</si>
  <si>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</si>
  <si>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</si>
  <si>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</si>
  <si>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</si>
  <si>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</si>
  <si>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</si>
  <si>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</si>
  <si>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</si>
  <si>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</si>
  <si>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</si>
  <si>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</si>
  <si>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</si>
  <si>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</si>
  <si>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</si>
  <si>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</si>
  <si>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</si>
  <si>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</si>
  <si>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</si>
  <si>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</si>
  <si>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</si>
  <si>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</si>
  <si>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</si>
  <si>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</si>
  <si>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</si>
  <si>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</si>
  <si>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</si>
  <si>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</si>
  <si>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</si>
  <si>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</si>
  <si>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</si>
  <si>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</si>
  <si>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</si>
  <si>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</si>
  <si>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</si>
  <si>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</si>
  <si>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</si>
  <si>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</si>
  <si>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</si>
  <si>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</si>
  <si>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</si>
  <si>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</si>
  <si>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</si>
  <si>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</si>
  <si>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</si>
  <si>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</si>
  <si>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</si>
  <si>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</si>
  <si>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</si>
  <si>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</si>
  <si>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</si>
  <si>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</si>
  <si>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</si>
  <si>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</si>
  <si>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</si>
  <si>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</si>
  <si>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</si>
  <si>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</si>
  <si>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</si>
  <si>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</si>
  <si>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</si>
  <si>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</si>
  <si>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</si>
  <si>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</si>
  <si>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</si>
  <si>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</si>
  <si>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</si>
  <si>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</si>
  <si>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</si>
  <si>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</si>
  <si>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</si>
  <si>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</si>
  <si>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</si>
  <si>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</si>
  <si>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</si>
  <si>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</si>
  <si>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</si>
  <si>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</si>
  <si>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</si>
  <si>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</si>
  <si>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</si>
  <si>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</si>
  <si>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</si>
  <si>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</si>
  <si>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</si>
  <si>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</si>
  <si>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</si>
  <si>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</si>
  <si>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</si>
  <si>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</si>
  <si>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</si>
  <si>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</si>
  <si>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</si>
  <si>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</si>
  <si>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</si>
  <si>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</si>
  <si>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</si>
  <si>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</si>
  <si>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</si>
  <si>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</si>
  <si>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</si>
  <si>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</si>
  <si>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</si>
  <si>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</si>
  <si>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</si>
  <si>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</si>
  <si>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</si>
  <si>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</si>
  <si>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</si>
  <si>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</si>
  <si>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</si>
  <si>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</si>
  <si>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</si>
  <si>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</si>
  <si>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</si>
  <si>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</si>
  <si>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</si>
  <si>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</si>
  <si>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</si>
  <si>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</si>
  <si>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</si>
  <si>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</si>
  <si>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</si>
  <si>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</si>
  <si>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</si>
  <si>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</si>
  <si>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</si>
  <si>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</si>
  <si>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</si>
  <si>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</si>
  <si>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</si>
  <si>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</si>
  <si>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</si>
  <si>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</si>
  <si>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</si>
  <si>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</si>
  <si>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</si>
  <si>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</si>
  <si>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</si>
  <si>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</si>
  <si>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</si>
  <si>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</si>
  <si>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</si>
  <si>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</si>
  <si>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</si>
  <si>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</si>
  <si>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</si>
  <si>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</si>
  <si>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</si>
  <si>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</si>
  <si>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</si>
  <si>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</si>
  <si>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</si>
  <si>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</si>
  <si>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</si>
  <si>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</si>
  <si>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</si>
  <si>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</si>
  <si>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</si>
  <si>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</si>
  <si>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</si>
  <si>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</si>
  <si>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</si>
  <si>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</si>
  <si>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</si>
  <si>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</si>
  <si>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</si>
  <si>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</si>
  <si>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</si>
  <si>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</si>
  <si>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</si>
  <si>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</si>
  <si>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</si>
  <si>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</si>
  <si>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</si>
  <si>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</si>
  <si>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</si>
  <si>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</si>
  <si>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</si>
  <si>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</si>
  <si>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</si>
  <si>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</si>
  <si>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</si>
  <si>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</si>
  <si>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</si>
  <si>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</si>
  <si>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</si>
  <si>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</si>
  <si>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</si>
  <si>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</si>
  <si>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</si>
  <si>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</si>
  <si>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</si>
  <si>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</si>
  <si>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</si>
  <si>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</si>
  <si>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</si>
  <si>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</si>
  <si>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</si>
  <si>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</si>
  <si>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</si>
  <si>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</si>
  <si>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</si>
  <si>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</si>
  <si>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</si>
  <si>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</si>
  <si>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</si>
  <si>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</si>
  <si>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</si>
  <si>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</si>
  <si>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</si>
  <si>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</si>
  <si>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</si>
  <si>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</si>
  <si>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</si>
  <si>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</si>
  <si>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</si>
  <si>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</si>
  <si>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</si>
  <si>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</si>
  <si>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</si>
  <si>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</si>
  <si>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</si>
  <si>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</si>
  <si>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</si>
  <si>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</si>
  <si>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</si>
  <si>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</si>
  <si>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</si>
  <si>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</si>
  <si>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</si>
  <si>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</si>
  <si>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</si>
  <si>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</si>
  <si>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</si>
  <si>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</si>
  <si>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</si>
  <si>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</si>
  <si>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</si>
  <si>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</si>
  <si>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</si>
  <si>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</si>
  <si>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</si>
  <si>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</si>
  <si>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</si>
  <si>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</si>
  <si>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</si>
  <si>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</si>
  <si>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</si>
  <si>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</si>
  <si>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</si>
  <si>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</si>
  <si>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</si>
  <si>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</si>
  <si>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</si>
  <si>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</si>
  <si>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</si>
  <si>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</si>
  <si>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</si>
  <si>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</si>
  <si>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</si>
  <si>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</si>
  <si>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</si>
  <si>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</si>
  <si>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</si>
  <si>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</si>
  <si>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</si>
  <si>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</si>
  <si>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</si>
  <si>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</si>
  <si>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</si>
  <si>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</si>
  <si>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</si>
  <si>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</si>
  <si>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</si>
  <si>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</si>
  <si>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</si>
  <si>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</si>
  <si>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</si>
  <si>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</si>
  <si>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</si>
  <si>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</si>
  <si>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</si>
  <si>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</si>
  <si>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</si>
  <si>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</si>
  <si>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</si>
  <si>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</si>
  <si>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</si>
  <si>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</si>
  <si>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</si>
  <si>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</si>
  <si>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</si>
  <si>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</si>
  <si>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</si>
  <si>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</si>
  <si>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</si>
  <si>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</si>
  <si>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</si>
  <si>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</si>
  <si>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</si>
  <si>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</si>
  <si>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</si>
  <si>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</si>
  <si>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</si>
  <si>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</si>
  <si>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</si>
  <si>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</si>
  <si>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</si>
  <si>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</si>
  <si>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</si>
  <si>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</si>
  <si>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</si>
  <si>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</si>
  <si>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</si>
  <si>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</si>
  <si>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</si>
  <si>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</si>
  <si>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</si>
  <si>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</si>
  <si>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</si>
  <si>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</si>
  <si>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</si>
  <si>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</si>
  <si>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</si>
  <si>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</si>
  <si>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</si>
  <si>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</si>
  <si>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</si>
  <si>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</si>
  <si>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</si>
  <si>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</si>
  <si>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</si>
  <si>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</si>
  <si>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</si>
  <si>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</si>
  <si>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</si>
  <si>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</si>
  <si>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</si>
  <si>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</si>
  <si>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</si>
  <si>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</si>
  <si>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</si>
  <si>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</si>
  <si>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</si>
  <si>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</si>
  <si>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</si>
  <si>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</si>
  <si>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</si>
  <si>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</si>
  <si>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</si>
  <si>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</si>
  <si>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</si>
  <si>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</si>
  <si>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</si>
  <si>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</si>
  <si>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</si>
  <si>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</si>
  <si>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</si>
  <si>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</si>
  <si>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</si>
  <si>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</si>
  <si>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</si>
  <si>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</si>
  <si>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</si>
  <si>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</si>
  <si>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</si>
  <si>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</si>
  <si>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</si>
  <si>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</si>
  <si>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</si>
  <si>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</si>
  <si>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</si>
  <si>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</si>
  <si>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</si>
  <si>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</si>
  <si>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</si>
  <si>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</si>
  <si>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</si>
  <si>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</si>
  <si>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</si>
  <si>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</si>
  <si>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</si>
  <si>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</si>
  <si>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</si>
  <si>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</si>
  <si>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</si>
  <si>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</si>
  <si>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</si>
  <si>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</si>
  <si>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</si>
  <si>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</si>
  <si>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</si>
  <si>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</si>
  <si>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</si>
  <si>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</si>
  <si>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</si>
  <si>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</si>
  <si>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</si>
  <si>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</si>
  <si>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</si>
  <si>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</si>
  <si>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</si>
  <si>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</si>
  <si>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</si>
  <si>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</si>
  <si>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</si>
  <si>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</si>
  <si>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</si>
  <si>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</si>
  <si>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</si>
  <si>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</si>
  <si>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</si>
  <si>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</si>
  <si>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</si>
  <si>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</si>
  <si>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</si>
  <si>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</si>
  <si>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</si>
  <si>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</si>
  <si>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</si>
  <si>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</si>
  <si>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</si>
  <si>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</si>
  <si>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</si>
  <si>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</si>
  <si>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</si>
  <si>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</si>
  <si>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</si>
  <si>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</si>
  <si>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</si>
  <si>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</si>
  <si>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</si>
  <si>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</si>
  <si>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</si>
  <si>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</si>
  <si>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</si>
  <si>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</si>
  <si>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</si>
  <si>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</si>
  <si>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</si>
  <si>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</si>
  <si>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</si>
  <si>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</si>
  <si>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</si>
  <si>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</si>
  <si>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</si>
  <si>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</si>
  <si>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</si>
  <si>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</si>
  <si>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</si>
  <si>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</si>
  <si>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</si>
  <si>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</si>
  <si>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</si>
  <si>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</si>
  <si>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</si>
  <si>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</si>
  <si>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</si>
  <si>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</si>
  <si>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</si>
  <si>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</si>
  <si>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</si>
  <si>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</si>
  <si>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</si>
  <si>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</si>
  <si>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</si>
  <si>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</si>
  <si>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</si>
  <si>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</si>
  <si>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</si>
  <si>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</si>
  <si>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</si>
  <si>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</si>
  <si>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</si>
  <si>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</si>
  <si>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</si>
  <si>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</si>
  <si>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</si>
  <si>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</si>
  <si>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</si>
  <si>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</si>
  <si>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</si>
  <si>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</si>
  <si>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</si>
  <si>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</si>
  <si>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</si>
  <si>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</si>
  <si>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</si>
  <si>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</si>
  <si>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</si>
  <si>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</si>
  <si>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</si>
  <si>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</si>
  <si>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</si>
  <si>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</si>
  <si>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</si>
  <si>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</si>
  <si>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</si>
  <si>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</si>
  <si>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</si>
  <si>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</si>
  <si>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</si>
  <si>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</si>
  <si>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</si>
  <si>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</si>
  <si>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</si>
  <si>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</si>
  <si>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</si>
  <si>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</si>
  <si>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</si>
  <si>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</si>
  <si>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</si>
  <si>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</si>
  <si>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</si>
  <si>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</si>
  <si>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</si>
  <si>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</si>
  <si>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</si>
  <si>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</si>
  <si>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</si>
  <si>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</si>
  <si>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</si>
  <si>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</si>
  <si>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</si>
  <si>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</si>
  <si>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</si>
  <si>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</si>
  <si>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</si>
  <si>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</si>
  <si>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</si>
  <si>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</si>
  <si>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</si>
  <si>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</si>
  <si>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</si>
  <si>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</si>
  <si>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</si>
  <si>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</si>
  <si>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</si>
  <si>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</si>
  <si>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</si>
  <si>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</si>
  <si>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</si>
  <si>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</si>
  <si>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</si>
  <si>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</si>
  <si>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</si>
  <si>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</si>
  <si>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</si>
  <si>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</si>
  <si>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</si>
  <si>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</si>
  <si>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</si>
  <si>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</si>
  <si>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</si>
  <si>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</si>
  <si>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</si>
  <si>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</si>
  <si>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</si>
  <si>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</si>
  <si>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</si>
  <si>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</si>
  <si>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</si>
  <si>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</si>
  <si>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</si>
  <si>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</si>
  <si>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</si>
  <si>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</si>
  <si>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</si>
  <si>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</si>
  <si>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</si>
  <si>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</si>
  <si>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</si>
  <si>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</si>
  <si>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</si>
  <si>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</si>
  <si>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</si>
  <si>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</si>
  <si>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</si>
  <si>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</si>
  <si>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</si>
  <si>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</si>
  <si>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</si>
  <si>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</si>
  <si>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</si>
  <si>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</si>
  <si>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</si>
  <si>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</si>
  <si>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</si>
  <si>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</si>
  <si>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</si>
  <si>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</si>
  <si>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</si>
  <si>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</si>
  <si>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</si>
  <si>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</si>
  <si>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</si>
  <si>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</si>
  <si>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</si>
  <si>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</si>
  <si>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</si>
  <si>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</si>
  <si>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</si>
  <si>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</si>
  <si>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</si>
  <si>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</si>
  <si>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</si>
  <si>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</si>
  <si>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</si>
  <si>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</si>
  <si>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</si>
  <si>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</si>
  <si>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</si>
  <si>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</si>
  <si>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</si>
  <si>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</si>
  <si>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</si>
  <si>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</si>
  <si>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</si>
  <si>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</si>
  <si>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</si>
  <si>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</si>
  <si>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</si>
  <si>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</si>
  <si>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</si>
  <si>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</si>
  <si>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</si>
  <si>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</si>
  <si>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</si>
  <si>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</si>
  <si>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</si>
  <si>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</si>
  <si>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</si>
  <si>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</si>
  <si>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</si>
  <si>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</si>
  <si>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</si>
  <si>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</si>
  <si>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</si>
  <si>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</si>
  <si>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</si>
  <si>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</si>
  <si>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</si>
  <si>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</si>
  <si>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</si>
  <si>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</si>
  <si>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</si>
  <si>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</si>
  <si>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</si>
  <si>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</si>
  <si>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</si>
  <si>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</si>
  <si>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</si>
  <si>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</si>
  <si>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</si>
  <si>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</si>
  <si>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</si>
  <si>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</si>
  <si>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</si>
  <si>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</si>
  <si>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</si>
  <si>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</si>
  <si>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</si>
  <si>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</si>
  <si>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</si>
  <si>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</si>
  <si>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</si>
  <si>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</si>
  <si>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</si>
  <si>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</si>
  <si>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</si>
  <si>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</si>
  <si>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</si>
  <si>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</si>
  <si>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</si>
  <si>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</si>
  <si>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</si>
  <si>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</si>
  <si>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</si>
  <si>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</si>
  <si>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</si>
  <si>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</si>
  <si>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</si>
  <si>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</si>
  <si>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</si>
  <si>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</si>
  <si>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</si>
  <si>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</si>
  <si>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</si>
  <si>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</si>
  <si>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</si>
  <si>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</si>
  <si>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</si>
  <si>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</si>
  <si>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</si>
  <si>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</si>
  <si>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</si>
  <si>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</si>
  <si>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</si>
  <si>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</si>
  <si>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</si>
  <si>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</si>
  <si>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</si>
  <si>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</si>
  <si>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</si>
  <si>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</si>
  <si>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</si>
  <si>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</si>
  <si>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</si>
  <si>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</si>
  <si>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</si>
  <si>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</si>
  <si>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</si>
  <si>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</si>
  <si>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</si>
  <si>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</si>
  <si>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</si>
  <si>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</si>
  <si>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</si>
  <si>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</si>
  <si>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</si>
  <si>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</si>
  <si>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</si>
  <si>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</si>
  <si>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</si>
  <si>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</si>
  <si>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</si>
  <si>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</si>
  <si>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</si>
  <si>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</si>
  <si>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</si>
  <si>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</si>
  <si>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</si>
  <si>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</si>
  <si>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</si>
  <si>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</si>
  <si>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</si>
  <si>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</si>
  <si>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</si>
  <si>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</si>
  <si>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</si>
  <si>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</si>
  <si>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</si>
  <si>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</si>
  <si>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</si>
  <si>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</si>
  <si>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</si>
  <si>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</si>
  <si>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</si>
  <si>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</si>
  <si>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</si>
  <si>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</si>
  <si>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</si>
  <si>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</si>
  <si>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</si>
  <si>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</si>
  <si>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</si>
  <si>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</si>
  <si>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</si>
  <si>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</si>
  <si>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</si>
  <si>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</si>
  <si>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</si>
  <si>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</si>
  <si>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</si>
  <si>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</si>
  <si>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</si>
  <si>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</si>
  <si>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</si>
  <si>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</si>
  <si>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</si>
  <si>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</si>
  <si>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</si>
  <si>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</si>
  <si>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</si>
  <si>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</si>
  <si>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</si>
  <si>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</si>
  <si>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</si>
  <si>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</si>
  <si>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</si>
  <si>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</si>
  <si>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</si>
  <si>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</si>
  <si>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</si>
  <si>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</si>
  <si>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</si>
  <si>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</si>
  <si>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</si>
  <si>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</si>
  <si>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</si>
  <si>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</si>
  <si>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</si>
  <si>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</si>
  <si>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</si>
  <si>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</si>
  <si>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</si>
  <si>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</si>
  <si>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</si>
  <si>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</si>
  <si>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</si>
  <si>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</si>
  <si>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</si>
  <si>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</si>
  <si>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</si>
  <si>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</si>
  <si>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</si>
  <si>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</si>
  <si>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</si>
  <si>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</si>
  <si>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</si>
  <si>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</si>
  <si>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</si>
  <si>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</si>
  <si>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</si>
  <si>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</si>
  <si>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</si>
  <si>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</si>
  <si>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</si>
  <si>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</si>
  <si>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</si>
  <si>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</si>
  <si>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</si>
  <si>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</si>
  <si>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</si>
  <si>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</si>
  <si>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</si>
  <si>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</si>
  <si>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</si>
  <si>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</si>
  <si>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</si>
  <si>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</si>
  <si>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</si>
  <si>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</si>
  <si>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</si>
  <si>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</si>
  <si>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</si>
  <si>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</si>
  <si>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</si>
  <si>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</si>
  <si>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</si>
  <si>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</si>
  <si>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</si>
  <si>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</si>
  <si>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</si>
  <si>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</si>
  <si>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</si>
  <si>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</si>
  <si>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</si>
  <si>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</si>
  <si>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</si>
  <si>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</si>
  <si>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</si>
  <si>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</si>
  <si>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</si>
  <si>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</si>
  <si>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</si>
  <si>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</si>
  <si>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</si>
  <si>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</si>
  <si>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</si>
  <si>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</si>
  <si>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</si>
  <si>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</si>
  <si>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</si>
  <si>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</si>
  <si>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</si>
  <si>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</si>
  <si>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</si>
  <si>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</si>
  <si>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</si>
  <si>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</si>
  <si>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</si>
  <si>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</si>
  <si>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</si>
  <si>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</si>
  <si>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</si>
  <si>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</si>
  <si>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</si>
  <si>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</si>
  <si>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</si>
  <si>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</si>
  <si>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</si>
  <si>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</si>
  <si>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</si>
  <si>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</si>
  <si>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</si>
  <si>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</si>
  <si>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</si>
  <si>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</si>
  <si>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</si>
  <si>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</si>
  <si>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</si>
  <si>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</si>
  <si>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</si>
  <si>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</si>
  <si>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</si>
  <si>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</si>
  <si>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</si>
  <si>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</si>
  <si>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</si>
  <si>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</si>
  <si>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</si>
  <si>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</si>
  <si>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</si>
  <si>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</si>
  <si>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</si>
  <si>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</si>
  <si>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</si>
  <si>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</si>
  <si>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</si>
  <si>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</si>
  <si>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</si>
  <si>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</si>
  <si>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</si>
  <si>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</si>
  <si>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</si>
  <si>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</si>
  <si>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</si>
  <si>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</si>
  <si>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</si>
  <si>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</si>
  <si>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</si>
  <si>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</si>
  <si>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</si>
  <si>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</si>
  <si>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</si>
  <si>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</si>
  <si>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</si>
  <si>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</si>
  <si>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</si>
  <si>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</si>
  <si>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</si>
  <si>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</si>
  <si>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</si>
  <si>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</si>
  <si>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</si>
  <si>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</si>
  <si>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</si>
  <si>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</si>
  <si>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</si>
  <si>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</si>
  <si>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</si>
  <si>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</si>
  <si>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</si>
  <si>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</si>
  <si>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</si>
  <si>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</si>
  <si>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</si>
  <si>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</si>
  <si>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</si>
  <si>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</si>
  <si>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</si>
  <si>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</si>
  <si>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</si>
  <si>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</si>
  <si>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</si>
  <si>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</si>
  <si>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</si>
  <si>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</si>
  <si>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</si>
  <si>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</si>
  <si>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</si>
  <si>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</si>
  <si>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</si>
  <si>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</si>
  <si>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</si>
  <si>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</si>
  <si>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</si>
  <si>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</si>
  <si>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</si>
  <si>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</si>
  <si>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</si>
  <si>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</si>
  <si>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</si>
  <si>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</si>
  <si>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</si>
  <si>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</si>
  <si>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</si>
  <si>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</si>
  <si>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</si>
  <si>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</si>
  <si>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</si>
  <si>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</si>
  <si>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</si>
  <si>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</si>
  <si>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</si>
  <si>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</si>
  <si>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</si>
  <si>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</si>
  <si>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</si>
  <si>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</si>
  <si>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</si>
  <si>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</si>
  <si>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</si>
  <si>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</si>
  <si>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</si>
  <si>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</si>
  <si>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</si>
  <si>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</si>
  <si>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</si>
  <si>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</si>
  <si>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</si>
  <si>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</si>
  <si>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</si>
  <si>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</si>
  <si>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</si>
  <si>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</si>
  <si>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</si>
  <si>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</si>
  <si>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</si>
  <si>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</si>
  <si>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</si>
  <si>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</si>
  <si>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</si>
  <si>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</si>
  <si>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</si>
  <si>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</si>
  <si>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</si>
  <si>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</si>
  <si>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</si>
  <si>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</si>
  <si>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</si>
  <si>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</si>
  <si>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</si>
  <si>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</si>
  <si>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</si>
  <si>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</si>
  <si>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</si>
  <si>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</si>
  <si>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</si>
  <si>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</si>
  <si>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</si>
  <si>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</si>
  <si>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</si>
  <si>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</si>
  <si>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</si>
  <si>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</si>
  <si>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</si>
  <si>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</si>
  <si>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</si>
  <si>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</si>
  <si>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</si>
  <si>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</si>
  <si>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</si>
  <si>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</si>
  <si>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</si>
  <si>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</si>
  <si>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</si>
  <si>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</si>
  <si>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</si>
  <si>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</si>
  <si>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</si>
  <si>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</si>
  <si>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</si>
  <si>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</si>
  <si>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</si>
  <si>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</si>
  <si>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</si>
  <si>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</si>
  <si>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</si>
  <si>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</si>
  <si>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</si>
  <si>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</si>
  <si>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</si>
  <si>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</si>
  <si>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</si>
  <si>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</si>
  <si>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</si>
  <si>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</si>
  <si>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</si>
  <si>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</si>
  <si>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</si>
  <si>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</si>
  <si>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</si>
  <si>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</si>
  <si>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</si>
  <si>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</si>
  <si>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</si>
  <si>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</si>
  <si>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</si>
  <si>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</si>
  <si>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</si>
  <si>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</si>
  <si>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</si>
  <si>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</si>
  <si>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</si>
  <si>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</si>
  <si>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</si>
  <si>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</si>
  <si>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</si>
  <si>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</si>
  <si>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</si>
  <si>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</si>
  <si>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</si>
  <si>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</si>
  <si>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</si>
  <si>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</si>
  <si>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</si>
  <si>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</si>
  <si>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</si>
  <si>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</si>
  <si>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</si>
  <si>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</si>
  <si>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</si>
  <si>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</si>
  <si>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</si>
  <si>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</si>
  <si>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</si>
  <si>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</si>
  <si>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</si>
  <si>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</si>
  <si>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</si>
  <si>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</si>
  <si>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</si>
  <si>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</si>
  <si>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</si>
  <si>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</si>
  <si>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</si>
  <si>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</si>
  <si>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</si>
  <si>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</si>
  <si>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</si>
  <si>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</si>
  <si>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</si>
  <si>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</si>
  <si>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</si>
  <si>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</si>
  <si>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</si>
  <si>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</si>
  <si>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</si>
  <si>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</si>
  <si>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</si>
  <si>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</si>
  <si>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</si>
  <si>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</si>
  <si>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</si>
  <si>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</si>
  <si>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</si>
  <si>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</si>
  <si>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</si>
  <si>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</si>
  <si>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</si>
  <si>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</si>
  <si>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</si>
  <si>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</si>
  <si>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</si>
  <si>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</si>
  <si>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</si>
  <si>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</si>
  <si>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</si>
  <si>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</si>
  <si>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</si>
  <si>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</si>
  <si>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</si>
  <si>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</si>
  <si>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</si>
  <si>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</si>
  <si>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</si>
  <si>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</si>
  <si>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</si>
  <si>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</si>
  <si>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</si>
  <si>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</si>
  <si>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</si>
  <si>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</si>
  <si>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</si>
  <si>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</si>
  <si>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</si>
  <si>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</si>
  <si>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</si>
  <si>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</si>
  <si>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</si>
  <si>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</si>
  <si>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</si>
  <si>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</si>
  <si>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</si>
  <si>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</si>
  <si>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</si>
  <si>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</si>
  <si>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</si>
  <si>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</si>
  <si>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</si>
  <si>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</si>
  <si>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</si>
  <si>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</si>
  <si>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</si>
  <si>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</si>
  <si>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</si>
  <si>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</si>
  <si>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</si>
  <si>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</si>
  <si>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</si>
  <si>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</si>
  <si>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</si>
  <si>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</si>
  <si>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</si>
  <si>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</si>
  <si>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</si>
  <si>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</si>
  <si>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</si>
  <si>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</si>
  <si>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</si>
  <si>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</si>
  <si>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</si>
  <si>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</si>
  <si>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</si>
  <si>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</si>
  <si>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</si>
  <si>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</si>
  <si>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</si>
  <si>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</si>
  <si>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</si>
  <si>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</si>
  <si>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</si>
  <si>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</si>
  <si>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</si>
  <si>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</si>
  <si>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</si>
  <si>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</si>
  <si>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</si>
  <si>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</si>
  <si>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</si>
  <si>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</si>
  <si>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</si>
  <si>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</si>
  <si>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</si>
  <si>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</si>
  <si>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</si>
  <si>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</si>
  <si>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</si>
  <si>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</si>
  <si>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</si>
  <si>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</si>
  <si>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</si>
  <si>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</si>
  <si>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</si>
  <si>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</si>
  <si>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</si>
  <si>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</si>
  <si>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</si>
  <si>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</si>
  <si>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</si>
  <si>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</si>
  <si>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</si>
  <si>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</si>
  <si>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</si>
  <si>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</si>
  <si>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</si>
  <si>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</si>
  <si>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</si>
  <si>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</si>
  <si>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</si>
  <si>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</si>
  <si>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</si>
  <si>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</si>
  <si>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</si>
  <si>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</si>
  <si>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</si>
  <si>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</si>
  <si>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</si>
  <si>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</si>
  <si>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</si>
  <si>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</si>
  <si>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</si>
  <si>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</si>
  <si>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</si>
  <si>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</si>
  <si>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</si>
  <si>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</si>
  <si>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</si>
  <si>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</si>
  <si>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</si>
  <si>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</si>
  <si>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</si>
  <si>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</si>
  <si>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</si>
  <si>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</si>
  <si>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</si>
  <si>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</si>
  <si>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</si>
  <si>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</si>
  <si>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</si>
  <si>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</si>
  <si>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</si>
  <si>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</si>
  <si>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</si>
  <si>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</si>
  <si>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</si>
  <si>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</si>
  <si>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</si>
  <si>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</si>
  <si>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</si>
  <si>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</si>
  <si>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</si>
  <si>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</si>
  <si>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</si>
  <si>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</si>
  <si>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</si>
  <si>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</si>
  <si>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</si>
  <si>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</si>
  <si>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</si>
  <si>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</si>
  <si>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</si>
  <si>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</si>
  <si>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</si>
  <si>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</si>
  <si>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</si>
  <si>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</si>
  <si>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</si>
  <si>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</si>
  <si>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</si>
  <si>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</si>
  <si>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</si>
  <si>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</si>
  <si>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</si>
  <si>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</si>
  <si>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</si>
  <si>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</si>
  <si>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</si>
  <si>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</si>
  <si>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</si>
  <si>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</si>
  <si>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</si>
  <si>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</si>
  <si>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</si>
  <si>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</si>
  <si>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</si>
  <si>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</si>
  <si>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</si>
  <si>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</si>
  <si>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</si>
  <si>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</si>
  <si>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</si>
  <si>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</si>
  <si>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</si>
  <si>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</si>
  <si>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</si>
  <si>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</si>
  <si>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</si>
  <si>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</si>
  <si>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</si>
  <si>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</si>
  <si>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</si>
  <si>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</si>
  <si>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</si>
  <si>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</si>
  <si>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</si>
  <si>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</si>
  <si>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</si>
  <si>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</si>
  <si>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</si>
  <si>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</si>
  <si>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</si>
  <si>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</si>
  <si>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</si>
  <si>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</si>
  <si>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</si>
  <si>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</si>
  <si>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</si>
  <si>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</si>
  <si>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</si>
  <si>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</si>
  <si>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</si>
  <si>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</si>
  <si>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</si>
  <si>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</si>
  <si>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</si>
  <si>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</si>
  <si>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</si>
  <si>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</si>
  <si>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</si>
  <si>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</si>
  <si>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</si>
  <si>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</si>
  <si>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</si>
  <si>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</si>
  <si>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</si>
  <si>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</si>
  <si>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</si>
  <si>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</si>
  <si>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</si>
  <si>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</si>
  <si>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</si>
  <si>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</si>
  <si>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</si>
  <si>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</si>
  <si>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</si>
  <si>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</si>
  <si>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</si>
  <si>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</si>
  <si>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</si>
  <si>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</si>
  <si>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</si>
  <si>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</si>
  <si>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</si>
  <si>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</si>
  <si>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</si>
  <si>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</si>
  <si>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</si>
  <si>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</si>
  <si>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</si>
  <si>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</si>
  <si>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</si>
  <si>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</si>
  <si>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</si>
  <si>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</si>
  <si>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</si>
  <si>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</si>
  <si>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</si>
  <si>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</si>
  <si>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</si>
  <si>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</si>
  <si>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</si>
  <si>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</si>
  <si>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</si>
  <si>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</si>
  <si>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</si>
  <si>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</si>
  <si>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</si>
  <si>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</si>
  <si>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</si>
  <si>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</si>
  <si>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</si>
  <si>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</si>
  <si>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</si>
  <si>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</si>
  <si>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</si>
  <si>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</si>
  <si>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</si>
  <si>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</si>
  <si>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</si>
  <si>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</si>
  <si>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</si>
  <si>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</si>
  <si>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</si>
  <si>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</si>
  <si>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</si>
  <si>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</si>
  <si>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</si>
  <si>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</si>
  <si>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</si>
  <si>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</si>
  <si>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</si>
  <si>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</si>
  <si>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</si>
  <si>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</si>
  <si>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</si>
  <si>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</si>
  <si>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</si>
  <si>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</si>
  <si>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</si>
  <si>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</si>
  <si>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</si>
  <si>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</si>
  <si>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</si>
  <si>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</si>
  <si>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</si>
  <si>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</si>
  <si>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</si>
  <si>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</si>
  <si>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</si>
  <si>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</si>
  <si>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</si>
  <si>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</si>
  <si>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</si>
  <si>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</si>
  <si>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</si>
  <si>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</si>
  <si>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</si>
  <si>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</si>
  <si>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</si>
  <si>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</si>
  <si>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</si>
  <si>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</si>
  <si>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</si>
  <si>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</si>
  <si>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</si>
  <si>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</si>
  <si>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</si>
  <si>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</si>
  <si>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</si>
  <si>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</si>
  <si>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</si>
  <si>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</si>
  <si>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</si>
  <si>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</si>
  <si>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</si>
  <si>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</si>
  <si>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</si>
  <si>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</si>
  <si>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</si>
  <si>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</si>
  <si>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</si>
  <si>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</si>
  <si>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</si>
  <si>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</si>
  <si>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</si>
  <si>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</si>
  <si>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</si>
  <si>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</si>
  <si>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</si>
  <si>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</si>
  <si>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</si>
  <si>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</si>
  <si>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</si>
  <si>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</si>
  <si>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</si>
  <si>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</si>
  <si>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</si>
  <si>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</si>
  <si>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</si>
  <si>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</si>
  <si>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</si>
  <si>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</si>
  <si>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</si>
  <si>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</si>
  <si>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</si>
  <si>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</si>
  <si>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</si>
  <si>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</si>
  <si>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</si>
  <si>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</si>
  <si>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</si>
  <si>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</si>
  <si>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</si>
  <si>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</si>
  <si>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</si>
  <si>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</si>
  <si>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</si>
  <si>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</si>
  <si>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</si>
  <si>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</si>
  <si>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</si>
  <si>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</si>
  <si>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</si>
  <si>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</si>
  <si>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</si>
  <si>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</si>
  <si>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</si>
  <si>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</si>
  <si>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</si>
  <si>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</si>
  <si>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</si>
  <si>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</si>
  <si>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</si>
  <si>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</si>
  <si>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</si>
  <si>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</si>
  <si>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</si>
  <si>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</si>
  <si>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</si>
  <si>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</si>
  <si>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</si>
  <si>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</si>
  <si>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</si>
  <si>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</si>
  <si>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</si>
  <si>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</si>
  <si>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</si>
  <si>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</si>
  <si>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</si>
  <si>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</si>
  <si>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</si>
  <si>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</si>
  <si>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</si>
  <si>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</si>
  <si>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</si>
  <si>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</si>
  <si>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</si>
  <si>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</si>
  <si>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</si>
  <si>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</si>
  <si>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</si>
  <si>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</si>
  <si>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</si>
  <si>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</si>
  <si>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</si>
  <si>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</si>
  <si>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</si>
  <si>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</si>
  <si>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</si>
  <si>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</si>
  <si>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</si>
  <si>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</si>
  <si>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</si>
  <si>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</si>
  <si>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</si>
  <si>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</si>
  <si>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</si>
  <si>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</si>
  <si>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</si>
  <si>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</si>
  <si>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</si>
  <si>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</si>
  <si>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</si>
  <si>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</si>
  <si>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</si>
  <si>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</si>
  <si>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</si>
  <si>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</si>
  <si>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</si>
  <si>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</si>
  <si>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</si>
  <si>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</si>
  <si>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</si>
  <si>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</si>
  <si>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</si>
  <si>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</si>
  <si>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</si>
  <si>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</si>
  <si>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</si>
  <si>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</si>
  <si>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</si>
  <si>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</si>
  <si>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</si>
  <si>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</si>
  <si>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</si>
  <si>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</si>
  <si>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</si>
  <si>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</si>
  <si>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</si>
  <si>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</si>
  <si>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</si>
  <si>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</si>
  <si>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</si>
  <si>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</si>
  <si>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</si>
  <si>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</si>
  <si>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</si>
  <si>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</si>
  <si>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</si>
  <si>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</si>
  <si>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</si>
  <si>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</si>
  <si>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</si>
  <si>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</si>
  <si>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</si>
  <si>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</si>
  <si>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</si>
  <si>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</si>
  <si>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</si>
  <si>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</si>
  <si>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</si>
  <si>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</si>
  <si>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</si>
  <si>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</si>
  <si>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</si>
  <si>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</si>
  <si>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</si>
  <si>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</si>
  <si>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</si>
  <si>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</si>
  <si>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</si>
  <si>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</si>
  <si>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</si>
  <si>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</si>
  <si>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</si>
  <si>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</si>
  <si>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</si>
  <si>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</si>
  <si>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</si>
  <si>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</si>
  <si>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</si>
  <si>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</si>
  <si>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</si>
  <si>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</si>
  <si>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</si>
  <si>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</si>
  <si>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</si>
  <si>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</si>
  <si>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</si>
  <si>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</si>
  <si>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</si>
  <si>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</si>
  <si>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</si>
  <si>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</si>
  <si>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</si>
  <si>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</si>
  <si>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</si>
  <si>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</si>
  <si>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</si>
  <si>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</si>
  <si>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</si>
  <si>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</si>
  <si>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</si>
  <si>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</si>
  <si>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</si>
  <si>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</si>
  <si>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</si>
  <si>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</si>
  <si>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</si>
  <si>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</si>
  <si>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</si>
  <si>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</si>
  <si>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</si>
  <si>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</si>
  <si>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</si>
  <si>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</si>
  <si>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</si>
  <si>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</si>
  <si>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</si>
  <si>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</si>
  <si>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</si>
  <si>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</si>
  <si>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</si>
  <si>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</si>
  <si>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</si>
  <si>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</si>
  <si>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</si>
  <si>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</si>
  <si>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</si>
  <si>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</si>
  <si>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</si>
  <si>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</si>
  <si>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</si>
  <si>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</si>
  <si>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</si>
  <si>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</si>
  <si>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</si>
  <si>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</si>
  <si>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</si>
  <si>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</si>
  <si>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</si>
  <si>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</si>
  <si>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</si>
  <si>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</si>
  <si>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</si>
  <si>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</si>
  <si>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</si>
  <si>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</si>
  <si>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</si>
  <si>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</si>
  <si>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</si>
  <si>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</si>
  <si>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</si>
  <si>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</si>
  <si>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</si>
  <si>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</si>
  <si>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</si>
  <si>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</si>
  <si>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</si>
  <si>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</si>
  <si>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</si>
  <si>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</si>
  <si>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</si>
  <si>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</si>
  <si>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</si>
  <si>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</si>
  <si>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</si>
  <si>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</si>
  <si>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</si>
  <si>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</si>
  <si>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</si>
  <si>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</si>
  <si>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</si>
  <si>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</si>
  <si>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</si>
  <si>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</si>
  <si>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</si>
  <si>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</si>
  <si>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</si>
  <si>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</si>
  <si>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</si>
  <si>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</si>
  <si>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</si>
  <si>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</si>
  <si>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</si>
  <si>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</si>
  <si>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</si>
  <si>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</si>
  <si>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</si>
  <si>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</si>
  <si>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</si>
  <si>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</si>
  <si>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</si>
  <si>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</si>
  <si>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</si>
  <si>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</si>
  <si>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</si>
  <si>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</si>
  <si>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</si>
  <si>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</si>
  <si>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</si>
  <si>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</si>
  <si>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</si>
  <si>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</si>
  <si>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</si>
  <si>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</si>
  <si>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</si>
  <si>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</si>
  <si>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</si>
  <si>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</si>
  <si>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</si>
  <si>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</si>
  <si>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</si>
  <si>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</si>
  <si>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</si>
  <si>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</si>
  <si>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</si>
  <si>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</si>
  <si>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</si>
  <si>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</si>
  <si>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</si>
  <si>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</si>
  <si>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</si>
  <si>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</si>
  <si>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</si>
  <si>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</si>
  <si>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</si>
  <si>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</si>
  <si>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</si>
  <si>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</si>
  <si>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</si>
  <si>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</si>
  <si>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</si>
  <si>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</si>
  <si>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</si>
  <si>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</si>
  <si>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</si>
  <si>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</si>
  <si>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</si>
  <si>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</si>
  <si>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</si>
  <si>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</si>
  <si>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</si>
  <si>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</si>
  <si>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</si>
  <si>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</si>
  <si>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</si>
  <si>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</si>
  <si>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</si>
  <si>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</si>
  <si>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</si>
  <si>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</si>
  <si>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</si>
  <si>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</si>
  <si>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</si>
  <si>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</si>
  <si>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</si>
  <si>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</si>
  <si>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</si>
  <si>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</si>
  <si>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</si>
  <si>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</si>
  <si>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</si>
  <si>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</si>
  <si>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</si>
  <si>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</si>
  <si>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</si>
  <si>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</si>
  <si>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</si>
  <si>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</si>
  <si>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</si>
  <si>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</si>
  <si>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</si>
  <si>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</si>
  <si>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</si>
  <si>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</si>
  <si>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</si>
  <si>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</si>
  <si>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</si>
  <si>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</si>
  <si>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</si>
  <si>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</si>
  <si>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</si>
  <si>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</si>
  <si>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</si>
  <si>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</si>
  <si>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</si>
  <si>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</si>
  <si>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</si>
  <si>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</si>
  <si>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</si>
  <si>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</si>
  <si>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</si>
  <si>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</si>
  <si>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</si>
  <si>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</si>
  <si>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</si>
  <si>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</si>
  <si>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</si>
  <si>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</si>
  <si>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</si>
  <si>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</si>
  <si>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</si>
  <si>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</si>
  <si>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</si>
  <si>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</si>
  <si>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</si>
  <si>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</si>
  <si>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</si>
  <si>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</si>
  <si>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</si>
  <si>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</si>
  <si>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</si>
  <si>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</si>
  <si>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</si>
  <si>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</si>
  <si>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</si>
  <si>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</si>
  <si>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</si>
  <si>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</si>
  <si>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</si>
  <si>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</si>
  <si>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</si>
  <si>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</si>
  <si>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</si>
  <si>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</si>
  <si>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</si>
  <si>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</si>
  <si>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</si>
  <si>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</si>
  <si>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</si>
  <si>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</si>
  <si>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</si>
  <si>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</si>
  <si>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</si>
  <si>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</si>
  <si>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</si>
  <si>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</si>
  <si>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</si>
  <si>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</si>
  <si>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</si>
  <si>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</si>
  <si>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</si>
  <si>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</si>
  <si>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</si>
  <si>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</si>
  <si>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</si>
  <si>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</si>
  <si>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</si>
  <si>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</si>
  <si>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</si>
  <si>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</si>
  <si>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</si>
  <si>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</si>
  <si>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</si>
  <si>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</si>
  <si>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</si>
  <si>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</si>
  <si>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</si>
  <si>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</si>
  <si>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</si>
  <si>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</si>
  <si>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</si>
  <si>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</si>
  <si>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</si>
  <si>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</si>
  <si>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</si>
  <si>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</si>
  <si>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</si>
  <si>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</si>
  <si>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</si>
  <si>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</si>
  <si>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</si>
  <si>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</si>
  <si>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</si>
  <si>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</si>
  <si>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</si>
  <si>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</si>
  <si>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</si>
  <si>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</si>
  <si>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</si>
  <si>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</si>
  <si>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</si>
  <si>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</si>
  <si>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</si>
  <si>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</si>
  <si>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</si>
  <si>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</si>
  <si>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</si>
  <si>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</si>
  <si>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</si>
  <si>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</si>
  <si>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</si>
  <si>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</si>
  <si>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</si>
  <si>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</si>
  <si>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</si>
  <si>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</si>
  <si>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</si>
  <si>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</si>
  <si>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</si>
  <si>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</si>
  <si>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</si>
  <si>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</si>
  <si>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</si>
  <si>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</si>
  <si>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</si>
  <si>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</si>
  <si>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</si>
  <si>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</si>
  <si>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</si>
  <si>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</si>
  <si>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</si>
  <si>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</si>
  <si>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</si>
  <si>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</si>
  <si>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</si>
  <si>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</si>
  <si>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</si>
  <si>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</si>
  <si>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</si>
  <si>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</si>
  <si>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</si>
  <si>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</si>
  <si>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</si>
  <si>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</si>
  <si>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</si>
  <si>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</si>
  <si>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</si>
  <si>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</si>
  <si>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</si>
  <si>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</si>
  <si>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</si>
  <si>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</si>
  <si>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</si>
  <si>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</si>
  <si>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</si>
  <si>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</si>
  <si>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</si>
  <si>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</si>
  <si>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</si>
  <si>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</si>
  <si>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</si>
  <si>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</si>
  <si>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</si>
  <si>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</si>
  <si>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</si>
  <si>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</si>
  <si>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</si>
  <si>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</si>
  <si>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</si>
  <si>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</si>
  <si>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</si>
  <si>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</si>
  <si>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</si>
  <si>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</si>
  <si>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</si>
  <si>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</si>
  <si>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</si>
  <si>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</si>
  <si>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</si>
  <si>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</si>
  <si>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</si>
  <si>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</si>
  <si>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</si>
  <si>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</si>
  <si>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</si>
  <si>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</si>
  <si>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</si>
  <si>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</si>
  <si>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</si>
  <si>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</si>
  <si>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</si>
  <si>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</si>
  <si>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</si>
  <si>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</si>
  <si>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</si>
  <si>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</si>
  <si>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</si>
  <si>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</si>
  <si>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</si>
  <si>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</si>
  <si>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</si>
  <si>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</si>
  <si>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</si>
  <si>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</si>
  <si>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</si>
  <si>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</si>
  <si>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</si>
  <si>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</si>
  <si>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</si>
  <si>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</si>
  <si>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</si>
  <si>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</si>
  <si>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</si>
  <si>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</si>
  <si>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</si>
  <si>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</si>
  <si>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</si>
  <si>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</si>
  <si>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</si>
  <si>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</si>
  <si>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</si>
  <si>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</si>
  <si>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</si>
  <si>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</si>
  <si>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</si>
  <si>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</si>
  <si>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</si>
  <si>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</si>
  <si>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</si>
  <si>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</si>
  <si>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</si>
  <si>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</si>
  <si>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</si>
  <si>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</si>
  <si>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</si>
  <si>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</si>
  <si>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</si>
  <si>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</si>
  <si>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</si>
  <si>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</si>
  <si>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</si>
  <si>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</si>
  <si>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</si>
  <si>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</si>
  <si>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</si>
  <si>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</si>
  <si>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</si>
  <si>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</si>
  <si>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</si>
  <si>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</si>
  <si>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</si>
  <si>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</si>
  <si>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</si>
  <si>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</si>
  <si>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</si>
  <si>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</si>
  <si>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</si>
  <si>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</si>
  <si>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</si>
  <si>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</si>
  <si>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</si>
  <si>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</si>
  <si>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</si>
  <si>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</si>
  <si>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</si>
  <si>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</si>
  <si>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</si>
  <si>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</si>
  <si>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</si>
  <si>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</si>
  <si>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</si>
  <si>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</si>
  <si>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</si>
  <si>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</si>
  <si>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</si>
  <si>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</si>
  <si>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</si>
  <si>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</si>
  <si>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</si>
  <si>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</si>
  <si>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</si>
  <si>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</si>
  <si>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</si>
  <si>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</si>
  <si>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</si>
  <si>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</si>
  <si>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</si>
  <si>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</si>
  <si>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</si>
  <si>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</si>
  <si>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</si>
  <si>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</si>
  <si>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</si>
  <si>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</si>
  <si>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</si>
  <si>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</si>
  <si>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</si>
  <si>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</si>
  <si>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</si>
  <si>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</si>
  <si>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</si>
  <si>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</si>
  <si>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</si>
  <si>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</si>
  <si>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</si>
  <si>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</si>
  <si>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</si>
  <si>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</si>
  <si>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</si>
  <si>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</si>
  <si>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</si>
  <si>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</si>
  <si>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</si>
  <si>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</si>
  <si>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</si>
  <si>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</si>
  <si>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</si>
  <si>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</si>
  <si>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</si>
  <si>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</si>
  <si>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</si>
  <si>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</si>
  <si>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</si>
  <si>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</si>
  <si>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</si>
  <si>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</si>
  <si>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</si>
  <si>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</si>
  <si>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</si>
  <si>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</si>
  <si>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</si>
  <si>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</si>
  <si>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</si>
  <si>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</si>
  <si>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</si>
  <si>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</si>
  <si>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</si>
  <si>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</si>
  <si>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</si>
  <si>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</si>
  <si>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</si>
  <si>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</si>
  <si>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</si>
  <si>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</si>
  <si>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</si>
  <si>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</si>
  <si>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</si>
  <si>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</si>
  <si>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</si>
  <si>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</si>
  <si>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</si>
  <si>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</si>
  <si>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</si>
  <si>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</si>
  <si>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</si>
  <si>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</si>
  <si>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</si>
  <si>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</si>
  <si>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</si>
  <si>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</si>
  <si>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</si>
  <si>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</si>
  <si>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</si>
  <si>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</si>
  <si>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</si>
  <si>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</si>
  <si>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</si>
  <si>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</si>
  <si>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</si>
  <si>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</si>
  <si>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</si>
  <si>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</si>
  <si>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</si>
  <si>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</si>
  <si>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</si>
  <si>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</si>
  <si>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</si>
  <si>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</si>
  <si>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</si>
  <si>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</si>
  <si>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</si>
  <si>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</si>
  <si>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</si>
  <si>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</si>
  <si>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</si>
  <si>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</si>
  <si>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</si>
  <si>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</si>
  <si>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</si>
  <si>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</si>
  <si>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</si>
  <si>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</si>
  <si>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</si>
  <si>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</si>
  <si>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</si>
  <si>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</si>
  <si>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</si>
  <si>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</si>
  <si>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</si>
  <si>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</si>
  <si>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</si>
  <si>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</si>
  <si>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</si>
  <si>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</si>
  <si>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</si>
  <si>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</si>
  <si>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</si>
  <si>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</si>
  <si>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</si>
  <si>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</si>
  <si>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</si>
  <si>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</si>
  <si>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</si>
  <si>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</si>
  <si>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</si>
  <si>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</si>
  <si>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</si>
  <si>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</si>
  <si>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</si>
  <si>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</si>
  <si>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</si>
  <si>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</si>
  <si>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</si>
  <si>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</si>
  <si>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</si>
  <si>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</si>
  <si>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</si>
  <si>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</si>
  <si>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</si>
  <si>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</si>
  <si>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</si>
  <si>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</si>
  <si>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</si>
  <si>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</si>
  <si>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</si>
  <si>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</si>
  <si>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</si>
  <si>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</si>
  <si>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</si>
  <si>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</si>
  <si>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</si>
  <si>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</si>
  <si>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</si>
  <si>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</si>
  <si>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</si>
  <si>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</si>
  <si>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</si>
  <si>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</si>
  <si>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</si>
  <si>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</si>
  <si>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</si>
  <si>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</si>
  <si>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</si>
  <si>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</si>
  <si>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</si>
  <si>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</si>
  <si>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</si>
  <si>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</si>
  <si>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</si>
  <si>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</si>
  <si>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</si>
  <si>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</si>
  <si>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</si>
  <si>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</si>
  <si>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</si>
  <si>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</si>
  <si>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</si>
  <si>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</si>
  <si>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</si>
  <si>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</si>
  <si>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</si>
  <si>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</si>
  <si>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</si>
  <si>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</si>
  <si>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</si>
  <si>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</si>
  <si>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</si>
  <si>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</si>
  <si>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</si>
  <si>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</si>
  <si>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</si>
  <si>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</si>
  <si>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</si>
  <si>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</si>
  <si>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</si>
  <si>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</si>
  <si>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</si>
  <si>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</si>
  <si>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</si>
  <si>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</si>
  <si>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</si>
  <si>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</si>
  <si>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</si>
  <si>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</si>
  <si>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</si>
  <si>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</si>
  <si>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</si>
  <si>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</si>
  <si>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</si>
  <si>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</si>
  <si>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</si>
  <si>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</si>
  <si>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</si>
  <si>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</si>
  <si>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</si>
  <si>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</si>
  <si>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</si>
  <si>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</si>
  <si>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</si>
  <si>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</si>
  <si>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</si>
  <si>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</si>
  <si>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</si>
  <si>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</si>
  <si>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</si>
  <si>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</si>
  <si>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</si>
  <si>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</si>
  <si>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</si>
  <si>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</si>
  <si>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</si>
  <si>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</si>
  <si>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</si>
  <si>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</si>
  <si>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</si>
  <si>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</si>
  <si>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</si>
  <si>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</si>
  <si>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</si>
  <si>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</si>
  <si>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</si>
  <si>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</si>
  <si>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</si>
  <si>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</si>
  <si>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</si>
  <si>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</si>
  <si>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</si>
  <si>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</si>
  <si>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</si>
  <si>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</si>
  <si>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</si>
  <si>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</si>
  <si>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</si>
  <si>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</si>
  <si>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</si>
  <si>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</si>
  <si>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</si>
  <si>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</si>
  <si>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</si>
  <si>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</si>
  <si>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</si>
  <si>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</si>
  <si>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</si>
  <si>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</si>
  <si>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</si>
  <si>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</si>
  <si>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</si>
  <si>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</si>
  <si>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</si>
  <si>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</si>
  <si>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</si>
  <si>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</si>
  <si>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</si>
  <si>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</si>
  <si>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</si>
  <si>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</si>
  <si>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</si>
  <si>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</si>
  <si>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</si>
  <si>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</si>
  <si>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</si>
  <si>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</si>
  <si>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</si>
  <si>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</si>
  <si>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</si>
  <si>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</si>
  <si>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</si>
  <si>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</si>
  <si>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</si>
  <si>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</si>
  <si>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</si>
  <si>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</si>
  <si>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</si>
  <si>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</si>
  <si>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</si>
  <si>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</si>
  <si>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</si>
  <si>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</si>
  <si>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</si>
  <si>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</si>
  <si>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</si>
  <si>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</si>
  <si>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</si>
  <si>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</si>
  <si>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</si>
  <si>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</si>
  <si>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</si>
  <si>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</si>
  <si>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</si>
  <si>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</si>
  <si>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</si>
  <si>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</si>
  <si>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</si>
  <si>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</si>
  <si>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</si>
  <si>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</si>
  <si>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</si>
  <si>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</si>
  <si>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</si>
  <si>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</si>
  <si>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</si>
  <si>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</si>
  <si>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</si>
  <si>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</si>
  <si>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</si>
  <si>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</si>
  <si>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</si>
  <si>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</si>
  <si>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</si>
  <si>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</si>
  <si>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</si>
  <si>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</si>
  <si>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</si>
  <si>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</si>
  <si>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</si>
  <si>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</si>
  <si>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</si>
  <si>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</si>
  <si>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</si>
  <si>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</si>
  <si>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</si>
  <si>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</si>
  <si>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</si>
  <si>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</si>
  <si>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</si>
  <si>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</si>
  <si>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</si>
  <si>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</si>
  <si>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</si>
  <si>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</si>
  <si>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</si>
  <si>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</si>
  <si>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</si>
  <si>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</si>
  <si>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</si>
  <si>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</si>
  <si>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</si>
  <si>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</si>
  <si>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</si>
  <si>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</si>
  <si>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</si>
  <si>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</si>
  <si>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</si>
  <si>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</si>
  <si>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</si>
  <si>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</si>
  <si>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</si>
  <si>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</si>
  <si>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</si>
  <si>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</si>
  <si>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</si>
  <si>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</si>
  <si>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</si>
  <si>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</si>
  <si>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</si>
  <si>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</si>
  <si>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</si>
  <si>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</si>
  <si>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</si>
  <si>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</si>
  <si>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</si>
  <si>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</si>
  <si>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</si>
  <si>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</si>
  <si>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</si>
  <si>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</si>
  <si>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</si>
  <si>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</si>
  <si>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</si>
  <si>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</si>
  <si>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</si>
  <si>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</si>
  <si>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</si>
  <si>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</si>
  <si>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</si>
  <si>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</si>
  <si>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</si>
  <si>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</si>
  <si>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</si>
  <si>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</si>
  <si>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</si>
  <si>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</si>
  <si>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</si>
  <si>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</si>
  <si>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</si>
  <si>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</si>
  <si>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</si>
  <si>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</si>
  <si>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</si>
  <si>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</si>
  <si>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</si>
  <si>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</si>
  <si>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</si>
  <si>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</si>
  <si>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</si>
  <si>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</si>
  <si>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</si>
  <si>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</si>
  <si>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</si>
  <si>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</si>
  <si>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</si>
  <si>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</si>
  <si>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</si>
  <si>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</si>
  <si>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</si>
  <si>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</si>
  <si>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</si>
  <si>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</si>
  <si>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</si>
  <si>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</si>
  <si>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</si>
  <si>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</si>
  <si>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</si>
  <si>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</si>
  <si>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</si>
  <si>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</si>
  <si>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</si>
  <si>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</si>
  <si>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</si>
  <si>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</si>
  <si>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</si>
  <si>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</si>
  <si>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</si>
  <si>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</si>
  <si>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</si>
  <si>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</si>
  <si>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</si>
  <si>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</si>
  <si>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</si>
  <si>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</si>
  <si>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</si>
  <si>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</si>
  <si>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</si>
  <si>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</si>
  <si>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</si>
  <si>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</si>
  <si>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</si>
  <si>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</si>
  <si>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</si>
  <si>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</si>
  <si>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</si>
  <si>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</si>
  <si>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</si>
  <si>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</si>
  <si>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</si>
  <si>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</si>
  <si>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</si>
  <si>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</si>
  <si>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</si>
  <si>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</si>
  <si>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</si>
  <si>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</si>
  <si>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</si>
  <si>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</si>
  <si>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</si>
  <si>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</si>
  <si>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</si>
  <si>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</si>
  <si>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</si>
  <si>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</si>
  <si>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</si>
  <si>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</si>
  <si>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</si>
  <si>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</si>
  <si>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</si>
  <si>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</si>
  <si>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</si>
  <si>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</si>
  <si>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</si>
  <si>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</si>
  <si>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</si>
  <si>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</si>
  <si>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</si>
  <si>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</si>
  <si>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</si>
  <si>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</si>
  <si>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</si>
  <si>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</si>
  <si>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</si>
  <si>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</si>
  <si>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</si>
  <si>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</si>
  <si>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</si>
  <si>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</si>
  <si>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</si>
  <si>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</si>
  <si>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</si>
  <si>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</si>
  <si>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</si>
  <si>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</si>
  <si>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</si>
  <si>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</si>
  <si>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</si>
  <si>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</si>
  <si>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</si>
  <si>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</si>
  <si>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</si>
  <si>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</si>
  <si>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</si>
  <si>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</si>
  <si>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</si>
  <si>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</si>
  <si>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</si>
  <si>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</si>
  <si>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</si>
  <si>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</si>
  <si>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</si>
  <si>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</si>
  <si>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</si>
  <si>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</si>
  <si>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</si>
  <si>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</si>
  <si>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</si>
  <si>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</si>
  <si>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</si>
  <si>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</si>
  <si>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</si>
  <si>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</si>
  <si>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</si>
  <si>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</si>
  <si>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</si>
  <si>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</si>
  <si>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</si>
  <si>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</si>
  <si>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</si>
  <si>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</si>
  <si>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</si>
  <si>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</si>
  <si>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</si>
  <si>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</si>
  <si>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</si>
  <si>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</si>
  <si>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</si>
  <si>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</si>
  <si>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</si>
  <si>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</si>
  <si>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</si>
  <si>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</si>
  <si>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</si>
  <si>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</si>
  <si>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</si>
  <si>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</si>
  <si>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</si>
  <si>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</si>
  <si>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</si>
  <si>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</si>
  <si>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</si>
  <si>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</si>
  <si>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</si>
  <si>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</si>
  <si>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</si>
  <si>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</si>
  <si>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</si>
  <si>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</si>
  <si>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</si>
  <si>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</si>
  <si>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</si>
  <si>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</si>
  <si>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</si>
  <si>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</si>
  <si>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</si>
  <si>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</si>
  <si>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</si>
  <si>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</si>
  <si>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</si>
  <si>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</si>
  <si>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</si>
  <si>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</si>
  <si>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</si>
  <si>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</si>
  <si>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</si>
  <si>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</si>
  <si>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</si>
  <si>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</si>
  <si>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</si>
  <si>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</si>
  <si>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</si>
  <si>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</si>
  <si>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</si>
  <si>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</si>
  <si>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</si>
  <si>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</si>
  <si>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</si>
  <si>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</si>
  <si>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</si>
  <si>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</si>
  <si>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</si>
  <si>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</si>
  <si>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</si>
  <si>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</si>
  <si>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</si>
  <si>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</si>
  <si>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</si>
  <si>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</si>
  <si>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</si>
  <si>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</si>
  <si>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</si>
  <si>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</si>
  <si>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</si>
  <si>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</si>
  <si>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</si>
  <si>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</si>
  <si>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</si>
  <si>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</si>
  <si>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</si>
  <si>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</si>
  <si>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</si>
  <si>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</si>
  <si>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</si>
  <si>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</si>
  <si>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</si>
  <si>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</si>
  <si>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</si>
  <si>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</si>
  <si>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</si>
  <si>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</si>
  <si>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</si>
  <si>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</si>
  <si>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</si>
  <si>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</si>
  <si>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</si>
  <si>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</si>
  <si>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</si>
  <si>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</si>
  <si>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</si>
  <si>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</si>
  <si>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</si>
  <si>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</si>
  <si>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</si>
  <si>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</si>
  <si>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</si>
  <si>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</si>
  <si>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</si>
  <si>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</si>
  <si>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</si>
  <si>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</si>
  <si>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</si>
  <si>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</si>
  <si>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</si>
  <si>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</si>
  <si>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</si>
  <si>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</si>
  <si>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</si>
  <si>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</si>
  <si>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</si>
  <si>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</si>
  <si>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</si>
  <si>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</si>
  <si>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</si>
  <si>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</si>
  <si>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</si>
  <si>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</si>
  <si>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</si>
  <si>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</si>
  <si>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</si>
  <si>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</si>
  <si>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</si>
  <si>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</si>
  <si>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</si>
  <si>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</si>
  <si>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</si>
  <si>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</si>
  <si>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</si>
  <si>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</si>
  <si>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</si>
  <si>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</si>
  <si>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</si>
  <si>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</si>
  <si>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</si>
  <si>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</si>
  <si>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</si>
  <si>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</si>
  <si>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</si>
  <si>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</si>
  <si>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</si>
  <si>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</si>
  <si>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</si>
  <si>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</si>
  <si>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</si>
  <si>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</si>
  <si>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</si>
  <si>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</si>
  <si>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</si>
  <si>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</si>
  <si>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</si>
  <si>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</si>
  <si>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</si>
  <si>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</si>
  <si>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</si>
  <si>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</si>
  <si>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</si>
  <si>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</si>
  <si>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</si>
  <si>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</si>
  <si>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</si>
  <si>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</si>
  <si>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</si>
  <si>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</si>
  <si>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</si>
  <si>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</si>
  <si>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</si>
  <si>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</si>
  <si>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</si>
  <si>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</si>
  <si>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</si>
  <si>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</si>
  <si>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</si>
  <si>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</si>
  <si>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</si>
  <si>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</si>
  <si>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</si>
  <si>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</si>
  <si>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</si>
  <si>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</si>
  <si>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</si>
  <si>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</si>
  <si>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</si>
  <si>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</si>
  <si>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</si>
  <si>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</si>
  <si>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</si>
  <si>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</si>
  <si>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</si>
  <si>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</si>
  <si>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</si>
  <si>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</si>
  <si>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</si>
  <si>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</si>
  <si>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</si>
  <si>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</si>
  <si>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</si>
  <si>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</si>
  <si>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</si>
  <si>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</si>
  <si>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</si>
  <si>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</si>
  <si>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</si>
  <si>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</si>
  <si>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</si>
  <si>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</si>
  <si>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</si>
  <si>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</si>
  <si>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</si>
  <si>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</si>
  <si>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</si>
  <si>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</si>
  <si>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</si>
  <si>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</si>
  <si>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</si>
  <si>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</si>
  <si>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</si>
  <si>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</si>
  <si>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</si>
  <si>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</si>
  <si>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</si>
  <si>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</si>
  <si>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</si>
  <si>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</si>
  <si>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</si>
  <si>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</si>
  <si>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</si>
  <si>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</si>
  <si>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</si>
  <si>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</si>
  <si>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</si>
  <si>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</si>
  <si>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</si>
  <si>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</si>
  <si>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</si>
  <si>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</si>
  <si>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</si>
  <si>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</si>
  <si>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</si>
  <si>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</si>
  <si>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</si>
  <si>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</si>
  <si>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</si>
  <si>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</si>
  <si>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</si>
  <si>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</si>
  <si>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</si>
  <si>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</si>
  <si>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</si>
  <si>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</si>
  <si>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</si>
  <si>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</si>
  <si>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</si>
  <si>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</si>
  <si>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</si>
  <si>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</si>
  <si>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</si>
  <si>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</si>
  <si>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</si>
  <si>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</si>
  <si>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</si>
  <si>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</si>
  <si>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</si>
  <si>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</si>
  <si>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</si>
  <si>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</si>
  <si>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</si>
  <si>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</si>
  <si>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</si>
  <si>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</si>
  <si>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</si>
  <si>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</si>
  <si>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</si>
  <si>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</si>
  <si>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</si>
  <si>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</si>
  <si>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</si>
  <si>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</si>
  <si>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</si>
  <si>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</si>
  <si>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</si>
  <si>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</si>
  <si>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</si>
  <si>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</si>
  <si>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</si>
  <si>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</si>
  <si>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</si>
  <si>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</si>
  <si>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</si>
  <si>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</si>
  <si>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</si>
  <si>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</si>
  <si>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</si>
  <si>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</si>
  <si>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</si>
  <si>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</si>
  <si>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</si>
  <si>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</si>
  <si>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BLUECHIP</t>
  </si>
  <si>
    <t>INE657B01025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</si>
  <si>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</si>
  <si>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</si>
  <si>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</si>
  <si>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</si>
  <si>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</si>
  <si>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</si>
  <si>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</si>
  <si>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</si>
  <si>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</si>
  <si>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</si>
  <si>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</si>
  <si>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</si>
  <si>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</si>
  <si>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</si>
  <si>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</si>
  <si>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</si>
  <si>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</si>
  <si>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</si>
  <si>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</si>
  <si>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</si>
  <si>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</si>
  <si>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</si>
  <si>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</si>
  <si>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</si>
  <si>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</si>
  <si>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</si>
  <si>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</si>
  <si>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</si>
  <si>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</si>
  <si>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</si>
  <si>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</si>
  <si>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</si>
  <si>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</si>
  <si>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</si>
  <si>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</si>
  <si>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</si>
  <si>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</si>
  <si>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</si>
  <si>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</si>
  <si>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WSI</t>
  </si>
  <si>
    <t>INE100D01014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</si>
  <si>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</si>
  <si>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</si>
  <si>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</si>
  <si>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</si>
  <si>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</si>
  <si>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</si>
  <si>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</si>
  <si>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</si>
  <si>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</si>
  <si>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</si>
  <si>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</si>
  <si>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</si>
  <si>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</si>
  <si>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</si>
  <si>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</si>
  <si>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</si>
  <si>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</si>
  <si>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</si>
  <si>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</si>
  <si>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3150-3200</t>
  </si>
  <si>
    <t>3400-3500</t>
  </si>
  <si>
    <t>890-900</t>
  </si>
  <si>
    <t>125-126</t>
  </si>
  <si>
    <t>ROJL</t>
  </si>
  <si>
    <t>420-427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</si>
  <si>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</si>
  <si>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</si>
  <si>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</si>
  <si>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</si>
  <si>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</si>
  <si>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VIVIDOFFSET PRINTERS PRIVATELIMITED</t>
  </si>
  <si>
    <t>DCMFINSERV</t>
  </si>
  <si>
    <t>INE891B01012</t>
  </si>
  <si>
    <t>EBANK</t>
  </si>
  <si>
    <t>INF754K01EL1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</si>
  <si>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</si>
  <si>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</si>
  <si>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</si>
  <si>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</si>
  <si>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</si>
  <si>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</si>
  <si>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</si>
  <si>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</si>
  <si>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</si>
  <si>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</si>
  <si>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</si>
  <si>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</si>
  <si>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</si>
  <si>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</si>
  <si>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</si>
  <si>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</si>
  <si>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</si>
  <si>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</si>
  <si>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</si>
  <si>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</si>
  <si>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</si>
  <si>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</si>
  <si>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</si>
  <si>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</si>
  <si>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256-258</t>
  </si>
  <si>
    <t>1250-1260</t>
  </si>
  <si>
    <t>1400-1420</t>
  </si>
  <si>
    <t>Loss of Rs.105/-</t>
  </si>
  <si>
    <t>Profit of Rs.2.75/-</t>
  </si>
  <si>
    <t>Sell</t>
  </si>
  <si>
    <t>153.5-155.5</t>
  </si>
  <si>
    <t>146-144</t>
  </si>
  <si>
    <t>EMBASSY</t>
  </si>
  <si>
    <t>REDDY VEERANNA</t>
  </si>
  <si>
    <t>AMERICAN BALANCED FUND</t>
  </si>
  <si>
    <t>CAPITAL INCOME BUILDER</t>
  </si>
  <si>
    <t>IMCAP</t>
  </si>
  <si>
    <t>RAJPAL SINGH</t>
  </si>
  <si>
    <t>WELSOME FINANCE PRIVATE LIMITED</t>
  </si>
  <si>
    <t>GOLDMAN SACHS INDIA FUND LIMITED</t>
  </si>
  <si>
    <t>SSPNFIN</t>
  </si>
  <si>
    <t>ASHOK KUMAR SINGH</t>
  </si>
  <si>
    <t>RUSHIL SHAILESH PANDYA</t>
  </si>
  <si>
    <t>AMJUMBO</t>
  </si>
  <si>
    <t>A and M Jumbo Bags Ltd</t>
  </si>
  <si>
    <t>NISHA JIGARBHAI SHAH</t>
  </si>
  <si>
    <t>Indiabulls Integr Ser Ltd</t>
  </si>
  <si>
    <t>TOSCAFUND ASSET MANAGEMENT LLP A/C TOSCA</t>
  </si>
  <si>
    <t>Mirc Electronics Ltd.</t>
  </si>
  <si>
    <t>ALPHA LEON ENTERPRISES LLP</t>
  </si>
  <si>
    <t>Simplex Infrastructures L</t>
  </si>
  <si>
    <t>USHABEN DALPATBHAI BORICHA</t>
  </si>
  <si>
    <t>NCC Limited</t>
  </si>
  <si>
    <t>KBC ECO FUND</t>
  </si>
  <si>
    <t>Shalby Limited</t>
  </si>
  <si>
    <t>GOLDMAN SACHS INDIA FUND LTD</t>
  </si>
  <si>
    <t>BVCL</t>
  </si>
  <si>
    <t>INE139I01011</t>
  </si>
  <si>
    <t>GANGESSECU</t>
  </si>
  <si>
    <t>INE335W01016</t>
  </si>
  <si>
    <t>JASH</t>
  </si>
  <si>
    <t>INE039O01011</t>
  </si>
  <si>
    <t>MAGNUM</t>
  </si>
  <si>
    <t>INE387I01016</t>
  </si>
  <si>
    <t>MODIRUBBER</t>
  </si>
  <si>
    <t>INE832A01018</t>
  </si>
  <si>
    <t>MRO-TEK</t>
  </si>
  <si>
    <t>INE398B01018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</si>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</sst>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48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6" fillId="0" borderId="37" xfId="0" applyFont="1" applyFill="1" applyBorder="1"/>
    <xf numFmtId="49" fontId="8" fillId="0" borderId="37" xfId="0" applyNumberFormat="1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165" fontId="8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/>
    <xf numFmtId="49" fontId="8" fillId="2" borderId="37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43928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43928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71" t="s">
        <v>16</v>
      </c>
      <c r="B9" s="473" t="s">
        <v>17</v>
      </c>
      <c r="C9" s="473" t="s">
        <v>18</v>
      </c>
      <c r="D9" s="275" t="s">
        <v>19</v>
      </c>
      <c r="E9" s="275" t="s">
        <v>20</v>
      </c>
      <c r="F9" s="468" t="s">
        <v>21</v>
      </c>
      <c r="G9" s="469"/>
      <c r="H9" s="470"/>
      <c r="I9" s="468" t="s">
        <v>22</v>
      </c>
      <c r="J9" s="469"/>
      <c r="K9" s="470"/>
      <c r="L9" s="275"/>
      <c r="M9" s="282"/>
      <c r="N9" s="282"/>
      <c r="O9" s="282"/>
    </row>
    <row r="10" spans="1:15" ht="59.25" customHeight="1">
      <c r="A10" s="472"/>
      <c r="B10" s="474" t="s">
        <v>17</v>
      </c>
      <c r="C10" s="474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9" t="s">
        <v>34</v>
      </c>
      <c r="C11" s="278" t="s">
        <v>35</v>
      </c>
      <c r="D11" s="304">
        <v>17175.8</v>
      </c>
      <c r="E11" s="304">
        <v>17492.3</v>
      </c>
      <c r="F11" s="316">
        <v>16758.5</v>
      </c>
      <c r="G11" s="316">
        <v>16341.2</v>
      </c>
      <c r="H11" s="316">
        <v>15607.400000000001</v>
      </c>
      <c r="I11" s="316">
        <v>17909.599999999999</v>
      </c>
      <c r="J11" s="316">
        <v>18643.399999999994</v>
      </c>
      <c r="K11" s="316">
        <v>19060.699999999997</v>
      </c>
      <c r="L11" s="303">
        <v>18226.099999999999</v>
      </c>
      <c r="M11" s="303">
        <v>17075</v>
      </c>
      <c r="N11" s="320">
        <v>1050660</v>
      </c>
      <c r="O11" s="321">
        <v>0.11632206379226077</v>
      </c>
    </row>
    <row r="12" spans="1:15" ht="15">
      <c r="A12" s="278">
        <v>2</v>
      </c>
      <c r="B12" s="419" t="s">
        <v>34</v>
      </c>
      <c r="C12" s="278" t="s">
        <v>36</v>
      </c>
      <c r="D12" s="317">
        <v>8084.5</v>
      </c>
      <c r="E12" s="317">
        <v>8153.166666666667</v>
      </c>
      <c r="F12" s="318">
        <v>7976.3333333333339</v>
      </c>
      <c r="G12" s="318">
        <v>7868.166666666667</v>
      </c>
      <c r="H12" s="318">
        <v>7691.3333333333339</v>
      </c>
      <c r="I12" s="318">
        <v>8261.3333333333339</v>
      </c>
      <c r="J12" s="318">
        <v>8438.1666666666679</v>
      </c>
      <c r="K12" s="318">
        <v>8546.3333333333339</v>
      </c>
      <c r="L12" s="305">
        <v>8330</v>
      </c>
      <c r="M12" s="305">
        <v>8045</v>
      </c>
      <c r="N12" s="320">
        <v>10933875</v>
      </c>
      <c r="O12" s="321">
        <v>-6.9074040013896556E-3</v>
      </c>
    </row>
    <row r="13" spans="1:15" ht="15">
      <c r="A13" s="278">
        <v>3</v>
      </c>
      <c r="B13" s="419" t="s">
        <v>34</v>
      </c>
      <c r="C13" s="278" t="s">
        <v>37</v>
      </c>
      <c r="D13" s="317">
        <v>11710</v>
      </c>
      <c r="E13" s="317">
        <v>11777.333333333334</v>
      </c>
      <c r="F13" s="318">
        <v>11534.666666666668</v>
      </c>
      <c r="G13" s="318">
        <v>11359.333333333334</v>
      </c>
      <c r="H13" s="318">
        <v>11116.666666666668</v>
      </c>
      <c r="I13" s="318">
        <v>11952.666666666668</v>
      </c>
      <c r="J13" s="318">
        <v>12195.333333333336</v>
      </c>
      <c r="K13" s="318">
        <v>12370.666666666668</v>
      </c>
      <c r="L13" s="305">
        <v>12020</v>
      </c>
      <c r="M13" s="305">
        <v>11602</v>
      </c>
      <c r="N13" s="320">
        <v>850</v>
      </c>
      <c r="O13" s="321">
        <v>-0.55263157894736847</v>
      </c>
    </row>
    <row r="14" spans="1:15" ht="15">
      <c r="A14" s="278">
        <v>4</v>
      </c>
      <c r="B14" s="419" t="s">
        <v>38</v>
      </c>
      <c r="C14" s="278" t="s">
        <v>39</v>
      </c>
      <c r="D14" s="317">
        <v>961.75</v>
      </c>
      <c r="E14" s="317">
        <v>956.25</v>
      </c>
      <c r="F14" s="318">
        <v>942.5</v>
      </c>
      <c r="G14" s="318">
        <v>923.25</v>
      </c>
      <c r="H14" s="318">
        <v>909.5</v>
      </c>
      <c r="I14" s="318">
        <v>975.5</v>
      </c>
      <c r="J14" s="318">
        <v>989.25</v>
      </c>
      <c r="K14" s="318">
        <v>1008.5</v>
      </c>
      <c r="L14" s="305">
        <v>970</v>
      </c>
      <c r="M14" s="305">
        <v>937</v>
      </c>
      <c r="N14" s="320">
        <v>1848400</v>
      </c>
      <c r="O14" s="321">
        <v>-8.0580978909669712E-2</v>
      </c>
    </row>
    <row r="15" spans="1:15" ht="15">
      <c r="A15" s="278">
        <v>5</v>
      </c>
      <c r="B15" s="419" t="s">
        <v>40</v>
      </c>
      <c r="C15" s="278" t="s">
        <v>41</v>
      </c>
      <c r="D15" s="317">
        <v>129.75</v>
      </c>
      <c r="E15" s="317">
        <v>130.88333333333333</v>
      </c>
      <c r="F15" s="318">
        <v>127.31666666666666</v>
      </c>
      <c r="G15" s="318">
        <v>124.88333333333333</v>
      </c>
      <c r="H15" s="318">
        <v>121.31666666666666</v>
      </c>
      <c r="I15" s="318">
        <v>133.31666666666666</v>
      </c>
      <c r="J15" s="318">
        <v>136.88333333333333</v>
      </c>
      <c r="K15" s="318">
        <v>139.31666666666666</v>
      </c>
      <c r="L15" s="305">
        <v>134.44999999999999</v>
      </c>
      <c r="M15" s="305">
        <v>128.44999999999999</v>
      </c>
      <c r="N15" s="320">
        <v>16412000</v>
      </c>
      <c r="O15" s="321">
        <v>7.6129666011787818E-3</v>
      </c>
    </row>
    <row r="16" spans="1:15" ht="15">
      <c r="A16" s="278">
        <v>6</v>
      </c>
      <c r="B16" s="419" t="s">
        <v>40</v>
      </c>
      <c r="C16" s="278" t="s">
        <v>42</v>
      </c>
      <c r="D16" s="317">
        <v>245.85</v>
      </c>
      <c r="E16" s="317">
        <v>245.88333333333333</v>
      </c>
      <c r="F16" s="318">
        <v>239.41666666666666</v>
      </c>
      <c r="G16" s="318">
        <v>232.98333333333332</v>
      </c>
      <c r="H16" s="318">
        <v>226.51666666666665</v>
      </c>
      <c r="I16" s="318">
        <v>252.31666666666666</v>
      </c>
      <c r="J16" s="318">
        <v>258.78333333333336</v>
      </c>
      <c r="K16" s="318">
        <v>265.2166666666667</v>
      </c>
      <c r="L16" s="305">
        <v>252.35</v>
      </c>
      <c r="M16" s="305">
        <v>239.45</v>
      </c>
      <c r="N16" s="320">
        <v>26490000</v>
      </c>
      <c r="O16" s="321">
        <v>4.2810746973723057E-2</v>
      </c>
    </row>
    <row r="17" spans="1:15" ht="15">
      <c r="A17" s="278">
        <v>7</v>
      </c>
      <c r="B17" s="419" t="s">
        <v>43</v>
      </c>
      <c r="C17" s="278" t="s">
        <v>44</v>
      </c>
      <c r="D17" s="317">
        <v>26.95</v>
      </c>
      <c r="E17" s="317">
        <v>26.650000000000002</v>
      </c>
      <c r="F17" s="318">
        <v>26.250000000000004</v>
      </c>
      <c r="G17" s="318">
        <v>25.55</v>
      </c>
      <c r="H17" s="318">
        <v>25.150000000000002</v>
      </c>
      <c r="I17" s="318">
        <v>27.350000000000005</v>
      </c>
      <c r="J17" s="318">
        <v>27.750000000000004</v>
      </c>
      <c r="K17" s="318">
        <v>28.450000000000006</v>
      </c>
      <c r="L17" s="305">
        <v>27.05</v>
      </c>
      <c r="M17" s="305">
        <v>25.95</v>
      </c>
      <c r="N17" s="320">
        <v>51490000</v>
      </c>
      <c r="O17" s="321">
        <v>7.0408761979268535E-3</v>
      </c>
    </row>
    <row r="18" spans="1:15" ht="15">
      <c r="A18" s="278">
        <v>8</v>
      </c>
      <c r="B18" s="419" t="s">
        <v>45</v>
      </c>
      <c r="C18" s="278" t="s">
        <v>46</v>
      </c>
      <c r="D18" s="317">
        <v>461.8</v>
      </c>
      <c r="E18" s="317">
        <v>465.31666666666666</v>
      </c>
      <c r="F18" s="318">
        <v>454.5333333333333</v>
      </c>
      <c r="G18" s="318">
        <v>447.26666666666665</v>
      </c>
      <c r="H18" s="318">
        <v>436.48333333333329</v>
      </c>
      <c r="I18" s="318">
        <v>472.58333333333331</v>
      </c>
      <c r="J18" s="318">
        <v>483.36666666666673</v>
      </c>
      <c r="K18" s="318">
        <v>490.63333333333333</v>
      </c>
      <c r="L18" s="305">
        <v>476.1</v>
      </c>
      <c r="M18" s="305">
        <v>458.05</v>
      </c>
      <c r="N18" s="320">
        <v>953600</v>
      </c>
      <c r="O18" s="321">
        <v>-8.3822296730930428E-4</v>
      </c>
    </row>
    <row r="19" spans="1:15" ht="15">
      <c r="A19" s="278">
        <v>9</v>
      </c>
      <c r="B19" s="419" t="s">
        <v>38</v>
      </c>
      <c r="C19" s="278" t="s">
        <v>47</v>
      </c>
      <c r="D19" s="317">
        <v>153.35</v>
      </c>
      <c r="E19" s="317">
        <v>153.79999999999998</v>
      </c>
      <c r="F19" s="318">
        <v>151.74999999999997</v>
      </c>
      <c r="G19" s="318">
        <v>150.14999999999998</v>
      </c>
      <c r="H19" s="318">
        <v>148.09999999999997</v>
      </c>
      <c r="I19" s="318">
        <v>155.39999999999998</v>
      </c>
      <c r="J19" s="318">
        <v>157.44999999999999</v>
      </c>
      <c r="K19" s="318">
        <v>159.04999999999998</v>
      </c>
      <c r="L19" s="305">
        <v>155.85</v>
      </c>
      <c r="M19" s="305">
        <v>152.19999999999999</v>
      </c>
      <c r="N19" s="320">
        <v>18347500</v>
      </c>
      <c r="O19" s="321">
        <v>1.0463995594107118E-2</v>
      </c>
    </row>
    <row r="20" spans="1:15" ht="15">
      <c r="A20" s="278">
        <v>10</v>
      </c>
      <c r="B20" s="419" t="s">
        <v>40</v>
      </c>
      <c r="C20" s="278" t="s">
        <v>48</v>
      </c>
      <c r="D20" s="317">
        <v>1185</v>
      </c>
      <c r="E20" s="317">
        <v>1162.3333333333333</v>
      </c>
      <c r="F20" s="318">
        <v>1109.7166666666665</v>
      </c>
      <c r="G20" s="318">
        <v>1034.4333333333332</v>
      </c>
      <c r="H20" s="318">
        <v>981.81666666666638</v>
      </c>
      <c r="I20" s="318">
        <v>1237.6166666666666</v>
      </c>
      <c r="J20" s="318">
        <v>1290.2333333333333</v>
      </c>
      <c r="K20" s="318">
        <v>1365.5166666666667</v>
      </c>
      <c r="L20" s="305">
        <v>1214.95</v>
      </c>
      <c r="M20" s="305">
        <v>1087.05</v>
      </c>
      <c r="N20" s="320">
        <v>745000</v>
      </c>
      <c r="O20" s="321">
        <v>-2.9315960912052116E-2</v>
      </c>
    </row>
    <row r="21" spans="1:15" ht="15">
      <c r="A21" s="278">
        <v>11</v>
      </c>
      <c r="B21" s="419" t="s">
        <v>45</v>
      </c>
      <c r="C21" s="278" t="s">
        <v>49</v>
      </c>
      <c r="D21" s="317">
        <v>78</v>
      </c>
      <c r="E21" s="317">
        <v>78.066666666666663</v>
      </c>
      <c r="F21" s="318">
        <v>76.73333333333332</v>
      </c>
      <c r="G21" s="318">
        <v>75.466666666666654</v>
      </c>
      <c r="H21" s="318">
        <v>74.133333333333312</v>
      </c>
      <c r="I21" s="318">
        <v>79.333333333333329</v>
      </c>
      <c r="J21" s="318">
        <v>80.666666666666671</v>
      </c>
      <c r="K21" s="318">
        <v>81.933333333333337</v>
      </c>
      <c r="L21" s="305">
        <v>79.400000000000006</v>
      </c>
      <c r="M21" s="305">
        <v>76.8</v>
      </c>
      <c r="N21" s="320">
        <v>4917000</v>
      </c>
      <c r="O21" s="321">
        <v>-2.8452874925903971E-2</v>
      </c>
    </row>
    <row r="22" spans="1:15" ht="15">
      <c r="A22" s="278">
        <v>12</v>
      </c>
      <c r="B22" s="419" t="s">
        <v>45</v>
      </c>
      <c r="C22" s="278" t="s">
        <v>50</v>
      </c>
      <c r="D22" s="317">
        <v>38.299999999999997</v>
      </c>
      <c r="E22" s="317">
        <v>39.033333333333331</v>
      </c>
      <c r="F22" s="318">
        <v>37.066666666666663</v>
      </c>
      <c r="G22" s="318">
        <v>35.833333333333329</v>
      </c>
      <c r="H22" s="318">
        <v>33.86666666666666</v>
      </c>
      <c r="I22" s="318">
        <v>40.266666666666666</v>
      </c>
      <c r="J22" s="318">
        <v>42.233333333333334</v>
      </c>
      <c r="K22" s="318">
        <v>43.466666666666669</v>
      </c>
      <c r="L22" s="305">
        <v>41</v>
      </c>
      <c r="M22" s="305">
        <v>37.799999999999997</v>
      </c>
      <c r="N22" s="320">
        <v>37664000</v>
      </c>
      <c r="O22" s="321">
        <v>6.1316501352569885E-2</v>
      </c>
    </row>
    <row r="23" spans="1:15" ht="15">
      <c r="A23" s="278">
        <v>13</v>
      </c>
      <c r="B23" s="419" t="s">
        <v>51</v>
      </c>
      <c r="C23" s="278" t="s">
        <v>52</v>
      </c>
      <c r="D23" s="317">
        <v>1523.15</v>
      </c>
      <c r="E23" s="317">
        <v>1551.0833333333333</v>
      </c>
      <c r="F23" s="318">
        <v>1487.0666666666666</v>
      </c>
      <c r="G23" s="318">
        <v>1450.9833333333333</v>
      </c>
      <c r="H23" s="318">
        <v>1386.9666666666667</v>
      </c>
      <c r="I23" s="318">
        <v>1587.1666666666665</v>
      </c>
      <c r="J23" s="318">
        <v>1651.1833333333334</v>
      </c>
      <c r="K23" s="318">
        <v>1687.2666666666664</v>
      </c>
      <c r="L23" s="305">
        <v>1615.1</v>
      </c>
      <c r="M23" s="305">
        <v>1515</v>
      </c>
      <c r="N23" s="320">
        <v>5741400</v>
      </c>
      <c r="O23" s="321">
        <v>-1.3403443653984947E-2</v>
      </c>
    </row>
    <row r="24" spans="1:15" ht="15">
      <c r="A24" s="278">
        <v>14</v>
      </c>
      <c r="B24" s="419" t="s">
        <v>53</v>
      </c>
      <c r="C24" s="278" t="s">
        <v>54</v>
      </c>
      <c r="D24" s="317">
        <v>382.15</v>
      </c>
      <c r="E24" s="317">
        <v>376.09999999999997</v>
      </c>
      <c r="F24" s="318">
        <v>340.29999999999995</v>
      </c>
      <c r="G24" s="318">
        <v>298.45</v>
      </c>
      <c r="H24" s="318">
        <v>262.64999999999998</v>
      </c>
      <c r="I24" s="318">
        <v>417.94999999999993</v>
      </c>
      <c r="J24" s="318">
        <v>453.75</v>
      </c>
      <c r="K24" s="318">
        <v>495.59999999999991</v>
      </c>
      <c r="L24" s="305">
        <v>411.9</v>
      </c>
      <c r="M24" s="305">
        <v>334.25</v>
      </c>
      <c r="N24" s="320">
        <v>8124000</v>
      </c>
      <c r="O24" s="321">
        <v>4.8122822861566251E-2</v>
      </c>
    </row>
    <row r="25" spans="1:15" ht="15">
      <c r="A25" s="278">
        <v>15</v>
      </c>
      <c r="B25" s="419" t="s">
        <v>55</v>
      </c>
      <c r="C25" s="278" t="s">
        <v>56</v>
      </c>
      <c r="D25" s="317">
        <v>327.05</v>
      </c>
      <c r="E25" s="317">
        <v>338.25</v>
      </c>
      <c r="F25" s="318">
        <v>314.05</v>
      </c>
      <c r="G25" s="318">
        <v>301.05</v>
      </c>
      <c r="H25" s="318">
        <v>276.85000000000002</v>
      </c>
      <c r="I25" s="318">
        <v>351.25</v>
      </c>
      <c r="J25" s="318">
        <v>375.45000000000005</v>
      </c>
      <c r="K25" s="318">
        <v>388.45</v>
      </c>
      <c r="L25" s="305">
        <v>362.45</v>
      </c>
      <c r="M25" s="305">
        <v>325.25</v>
      </c>
      <c r="N25" s="320">
        <v>51272400</v>
      </c>
      <c r="O25" s="321">
        <v>3.5465990229237129E-3</v>
      </c>
    </row>
    <row r="26" spans="1:15" ht="15">
      <c r="A26" s="278">
        <v>16</v>
      </c>
      <c r="B26" s="419" t="s">
        <v>45</v>
      </c>
      <c r="C26" s="278" t="s">
        <v>57</v>
      </c>
      <c r="D26" s="317">
        <v>2042.65</v>
      </c>
      <c r="E26" s="317">
        <v>2020.6166666666668</v>
      </c>
      <c r="F26" s="318">
        <v>1987.0333333333338</v>
      </c>
      <c r="G26" s="318">
        <v>1931.416666666667</v>
      </c>
      <c r="H26" s="318">
        <v>1897.8333333333339</v>
      </c>
      <c r="I26" s="318">
        <v>2076.2333333333336</v>
      </c>
      <c r="J26" s="318">
        <v>2109.8166666666666</v>
      </c>
      <c r="K26" s="318">
        <v>2165.4333333333334</v>
      </c>
      <c r="L26" s="305">
        <v>2054.1999999999998</v>
      </c>
      <c r="M26" s="305">
        <v>1965</v>
      </c>
      <c r="N26" s="320">
        <v>1347750</v>
      </c>
      <c r="O26" s="321">
        <v>3.5933897002305919E-2</v>
      </c>
    </row>
    <row r="27" spans="1:15" ht="15">
      <c r="A27" s="278">
        <v>17</v>
      </c>
      <c r="B27" s="419" t="s">
        <v>58</v>
      </c>
      <c r="C27" s="278" t="s">
        <v>59</v>
      </c>
      <c r="D27" s="317">
        <v>4509.3999999999996</v>
      </c>
      <c r="E27" s="317">
        <v>4534.0333333333328</v>
      </c>
      <c r="F27" s="318">
        <v>4399.3666666666659</v>
      </c>
      <c r="G27" s="318">
        <v>4289.333333333333</v>
      </c>
      <c r="H27" s="318">
        <v>4154.6666666666661</v>
      </c>
      <c r="I27" s="318">
        <v>4644.0666666666657</v>
      </c>
      <c r="J27" s="318">
        <v>4778.7333333333336</v>
      </c>
      <c r="K27" s="318">
        <v>4888.7666666666655</v>
      </c>
      <c r="L27" s="305">
        <v>4668.7</v>
      </c>
      <c r="M27" s="305">
        <v>4424</v>
      </c>
      <c r="N27" s="320">
        <v>664875</v>
      </c>
      <c r="O27" s="321">
        <v>-2.9990627928772259E-3</v>
      </c>
    </row>
    <row r="28" spans="1:15" ht="15">
      <c r="A28" s="278">
        <v>18</v>
      </c>
      <c r="B28" s="419" t="s">
        <v>58</v>
      </c>
      <c r="C28" s="278" t="s">
        <v>60</v>
      </c>
      <c r="D28" s="317">
        <v>2217.85</v>
      </c>
      <c r="E28" s="317">
        <v>2248.5499999999997</v>
      </c>
      <c r="F28" s="318">
        <v>2148.2999999999993</v>
      </c>
      <c r="G28" s="318">
        <v>2078.7499999999995</v>
      </c>
      <c r="H28" s="318">
        <v>1978.4999999999991</v>
      </c>
      <c r="I28" s="318">
        <v>2318.0999999999995</v>
      </c>
      <c r="J28" s="318">
        <v>2418.3500000000004</v>
      </c>
      <c r="K28" s="318">
        <v>2487.8999999999996</v>
      </c>
      <c r="L28" s="305">
        <v>2348.8000000000002</v>
      </c>
      <c r="M28" s="305">
        <v>2179</v>
      </c>
      <c r="N28" s="320">
        <v>4625000</v>
      </c>
      <c r="O28" s="321">
        <v>-4.0854417254251346E-2</v>
      </c>
    </row>
    <row r="29" spans="1:15" ht="15">
      <c r="A29" s="278">
        <v>19</v>
      </c>
      <c r="B29" s="419" t="s">
        <v>45</v>
      </c>
      <c r="C29" s="278" t="s">
        <v>61</v>
      </c>
      <c r="D29" s="317">
        <v>776.65</v>
      </c>
      <c r="E29" s="317">
        <v>781.83333333333337</v>
      </c>
      <c r="F29" s="318">
        <v>766.81666666666672</v>
      </c>
      <c r="G29" s="318">
        <v>756.98333333333335</v>
      </c>
      <c r="H29" s="318">
        <v>741.9666666666667</v>
      </c>
      <c r="I29" s="318">
        <v>791.66666666666674</v>
      </c>
      <c r="J29" s="318">
        <v>806.68333333333339</v>
      </c>
      <c r="K29" s="318">
        <v>816.51666666666677</v>
      </c>
      <c r="L29" s="305">
        <v>796.85</v>
      </c>
      <c r="M29" s="305">
        <v>772</v>
      </c>
      <c r="N29" s="320">
        <v>627200</v>
      </c>
      <c r="O29" s="321">
        <v>1.5544041450777202E-2</v>
      </c>
    </row>
    <row r="30" spans="1:15" ht="15">
      <c r="A30" s="278">
        <v>20</v>
      </c>
      <c r="B30" s="419" t="s">
        <v>55</v>
      </c>
      <c r="C30" s="278" t="s">
        <v>234</v>
      </c>
      <c r="D30" s="317">
        <v>181.55</v>
      </c>
      <c r="E30" s="317">
        <v>186.15</v>
      </c>
      <c r="F30" s="318">
        <v>175.65</v>
      </c>
      <c r="G30" s="318">
        <v>169.75</v>
      </c>
      <c r="H30" s="318">
        <v>159.25</v>
      </c>
      <c r="I30" s="318">
        <v>192.05</v>
      </c>
      <c r="J30" s="318">
        <v>202.55</v>
      </c>
      <c r="K30" s="318">
        <v>208.45000000000002</v>
      </c>
      <c r="L30" s="305">
        <v>196.65</v>
      </c>
      <c r="M30" s="305">
        <v>180.25</v>
      </c>
      <c r="N30" s="320">
        <v>10081200</v>
      </c>
      <c r="O30" s="321">
        <v>2.4637150872057569E-2</v>
      </c>
    </row>
    <row r="31" spans="1:15" ht="15">
      <c r="A31" s="278">
        <v>21</v>
      </c>
      <c r="B31" s="419" t="s">
        <v>55</v>
      </c>
      <c r="C31" s="278" t="s">
        <v>62</v>
      </c>
      <c r="D31" s="317">
        <v>48</v>
      </c>
      <c r="E31" s="317">
        <v>48.9</v>
      </c>
      <c r="F31" s="318">
        <v>46.8</v>
      </c>
      <c r="G31" s="318">
        <v>45.6</v>
      </c>
      <c r="H31" s="318">
        <v>43.5</v>
      </c>
      <c r="I31" s="318">
        <v>50.099999999999994</v>
      </c>
      <c r="J31" s="318">
        <v>52.2</v>
      </c>
      <c r="K31" s="318">
        <v>53.399999999999991</v>
      </c>
      <c r="L31" s="305">
        <v>51</v>
      </c>
      <c r="M31" s="305">
        <v>47.7</v>
      </c>
      <c r="N31" s="320">
        <v>29424600</v>
      </c>
      <c r="O31" s="321">
        <v>7.7677085259848346E-3</v>
      </c>
    </row>
    <row r="32" spans="1:15" ht="15">
      <c r="A32" s="278">
        <v>22</v>
      </c>
      <c r="B32" s="419" t="s">
        <v>51</v>
      </c>
      <c r="C32" s="278" t="s">
        <v>64</v>
      </c>
      <c r="D32" s="317">
        <v>1177.7</v>
      </c>
      <c r="E32" s="317">
        <v>1173.2833333333335</v>
      </c>
      <c r="F32" s="318">
        <v>1143.166666666667</v>
      </c>
      <c r="G32" s="318">
        <v>1108.6333333333334</v>
      </c>
      <c r="H32" s="318">
        <v>1078.5166666666669</v>
      </c>
      <c r="I32" s="318">
        <v>1207.8166666666671</v>
      </c>
      <c r="J32" s="318">
        <v>1237.9333333333334</v>
      </c>
      <c r="K32" s="318">
        <v>1272.4666666666672</v>
      </c>
      <c r="L32" s="305">
        <v>1203.4000000000001</v>
      </c>
      <c r="M32" s="305">
        <v>1138.75</v>
      </c>
      <c r="N32" s="320">
        <v>1344200</v>
      </c>
      <c r="O32" s="321">
        <v>3.1223628691983123E-2</v>
      </c>
    </row>
    <row r="33" spans="1:15" ht="15">
      <c r="A33" s="278">
        <v>23</v>
      </c>
      <c r="B33" s="419" t="s">
        <v>65</v>
      </c>
      <c r="C33" s="278" t="s">
        <v>66</v>
      </c>
      <c r="D33" s="317">
        <v>70.349999999999994</v>
      </c>
      <c r="E33" s="317">
        <v>70.216666666666654</v>
      </c>
      <c r="F33" s="318">
        <v>68.633333333333312</v>
      </c>
      <c r="G33" s="318">
        <v>66.916666666666657</v>
      </c>
      <c r="H33" s="318">
        <v>65.333333333333314</v>
      </c>
      <c r="I33" s="318">
        <v>71.933333333333309</v>
      </c>
      <c r="J33" s="318">
        <v>73.516666666666652</v>
      </c>
      <c r="K33" s="318">
        <v>75.233333333333306</v>
      </c>
      <c r="L33" s="305">
        <v>71.8</v>
      </c>
      <c r="M33" s="305">
        <v>68.5</v>
      </c>
      <c r="N33" s="320">
        <v>17316000</v>
      </c>
      <c r="O33" s="321">
        <v>4.1877256317689529E-2</v>
      </c>
    </row>
    <row r="34" spans="1:15" ht="15">
      <c r="A34" s="278">
        <v>24</v>
      </c>
      <c r="B34" s="419" t="s">
        <v>51</v>
      </c>
      <c r="C34" s="278" t="s">
        <v>67</v>
      </c>
      <c r="D34" s="317">
        <v>449.4</v>
      </c>
      <c r="E34" s="317">
        <v>456.91666666666669</v>
      </c>
      <c r="F34" s="318">
        <v>436.83333333333337</v>
      </c>
      <c r="G34" s="318">
        <v>424.26666666666671</v>
      </c>
      <c r="H34" s="318">
        <v>404.18333333333339</v>
      </c>
      <c r="I34" s="318">
        <v>469.48333333333335</v>
      </c>
      <c r="J34" s="318">
        <v>489.56666666666672</v>
      </c>
      <c r="K34" s="318">
        <v>502.13333333333333</v>
      </c>
      <c r="L34" s="305">
        <v>477</v>
      </c>
      <c r="M34" s="305">
        <v>444.35</v>
      </c>
      <c r="N34" s="320">
        <v>4690400</v>
      </c>
      <c r="O34" s="321">
        <v>4.6926325668700139E-4</v>
      </c>
    </row>
    <row r="35" spans="1:15" ht="15">
      <c r="A35" s="278">
        <v>25</v>
      </c>
      <c r="B35" s="419" t="s">
        <v>45</v>
      </c>
      <c r="C35" s="278" t="s">
        <v>68</v>
      </c>
      <c r="D35" s="317">
        <v>219.8</v>
      </c>
      <c r="E35" s="317">
        <v>221.98333333333335</v>
      </c>
      <c r="F35" s="318">
        <v>213.4666666666667</v>
      </c>
      <c r="G35" s="318">
        <v>207.13333333333335</v>
      </c>
      <c r="H35" s="318">
        <v>198.6166666666667</v>
      </c>
      <c r="I35" s="318">
        <v>228.31666666666669</v>
      </c>
      <c r="J35" s="318">
        <v>236.83333333333334</v>
      </c>
      <c r="K35" s="318">
        <v>243.16666666666669</v>
      </c>
      <c r="L35" s="305">
        <v>230.5</v>
      </c>
      <c r="M35" s="305">
        <v>215.65</v>
      </c>
      <c r="N35" s="320">
        <v>6259500</v>
      </c>
      <c r="O35" s="321">
        <v>1.049317943336831E-2</v>
      </c>
    </row>
    <row r="36" spans="1:15" ht="15">
      <c r="A36" s="278">
        <v>26</v>
      </c>
      <c r="B36" s="419" t="s">
        <v>69</v>
      </c>
      <c r="C36" s="278" t="s">
        <v>70</v>
      </c>
      <c r="D36" s="317">
        <v>424.95</v>
      </c>
      <c r="E36" s="317">
        <v>424.11666666666662</v>
      </c>
      <c r="F36" s="318">
        <v>417.83333333333326</v>
      </c>
      <c r="G36" s="318">
        <v>410.71666666666664</v>
      </c>
      <c r="H36" s="318">
        <v>404.43333333333328</v>
      </c>
      <c r="I36" s="318">
        <v>431.23333333333323</v>
      </c>
      <c r="J36" s="318">
        <v>437.51666666666665</v>
      </c>
      <c r="K36" s="318">
        <v>444.63333333333321</v>
      </c>
      <c r="L36" s="305">
        <v>430.4</v>
      </c>
      <c r="M36" s="305">
        <v>417</v>
      </c>
      <c r="N36" s="320">
        <v>56064939</v>
      </c>
      <c r="O36" s="321">
        <v>1.2265222912906892E-2</v>
      </c>
    </row>
    <row r="37" spans="1:15" ht="15">
      <c r="A37" s="278">
        <v>27</v>
      </c>
      <c r="B37" s="419" t="s">
        <v>65</v>
      </c>
      <c r="C37" s="278" t="s">
        <v>71</v>
      </c>
      <c r="D37" s="317">
        <v>20.7</v>
      </c>
      <c r="E37" s="317">
        <v>20.650000000000002</v>
      </c>
      <c r="F37" s="318">
        <v>20.350000000000005</v>
      </c>
      <c r="G37" s="318">
        <v>20.000000000000004</v>
      </c>
      <c r="H37" s="318">
        <v>19.700000000000006</v>
      </c>
      <c r="I37" s="318">
        <v>21.000000000000004</v>
      </c>
      <c r="J37" s="318">
        <v>21.3</v>
      </c>
      <c r="K37" s="318">
        <v>21.650000000000002</v>
      </c>
      <c r="L37" s="305">
        <v>20.95</v>
      </c>
      <c r="M37" s="305">
        <v>20.3</v>
      </c>
      <c r="N37" s="320">
        <v>44345600</v>
      </c>
      <c r="O37" s="321">
        <v>-3.2448377581120944E-2</v>
      </c>
    </row>
    <row r="38" spans="1:15" ht="15">
      <c r="A38" s="278">
        <v>28</v>
      </c>
      <c r="B38" s="419" t="s">
        <v>53</v>
      </c>
      <c r="C38" s="278" t="s">
        <v>72</v>
      </c>
      <c r="D38" s="317">
        <v>291.75</v>
      </c>
      <c r="E38" s="317">
        <v>288.71666666666664</v>
      </c>
      <c r="F38" s="318">
        <v>281.93333333333328</v>
      </c>
      <c r="G38" s="318">
        <v>272.11666666666662</v>
      </c>
      <c r="H38" s="318">
        <v>265.33333333333326</v>
      </c>
      <c r="I38" s="318">
        <v>298.5333333333333</v>
      </c>
      <c r="J38" s="318">
        <v>305.31666666666672</v>
      </c>
      <c r="K38" s="318">
        <v>315.13333333333333</v>
      </c>
      <c r="L38" s="305">
        <v>295.5</v>
      </c>
      <c r="M38" s="305">
        <v>278.89999999999998</v>
      </c>
      <c r="N38" s="320">
        <v>7555500</v>
      </c>
      <c r="O38" s="321">
        <v>6.5866320571057749E-2</v>
      </c>
    </row>
    <row r="39" spans="1:15" ht="15">
      <c r="A39" s="278">
        <v>29</v>
      </c>
      <c r="B39" s="419" t="s">
        <v>45</v>
      </c>
      <c r="C39" s="278" t="s">
        <v>73</v>
      </c>
      <c r="D39" s="317">
        <v>8856</v>
      </c>
      <c r="E39" s="317">
        <v>8946.35</v>
      </c>
      <c r="F39" s="318">
        <v>8640.7000000000007</v>
      </c>
      <c r="G39" s="318">
        <v>8425.4</v>
      </c>
      <c r="H39" s="318">
        <v>8119.75</v>
      </c>
      <c r="I39" s="318">
        <v>9161.6500000000015</v>
      </c>
      <c r="J39" s="318">
        <v>9467.2999999999993</v>
      </c>
      <c r="K39" s="318">
        <v>9682.6000000000022</v>
      </c>
      <c r="L39" s="305">
        <v>9252</v>
      </c>
      <c r="M39" s="305">
        <v>8731.0499999999993</v>
      </c>
      <c r="N39" s="320">
        <v>119360</v>
      </c>
      <c r="O39" s="321">
        <v>0.10110701107011071</v>
      </c>
    </row>
    <row r="40" spans="1:15" ht="15">
      <c r="A40" s="278">
        <v>30</v>
      </c>
      <c r="B40" s="419" t="s">
        <v>74</v>
      </c>
      <c r="C40" s="278" t="s">
        <v>75</v>
      </c>
      <c r="D40" s="317">
        <v>316.89999999999998</v>
      </c>
      <c r="E40" s="317">
        <v>310.34999999999997</v>
      </c>
      <c r="F40" s="318">
        <v>294.84999999999991</v>
      </c>
      <c r="G40" s="318">
        <v>272.79999999999995</v>
      </c>
      <c r="H40" s="318">
        <v>257.2999999999999</v>
      </c>
      <c r="I40" s="318">
        <v>332.39999999999992</v>
      </c>
      <c r="J40" s="318">
        <v>347.90000000000003</v>
      </c>
      <c r="K40" s="318">
        <v>369.94999999999993</v>
      </c>
      <c r="L40" s="305">
        <v>325.85000000000002</v>
      </c>
      <c r="M40" s="305">
        <v>288.3</v>
      </c>
      <c r="N40" s="320">
        <v>17573400</v>
      </c>
      <c r="O40" s="321">
        <v>-1.3838383838383839E-2</v>
      </c>
    </row>
    <row r="41" spans="1:15" ht="15">
      <c r="A41" s="278">
        <v>31</v>
      </c>
      <c r="B41" s="419" t="s">
        <v>51</v>
      </c>
      <c r="C41" s="278" t="s">
        <v>76</v>
      </c>
      <c r="D41" s="317">
        <v>2570.9</v>
      </c>
      <c r="E41" s="317">
        <v>2551.1333333333332</v>
      </c>
      <c r="F41" s="318">
        <v>2488.5166666666664</v>
      </c>
      <c r="G41" s="318">
        <v>2406.1333333333332</v>
      </c>
      <c r="H41" s="318">
        <v>2343.5166666666664</v>
      </c>
      <c r="I41" s="318">
        <v>2633.5166666666664</v>
      </c>
      <c r="J41" s="318">
        <v>2696.1333333333332</v>
      </c>
      <c r="K41" s="318">
        <v>2778.5166666666664</v>
      </c>
      <c r="L41" s="305">
        <v>2613.75</v>
      </c>
      <c r="M41" s="305">
        <v>2468.75</v>
      </c>
      <c r="N41" s="320">
        <v>1071400</v>
      </c>
      <c r="O41" s="321">
        <v>5.0392156862745098E-2</v>
      </c>
    </row>
    <row r="42" spans="1:15" ht="15">
      <c r="A42" s="278">
        <v>32</v>
      </c>
      <c r="B42" s="419" t="s">
        <v>53</v>
      </c>
      <c r="C42" s="278" t="s">
        <v>77</v>
      </c>
      <c r="D42" s="317">
        <v>275.45</v>
      </c>
      <c r="E42" s="317">
        <v>271.56666666666666</v>
      </c>
      <c r="F42" s="318">
        <v>263.23333333333335</v>
      </c>
      <c r="G42" s="318">
        <v>251.01666666666671</v>
      </c>
      <c r="H42" s="318">
        <v>242.68333333333339</v>
      </c>
      <c r="I42" s="318">
        <v>283.7833333333333</v>
      </c>
      <c r="J42" s="318">
        <v>292.11666666666667</v>
      </c>
      <c r="K42" s="318">
        <v>304.33333333333326</v>
      </c>
      <c r="L42" s="305">
        <v>279.89999999999998</v>
      </c>
      <c r="M42" s="305">
        <v>259.35000000000002</v>
      </c>
      <c r="N42" s="320">
        <v>2989800</v>
      </c>
      <c r="O42" s="321">
        <v>7.4308300395256918E-2</v>
      </c>
    </row>
    <row r="43" spans="1:15" ht="15">
      <c r="A43" s="278">
        <v>33</v>
      </c>
      <c r="B43" s="419" t="s">
        <v>55</v>
      </c>
      <c r="C43" s="278" t="s">
        <v>78</v>
      </c>
      <c r="D43" s="317">
        <v>84.4</v>
      </c>
      <c r="E43" s="317">
        <v>85.399999999999991</v>
      </c>
      <c r="F43" s="318">
        <v>81.799999999999983</v>
      </c>
      <c r="G43" s="318">
        <v>79.199999999999989</v>
      </c>
      <c r="H43" s="318">
        <v>75.59999999999998</v>
      </c>
      <c r="I43" s="318">
        <v>87.999999999999986</v>
      </c>
      <c r="J43" s="318">
        <v>91.59999999999998</v>
      </c>
      <c r="K43" s="318">
        <v>94.199999999999989</v>
      </c>
      <c r="L43" s="305">
        <v>89</v>
      </c>
      <c r="M43" s="305">
        <v>82.8</v>
      </c>
      <c r="N43" s="320">
        <v>7202000</v>
      </c>
      <c r="O43" s="321">
        <v>5.1233396584440226E-2</v>
      </c>
    </row>
    <row r="44" spans="1:15" ht="15">
      <c r="A44" s="278">
        <v>34</v>
      </c>
      <c r="B44" s="419" t="s">
        <v>80</v>
      </c>
      <c r="C44" s="278" t="s">
        <v>81</v>
      </c>
      <c r="D44" s="317">
        <v>286.7</v>
      </c>
      <c r="E44" s="317">
        <v>287.93333333333334</v>
      </c>
      <c r="F44" s="318">
        <v>277.11666666666667</v>
      </c>
      <c r="G44" s="318">
        <v>267.53333333333336</v>
      </c>
      <c r="H44" s="318">
        <v>256.7166666666667</v>
      </c>
      <c r="I44" s="318">
        <v>297.51666666666665</v>
      </c>
      <c r="J44" s="318">
        <v>308.33333333333337</v>
      </c>
      <c r="K44" s="318">
        <v>317.91666666666663</v>
      </c>
      <c r="L44" s="305">
        <v>298.75</v>
      </c>
      <c r="M44" s="305">
        <v>278.35000000000002</v>
      </c>
      <c r="N44" s="320">
        <v>1917000</v>
      </c>
      <c r="O44" s="321">
        <v>-5.6022408963585435E-3</v>
      </c>
    </row>
    <row r="45" spans="1:15" ht="15">
      <c r="A45" s="278">
        <v>35</v>
      </c>
      <c r="B45" s="419" t="s">
        <v>43</v>
      </c>
      <c r="C45" s="278" t="s">
        <v>82</v>
      </c>
      <c r="D45" s="317">
        <v>423.4</v>
      </c>
      <c r="E45" s="317">
        <v>412.59999999999997</v>
      </c>
      <c r="F45" s="318">
        <v>397.24999999999994</v>
      </c>
      <c r="G45" s="318">
        <v>371.09999999999997</v>
      </c>
      <c r="H45" s="318">
        <v>355.74999999999994</v>
      </c>
      <c r="I45" s="318">
        <v>438.74999999999994</v>
      </c>
      <c r="J45" s="318">
        <v>454.09999999999997</v>
      </c>
      <c r="K45" s="318">
        <v>480.24999999999994</v>
      </c>
      <c r="L45" s="305">
        <v>427.95</v>
      </c>
      <c r="M45" s="305">
        <v>386.45</v>
      </c>
      <c r="N45" s="320">
        <v>1194400</v>
      </c>
      <c r="O45" s="321">
        <v>-0.11499703615886188</v>
      </c>
    </row>
    <row r="46" spans="1:15" ht="15">
      <c r="A46" s="278">
        <v>36</v>
      </c>
      <c r="B46" s="419" t="s">
        <v>58</v>
      </c>
      <c r="C46" s="278" t="s">
        <v>83</v>
      </c>
      <c r="D46" s="317">
        <v>125.6</v>
      </c>
      <c r="E46" s="317">
        <v>132.20000000000002</v>
      </c>
      <c r="F46" s="318">
        <v>116.90000000000003</v>
      </c>
      <c r="G46" s="318">
        <v>108.20000000000002</v>
      </c>
      <c r="H46" s="318">
        <v>92.900000000000034</v>
      </c>
      <c r="I46" s="318">
        <v>140.90000000000003</v>
      </c>
      <c r="J46" s="318">
        <v>156.20000000000005</v>
      </c>
      <c r="K46" s="318">
        <v>164.90000000000003</v>
      </c>
      <c r="L46" s="305">
        <v>147.5</v>
      </c>
      <c r="M46" s="305">
        <v>123.5</v>
      </c>
      <c r="N46" s="320">
        <v>3842500</v>
      </c>
      <c r="O46" s="321">
        <v>8.0112438510189746E-2</v>
      </c>
    </row>
    <row r="47" spans="1:15" ht="15">
      <c r="A47" s="278">
        <v>37</v>
      </c>
      <c r="B47" s="419" t="s">
        <v>53</v>
      </c>
      <c r="C47" s="278" t="s">
        <v>84</v>
      </c>
      <c r="D47" s="317">
        <v>449.4</v>
      </c>
      <c r="E47" s="317">
        <v>439.95</v>
      </c>
      <c r="F47" s="318">
        <v>426.7</v>
      </c>
      <c r="G47" s="318">
        <v>404</v>
      </c>
      <c r="H47" s="318">
        <v>390.75</v>
      </c>
      <c r="I47" s="318">
        <v>462.65</v>
      </c>
      <c r="J47" s="318">
        <v>475.9</v>
      </c>
      <c r="K47" s="318">
        <v>498.59999999999997</v>
      </c>
      <c r="L47" s="305">
        <v>453.2</v>
      </c>
      <c r="M47" s="305">
        <v>417.25</v>
      </c>
      <c r="N47" s="320">
        <v>9438050</v>
      </c>
      <c r="O47" s="321">
        <v>5.1370740456059438E-2</v>
      </c>
    </row>
    <row r="48" spans="1:15" ht="15">
      <c r="A48" s="278">
        <v>38</v>
      </c>
      <c r="B48" s="419" t="s">
        <v>40</v>
      </c>
      <c r="C48" s="278" t="s">
        <v>85</v>
      </c>
      <c r="D48" s="317">
        <v>137.9</v>
      </c>
      <c r="E48" s="317">
        <v>136.76666666666668</v>
      </c>
      <c r="F48" s="318">
        <v>133.38333333333335</v>
      </c>
      <c r="G48" s="318">
        <v>128.86666666666667</v>
      </c>
      <c r="H48" s="318">
        <v>125.48333333333335</v>
      </c>
      <c r="I48" s="318">
        <v>141.28333333333336</v>
      </c>
      <c r="J48" s="318">
        <v>144.66666666666669</v>
      </c>
      <c r="K48" s="318">
        <v>149.18333333333337</v>
      </c>
      <c r="L48" s="305">
        <v>140.15</v>
      </c>
      <c r="M48" s="305">
        <v>132.25</v>
      </c>
      <c r="N48" s="320">
        <v>23525100</v>
      </c>
      <c r="O48" s="321">
        <v>-1.1907462009525969E-2</v>
      </c>
    </row>
    <row r="49" spans="1:15" ht="15">
      <c r="A49" s="278">
        <v>39</v>
      </c>
      <c r="B49" s="419" t="s">
        <v>51</v>
      </c>
      <c r="C49" s="278" t="s">
        <v>86</v>
      </c>
      <c r="D49" s="317">
        <v>1255.1500000000001</v>
      </c>
      <c r="E49" s="317">
        <v>1253.8500000000001</v>
      </c>
      <c r="F49" s="318">
        <v>1217.7000000000003</v>
      </c>
      <c r="G49" s="318">
        <v>1180.2500000000002</v>
      </c>
      <c r="H49" s="318">
        <v>1144.1000000000004</v>
      </c>
      <c r="I49" s="318">
        <v>1291.3000000000002</v>
      </c>
      <c r="J49" s="318">
        <v>1327.4500000000003</v>
      </c>
      <c r="K49" s="318">
        <v>1364.9</v>
      </c>
      <c r="L49" s="305">
        <v>1290</v>
      </c>
      <c r="M49" s="305">
        <v>1216.4000000000001</v>
      </c>
      <c r="N49" s="320">
        <v>1587600</v>
      </c>
      <c r="O49" s="321">
        <v>0.11230995586071604</v>
      </c>
    </row>
    <row r="50" spans="1:15" ht="15">
      <c r="A50" s="278">
        <v>40</v>
      </c>
      <c r="B50" s="419" t="s">
        <v>40</v>
      </c>
      <c r="C50" s="278" t="s">
        <v>87</v>
      </c>
      <c r="D50" s="317">
        <v>305.89999999999998</v>
      </c>
      <c r="E50" s="317">
        <v>313.25</v>
      </c>
      <c r="F50" s="318">
        <v>295.64999999999998</v>
      </c>
      <c r="G50" s="318">
        <v>285.39999999999998</v>
      </c>
      <c r="H50" s="318">
        <v>267.79999999999995</v>
      </c>
      <c r="I50" s="318">
        <v>323.5</v>
      </c>
      <c r="J50" s="318">
        <v>341.1</v>
      </c>
      <c r="K50" s="318">
        <v>351.35</v>
      </c>
      <c r="L50" s="305">
        <v>330.85</v>
      </c>
      <c r="M50" s="305">
        <v>303</v>
      </c>
      <c r="N50" s="320">
        <v>3694932</v>
      </c>
      <c r="O50" s="321">
        <v>4.3248014121800529E-2</v>
      </c>
    </row>
    <row r="51" spans="1:15" ht="15">
      <c r="A51" s="278">
        <v>41</v>
      </c>
      <c r="B51" s="419" t="s">
        <v>65</v>
      </c>
      <c r="C51" s="278" t="s">
        <v>88</v>
      </c>
      <c r="D51" s="317">
        <v>299.75</v>
      </c>
      <c r="E51" s="317">
        <v>303.43333333333334</v>
      </c>
      <c r="F51" s="318">
        <v>292.31666666666666</v>
      </c>
      <c r="G51" s="318">
        <v>284.88333333333333</v>
      </c>
      <c r="H51" s="318">
        <v>273.76666666666665</v>
      </c>
      <c r="I51" s="318">
        <v>310.86666666666667</v>
      </c>
      <c r="J51" s="318">
        <v>321.98333333333335</v>
      </c>
      <c r="K51" s="318">
        <v>329.41666666666669</v>
      </c>
      <c r="L51" s="305">
        <v>314.55</v>
      </c>
      <c r="M51" s="305">
        <v>296</v>
      </c>
      <c r="N51" s="320">
        <v>901800</v>
      </c>
      <c r="O51" s="321">
        <v>0.14253135689851767</v>
      </c>
    </row>
    <row r="52" spans="1:15" ht="15">
      <c r="A52" s="278">
        <v>42</v>
      </c>
      <c r="B52" s="419" t="s">
        <v>51</v>
      </c>
      <c r="C52" s="278" t="s">
        <v>89</v>
      </c>
      <c r="D52" s="317">
        <v>429.5</v>
      </c>
      <c r="E52" s="317">
        <v>434.75</v>
      </c>
      <c r="F52" s="318">
        <v>419.1</v>
      </c>
      <c r="G52" s="318">
        <v>408.70000000000005</v>
      </c>
      <c r="H52" s="318">
        <v>393.05000000000007</v>
      </c>
      <c r="I52" s="318">
        <v>445.15</v>
      </c>
      <c r="J52" s="318">
        <v>460.79999999999995</v>
      </c>
      <c r="K52" s="318">
        <v>471.19999999999993</v>
      </c>
      <c r="L52" s="305">
        <v>450.4</v>
      </c>
      <c r="M52" s="305">
        <v>424.35</v>
      </c>
      <c r="N52" s="320">
        <v>10797500</v>
      </c>
      <c r="O52" s="321">
        <v>1.0528778661675245E-2</v>
      </c>
    </row>
    <row r="53" spans="1:15" ht="15">
      <c r="A53" s="278">
        <v>43</v>
      </c>
      <c r="B53" s="419" t="s">
        <v>53</v>
      </c>
      <c r="C53" s="278" t="s">
        <v>92</v>
      </c>
      <c r="D53" s="317">
        <v>1909.55</v>
      </c>
      <c r="E53" s="317">
        <v>1896.6499999999999</v>
      </c>
      <c r="F53" s="318">
        <v>1844.4499999999998</v>
      </c>
      <c r="G53" s="318">
        <v>1779.35</v>
      </c>
      <c r="H53" s="318">
        <v>1727.1499999999999</v>
      </c>
      <c r="I53" s="318">
        <v>1961.7499999999998</v>
      </c>
      <c r="J53" s="318">
        <v>2013.95</v>
      </c>
      <c r="K53" s="318">
        <v>2079.0499999999997</v>
      </c>
      <c r="L53" s="305">
        <v>1948.85</v>
      </c>
      <c r="M53" s="305">
        <v>1831.55</v>
      </c>
      <c r="N53" s="320">
        <v>2126000</v>
      </c>
      <c r="O53" s="321">
        <v>7.940698619008936E-2</v>
      </c>
    </row>
    <row r="54" spans="1:15" ht="15">
      <c r="A54" s="278">
        <v>44</v>
      </c>
      <c r="B54" s="419" t="s">
        <v>93</v>
      </c>
      <c r="C54" s="278" t="s">
        <v>94</v>
      </c>
      <c r="D54" s="317">
        <v>131.9</v>
      </c>
      <c r="E54" s="317">
        <v>132.68333333333334</v>
      </c>
      <c r="F54" s="318">
        <v>129.76666666666668</v>
      </c>
      <c r="G54" s="318">
        <v>127.63333333333335</v>
      </c>
      <c r="H54" s="318">
        <v>124.7166666666667</v>
      </c>
      <c r="I54" s="318">
        <v>134.81666666666666</v>
      </c>
      <c r="J54" s="318">
        <v>137.73333333333329</v>
      </c>
      <c r="K54" s="318">
        <v>139.86666666666665</v>
      </c>
      <c r="L54" s="305">
        <v>135.6</v>
      </c>
      <c r="M54" s="305">
        <v>130.55000000000001</v>
      </c>
      <c r="N54" s="320">
        <v>25954500</v>
      </c>
      <c r="O54" s="321">
        <v>-1.8837325349301399E-2</v>
      </c>
    </row>
    <row r="55" spans="1:15" ht="15">
      <c r="A55" s="278">
        <v>45</v>
      </c>
      <c r="B55" s="419" t="s">
        <v>53</v>
      </c>
      <c r="C55" s="278" t="s">
        <v>95</v>
      </c>
      <c r="D55" s="317">
        <v>3158</v>
      </c>
      <c r="E55" s="317">
        <v>3142.0166666666664</v>
      </c>
      <c r="F55" s="318">
        <v>3055.4333333333329</v>
      </c>
      <c r="G55" s="318">
        <v>2952.8666666666663</v>
      </c>
      <c r="H55" s="318">
        <v>2866.2833333333328</v>
      </c>
      <c r="I55" s="318">
        <v>3244.583333333333</v>
      </c>
      <c r="J55" s="318">
        <v>3331.166666666667</v>
      </c>
      <c r="K55" s="318">
        <v>3433.7333333333331</v>
      </c>
      <c r="L55" s="305">
        <v>3228.6</v>
      </c>
      <c r="M55" s="305">
        <v>3039.45</v>
      </c>
      <c r="N55" s="320">
        <v>2321000</v>
      </c>
      <c r="O55" s="321">
        <v>2.3143046065682168E-2</v>
      </c>
    </row>
    <row r="56" spans="1:15" ht="15">
      <c r="A56" s="278">
        <v>46</v>
      </c>
      <c r="B56" s="419" t="s">
        <v>45</v>
      </c>
      <c r="C56" s="278" t="s">
        <v>96</v>
      </c>
      <c r="D56" s="317">
        <v>12657.6</v>
      </c>
      <c r="E56" s="317">
        <v>12779.533333333333</v>
      </c>
      <c r="F56" s="318">
        <v>12463.066666666666</v>
      </c>
      <c r="G56" s="318">
        <v>12268.533333333333</v>
      </c>
      <c r="H56" s="318">
        <v>11952.066666666666</v>
      </c>
      <c r="I56" s="318">
        <v>12974.066666666666</v>
      </c>
      <c r="J56" s="318">
        <v>13290.533333333333</v>
      </c>
      <c r="K56" s="318">
        <v>13485.066666666666</v>
      </c>
      <c r="L56" s="305">
        <v>13096</v>
      </c>
      <c r="M56" s="305">
        <v>12585</v>
      </c>
      <c r="N56" s="320">
        <v>220080</v>
      </c>
      <c r="O56" s="321">
        <v>-9.0503849790625427E-3</v>
      </c>
    </row>
    <row r="57" spans="1:15" ht="15">
      <c r="A57" s="278">
        <v>47</v>
      </c>
      <c r="B57" s="419" t="s">
        <v>58</v>
      </c>
      <c r="C57" s="278" t="s">
        <v>97</v>
      </c>
      <c r="D57" s="317">
        <v>37.15</v>
      </c>
      <c r="E57" s="317">
        <v>38.049999999999997</v>
      </c>
      <c r="F57" s="318">
        <v>35.299999999999997</v>
      </c>
      <c r="G57" s="318">
        <v>33.450000000000003</v>
      </c>
      <c r="H57" s="318">
        <v>30.700000000000003</v>
      </c>
      <c r="I57" s="318">
        <v>39.899999999999991</v>
      </c>
      <c r="J57" s="318">
        <v>42.649999999999991</v>
      </c>
      <c r="K57" s="318">
        <v>44.499999999999986</v>
      </c>
      <c r="L57" s="305">
        <v>40.799999999999997</v>
      </c>
      <c r="M57" s="305">
        <v>36.200000000000003</v>
      </c>
      <c r="N57" s="320">
        <v>6046600</v>
      </c>
      <c r="O57" s="321">
        <v>-3.4428794992175271E-2</v>
      </c>
    </row>
    <row r="58" spans="1:15" ht="15">
      <c r="A58" s="278">
        <v>48</v>
      </c>
      <c r="B58" s="419" t="s">
        <v>45</v>
      </c>
      <c r="C58" s="278" t="s">
        <v>98</v>
      </c>
      <c r="D58" s="317">
        <v>590.4</v>
      </c>
      <c r="E58" s="317">
        <v>585.19999999999993</v>
      </c>
      <c r="F58" s="318">
        <v>566.19999999999982</v>
      </c>
      <c r="G58" s="318">
        <v>541.99999999999989</v>
      </c>
      <c r="H58" s="318">
        <v>522.99999999999977</v>
      </c>
      <c r="I58" s="318">
        <v>609.39999999999986</v>
      </c>
      <c r="J58" s="318">
        <v>628.40000000000009</v>
      </c>
      <c r="K58" s="318">
        <v>652.59999999999991</v>
      </c>
      <c r="L58" s="305">
        <v>604.20000000000005</v>
      </c>
      <c r="M58" s="305">
        <v>561</v>
      </c>
      <c r="N58" s="320">
        <v>1701700</v>
      </c>
      <c r="O58" s="321">
        <v>-7.03125E-2</v>
      </c>
    </row>
    <row r="59" spans="1:15" ht="15">
      <c r="A59" s="278">
        <v>49</v>
      </c>
      <c r="B59" s="419" t="s">
        <v>45</v>
      </c>
      <c r="C59" s="278" t="s">
        <v>99</v>
      </c>
      <c r="D59" s="317">
        <v>129.25</v>
      </c>
      <c r="E59" s="317">
        <v>130.04999999999998</v>
      </c>
      <c r="F59" s="318">
        <v>127.39999999999998</v>
      </c>
      <c r="G59" s="318">
        <v>125.54999999999998</v>
      </c>
      <c r="H59" s="318">
        <v>122.89999999999998</v>
      </c>
      <c r="I59" s="318">
        <v>131.89999999999998</v>
      </c>
      <c r="J59" s="318">
        <v>134.55000000000001</v>
      </c>
      <c r="K59" s="318">
        <v>136.39999999999998</v>
      </c>
      <c r="L59" s="305">
        <v>132.69999999999999</v>
      </c>
      <c r="M59" s="305">
        <v>128.19999999999999</v>
      </c>
      <c r="N59" s="320">
        <v>3572800</v>
      </c>
      <c r="O59" s="321">
        <v>7.3589533932951756E-3</v>
      </c>
    </row>
    <row r="60" spans="1:15" ht="15">
      <c r="A60" s="278">
        <v>50</v>
      </c>
      <c r="B60" s="419" t="s">
        <v>55</v>
      </c>
      <c r="C60" s="278" t="s">
        <v>100</v>
      </c>
      <c r="D60" s="317">
        <v>39.799999999999997</v>
      </c>
      <c r="E60" s="317">
        <v>40.049999999999997</v>
      </c>
      <c r="F60" s="318">
        <v>38.949999999999996</v>
      </c>
      <c r="G60" s="318">
        <v>38.1</v>
      </c>
      <c r="H60" s="318">
        <v>37</v>
      </c>
      <c r="I60" s="318">
        <v>40.899999999999991</v>
      </c>
      <c r="J60" s="318">
        <v>41.999999999999986</v>
      </c>
      <c r="K60" s="318">
        <v>42.849999999999987</v>
      </c>
      <c r="L60" s="305">
        <v>41.15</v>
      </c>
      <c r="M60" s="305">
        <v>39.200000000000003</v>
      </c>
      <c r="N60" s="320">
        <v>34580000</v>
      </c>
      <c r="O60" s="321">
        <v>1.2160518848804217E-3</v>
      </c>
    </row>
    <row r="61" spans="1:15" ht="15">
      <c r="A61" s="278">
        <v>51</v>
      </c>
      <c r="B61" s="419" t="s">
        <v>74</v>
      </c>
      <c r="C61" s="278" t="s">
        <v>101</v>
      </c>
      <c r="D61" s="317">
        <v>81.2</v>
      </c>
      <c r="E61" s="317">
        <v>79.683333333333337</v>
      </c>
      <c r="F61" s="318">
        <v>76.816666666666677</v>
      </c>
      <c r="G61" s="318">
        <v>72.433333333333337</v>
      </c>
      <c r="H61" s="318">
        <v>69.566666666666677</v>
      </c>
      <c r="I61" s="318">
        <v>84.066666666666677</v>
      </c>
      <c r="J61" s="318">
        <v>86.933333333333351</v>
      </c>
      <c r="K61" s="318">
        <v>91.316666666666677</v>
      </c>
      <c r="L61" s="305">
        <v>82.55</v>
      </c>
      <c r="M61" s="305">
        <v>75.3</v>
      </c>
      <c r="N61" s="320">
        <v>24883110</v>
      </c>
      <c r="O61" s="321">
        <v>5.6625141562853906E-2</v>
      </c>
    </row>
    <row r="62" spans="1:15" ht="15">
      <c r="A62" s="278">
        <v>52</v>
      </c>
      <c r="B62" s="419" t="s">
        <v>53</v>
      </c>
      <c r="C62" s="278" t="s">
        <v>102</v>
      </c>
      <c r="D62" s="317">
        <v>213</v>
      </c>
      <c r="E62" s="317">
        <v>210.83333333333334</v>
      </c>
      <c r="F62" s="318">
        <v>200.76666666666668</v>
      </c>
      <c r="G62" s="318">
        <v>188.53333333333333</v>
      </c>
      <c r="H62" s="318">
        <v>178.46666666666667</v>
      </c>
      <c r="I62" s="318">
        <v>223.06666666666669</v>
      </c>
      <c r="J62" s="318">
        <v>233.13333333333335</v>
      </c>
      <c r="K62" s="318">
        <v>245.3666666666667</v>
      </c>
      <c r="L62" s="305">
        <v>220.9</v>
      </c>
      <c r="M62" s="305">
        <v>198.6</v>
      </c>
      <c r="N62" s="320">
        <v>2549400</v>
      </c>
      <c r="O62" s="321">
        <v>2.9977375565610861E-2</v>
      </c>
    </row>
    <row r="63" spans="1:15" ht="15">
      <c r="A63" s="278">
        <v>53</v>
      </c>
      <c r="B63" s="419" t="s">
        <v>103</v>
      </c>
      <c r="C63" s="278" t="s">
        <v>104</v>
      </c>
      <c r="D63" s="317">
        <v>16</v>
      </c>
      <c r="E63" s="317">
        <v>16.099999999999998</v>
      </c>
      <c r="F63" s="318">
        <v>15.799999999999997</v>
      </c>
      <c r="G63" s="318">
        <v>15.6</v>
      </c>
      <c r="H63" s="318">
        <v>15.299999999999999</v>
      </c>
      <c r="I63" s="318">
        <v>16.299999999999997</v>
      </c>
      <c r="J63" s="318">
        <v>16.600000000000001</v>
      </c>
      <c r="K63" s="318">
        <v>16.799999999999994</v>
      </c>
      <c r="L63" s="305">
        <v>16.399999999999999</v>
      </c>
      <c r="M63" s="305">
        <v>15.9</v>
      </c>
      <c r="N63" s="320">
        <v>66330000</v>
      </c>
      <c r="O63" s="321">
        <v>-1.7333333333333333E-2</v>
      </c>
    </row>
    <row r="64" spans="1:15" ht="15">
      <c r="A64" s="278">
        <v>54</v>
      </c>
      <c r="B64" s="419" t="s">
        <v>51</v>
      </c>
      <c r="C64" s="278" t="s">
        <v>105</v>
      </c>
      <c r="D64" s="317">
        <v>532.6</v>
      </c>
      <c r="E64" s="317">
        <v>539.1</v>
      </c>
      <c r="F64" s="318">
        <v>520.40000000000009</v>
      </c>
      <c r="G64" s="318">
        <v>508.20000000000005</v>
      </c>
      <c r="H64" s="318">
        <v>489.50000000000011</v>
      </c>
      <c r="I64" s="318">
        <v>551.30000000000007</v>
      </c>
      <c r="J64" s="318">
        <v>570.00000000000011</v>
      </c>
      <c r="K64" s="318">
        <v>582.20000000000005</v>
      </c>
      <c r="L64" s="305">
        <v>557.79999999999995</v>
      </c>
      <c r="M64" s="305">
        <v>526.9</v>
      </c>
      <c r="N64" s="320">
        <v>6544000</v>
      </c>
      <c r="O64" s="321">
        <v>2.2755688922230559E-2</v>
      </c>
    </row>
    <row r="65" spans="1:15" ht="15">
      <c r="A65" s="278">
        <v>55</v>
      </c>
      <c r="B65" s="419" t="s">
        <v>38</v>
      </c>
      <c r="C65" s="278" t="s">
        <v>106</v>
      </c>
      <c r="D65" s="317">
        <v>456.6</v>
      </c>
      <c r="E65" s="317">
        <v>462.73333333333335</v>
      </c>
      <c r="F65" s="318">
        <v>447.86666666666667</v>
      </c>
      <c r="G65" s="318">
        <v>439.13333333333333</v>
      </c>
      <c r="H65" s="318">
        <v>424.26666666666665</v>
      </c>
      <c r="I65" s="318">
        <v>471.4666666666667</v>
      </c>
      <c r="J65" s="318">
        <v>486.33333333333337</v>
      </c>
      <c r="K65" s="318">
        <v>495.06666666666672</v>
      </c>
      <c r="L65" s="305">
        <v>477.6</v>
      </c>
      <c r="M65" s="305">
        <v>454</v>
      </c>
      <c r="N65" s="320">
        <v>20634750</v>
      </c>
      <c r="O65" s="321">
        <v>5.7023796468911063E-3</v>
      </c>
    </row>
    <row r="66" spans="1:15" ht="15">
      <c r="A66" s="278">
        <v>56</v>
      </c>
      <c r="B66" s="419" t="s">
        <v>40</v>
      </c>
      <c r="C66" s="278" t="s">
        <v>107</v>
      </c>
      <c r="D66" s="317">
        <v>469.95</v>
      </c>
      <c r="E66" s="317">
        <v>474.2</v>
      </c>
      <c r="F66" s="318">
        <v>461.45</v>
      </c>
      <c r="G66" s="318">
        <v>452.95</v>
      </c>
      <c r="H66" s="318">
        <v>440.2</v>
      </c>
      <c r="I66" s="318">
        <v>482.7</v>
      </c>
      <c r="J66" s="318">
        <v>495.45</v>
      </c>
      <c r="K66" s="318">
        <v>503.95</v>
      </c>
      <c r="L66" s="305">
        <v>486.95</v>
      </c>
      <c r="M66" s="305">
        <v>465.7</v>
      </c>
      <c r="N66" s="320">
        <v>5091000</v>
      </c>
      <c r="O66" s="321">
        <v>1.5762170790103752E-2</v>
      </c>
    </row>
    <row r="67" spans="1:15" ht="15">
      <c r="A67" s="278">
        <v>57</v>
      </c>
      <c r="B67" s="419" t="s">
        <v>108</v>
      </c>
      <c r="C67" s="278" t="s">
        <v>109</v>
      </c>
      <c r="D67" s="317">
        <v>406</v>
      </c>
      <c r="E67" s="317">
        <v>411.36666666666662</v>
      </c>
      <c r="F67" s="318">
        <v>395.43333333333322</v>
      </c>
      <c r="G67" s="318">
        <v>384.86666666666662</v>
      </c>
      <c r="H67" s="318">
        <v>368.93333333333322</v>
      </c>
      <c r="I67" s="318">
        <v>421.93333333333322</v>
      </c>
      <c r="J67" s="318">
        <v>437.86666666666662</v>
      </c>
      <c r="K67" s="318">
        <v>448.43333333333322</v>
      </c>
      <c r="L67" s="305">
        <v>427.3</v>
      </c>
      <c r="M67" s="305">
        <v>400.8</v>
      </c>
      <c r="N67" s="320">
        <v>22289400</v>
      </c>
      <c r="O67" s="321">
        <v>-2.2560631697687537E-3</v>
      </c>
    </row>
    <row r="68" spans="1:15" ht="15">
      <c r="A68" s="278">
        <v>58</v>
      </c>
      <c r="B68" s="419" t="s">
        <v>58</v>
      </c>
      <c r="C68" s="278" t="s">
        <v>110</v>
      </c>
      <c r="D68" s="317">
        <v>1506.45</v>
      </c>
      <c r="E68" s="317">
        <v>1525.9666666666665</v>
      </c>
      <c r="F68" s="318">
        <v>1466.7333333333329</v>
      </c>
      <c r="G68" s="318">
        <v>1427.0166666666664</v>
      </c>
      <c r="H68" s="318">
        <v>1367.7833333333328</v>
      </c>
      <c r="I68" s="318">
        <v>1565.6833333333329</v>
      </c>
      <c r="J68" s="318">
        <v>1624.9166666666665</v>
      </c>
      <c r="K68" s="318">
        <v>1664.633333333333</v>
      </c>
      <c r="L68" s="305">
        <v>1585.2</v>
      </c>
      <c r="M68" s="305">
        <v>1486.25</v>
      </c>
      <c r="N68" s="320">
        <v>28234500</v>
      </c>
      <c r="O68" s="321">
        <v>1.1644780451100879E-2</v>
      </c>
    </row>
    <row r="69" spans="1:15" ht="15">
      <c r="A69" s="278">
        <v>59</v>
      </c>
      <c r="B69" s="419" t="s">
        <v>55</v>
      </c>
      <c r="C69" s="278" t="s">
        <v>111</v>
      </c>
      <c r="D69" s="317">
        <v>808.15</v>
      </c>
      <c r="E69" s="317">
        <v>818.5333333333333</v>
      </c>
      <c r="F69" s="318">
        <v>793.96666666666658</v>
      </c>
      <c r="G69" s="318">
        <v>779.7833333333333</v>
      </c>
      <c r="H69" s="318">
        <v>755.21666666666658</v>
      </c>
      <c r="I69" s="318">
        <v>832.71666666666658</v>
      </c>
      <c r="J69" s="318">
        <v>857.28333333333319</v>
      </c>
      <c r="K69" s="318">
        <v>871.46666666666658</v>
      </c>
      <c r="L69" s="305">
        <v>843.1</v>
      </c>
      <c r="M69" s="305">
        <v>804.35</v>
      </c>
      <c r="N69" s="320">
        <v>26976500</v>
      </c>
      <c r="O69" s="321">
        <v>9.4203780319623592E-2</v>
      </c>
    </row>
    <row r="70" spans="1:15" ht="15">
      <c r="A70" s="278">
        <v>60</v>
      </c>
      <c r="B70" s="419" t="s">
        <v>58</v>
      </c>
      <c r="C70" s="278" t="s">
        <v>254</v>
      </c>
      <c r="D70" s="317">
        <v>424.3</v>
      </c>
      <c r="E70" s="317">
        <v>429</v>
      </c>
      <c r="F70" s="318">
        <v>413.85</v>
      </c>
      <c r="G70" s="318">
        <v>403.40000000000003</v>
      </c>
      <c r="H70" s="318">
        <v>388.25000000000006</v>
      </c>
      <c r="I70" s="318">
        <v>439.45</v>
      </c>
      <c r="J70" s="318">
        <v>454.59999999999997</v>
      </c>
      <c r="K70" s="318">
        <v>465.04999999999995</v>
      </c>
      <c r="L70" s="305">
        <v>444.15</v>
      </c>
      <c r="M70" s="305">
        <v>418.55</v>
      </c>
      <c r="N70" s="320">
        <v>10581300</v>
      </c>
      <c r="O70" s="321">
        <v>2.869892379035786E-2</v>
      </c>
    </row>
    <row r="71" spans="1:15" ht="15">
      <c r="A71" s="278">
        <v>61</v>
      </c>
      <c r="B71" s="419" t="s">
        <v>45</v>
      </c>
      <c r="C71" s="278" t="s">
        <v>112</v>
      </c>
      <c r="D71" s="317">
        <v>1589.05</v>
      </c>
      <c r="E71" s="317">
        <v>1588.9666666666665</v>
      </c>
      <c r="F71" s="318">
        <v>1548.1833333333329</v>
      </c>
      <c r="G71" s="318">
        <v>1507.3166666666664</v>
      </c>
      <c r="H71" s="318">
        <v>1466.5333333333328</v>
      </c>
      <c r="I71" s="318">
        <v>1629.833333333333</v>
      </c>
      <c r="J71" s="318">
        <v>1670.6166666666663</v>
      </c>
      <c r="K71" s="318">
        <v>1711.4833333333331</v>
      </c>
      <c r="L71" s="305">
        <v>1629.75</v>
      </c>
      <c r="M71" s="305">
        <v>1548.1</v>
      </c>
      <c r="N71" s="320">
        <v>1965000</v>
      </c>
      <c r="O71" s="321">
        <v>5.8386297533125069E-2</v>
      </c>
    </row>
    <row r="72" spans="1:15" ht="15">
      <c r="A72" s="278">
        <v>62</v>
      </c>
      <c r="B72" s="419" t="s">
        <v>114</v>
      </c>
      <c r="C72" s="278" t="s">
        <v>115</v>
      </c>
      <c r="D72" s="317">
        <v>89.1</v>
      </c>
      <c r="E72" s="317">
        <v>90.399999999999991</v>
      </c>
      <c r="F72" s="318">
        <v>87.399999999999977</v>
      </c>
      <c r="G72" s="318">
        <v>85.699999999999989</v>
      </c>
      <c r="H72" s="318">
        <v>82.699999999999974</v>
      </c>
      <c r="I72" s="318">
        <v>92.09999999999998</v>
      </c>
      <c r="J72" s="318">
        <v>95.100000000000009</v>
      </c>
      <c r="K72" s="318">
        <v>96.799999999999983</v>
      </c>
      <c r="L72" s="305">
        <v>93.4</v>
      </c>
      <c r="M72" s="305">
        <v>88.7</v>
      </c>
      <c r="N72" s="320">
        <v>34387500</v>
      </c>
      <c r="O72" s="321">
        <v>1.6239139429044269E-2</v>
      </c>
    </row>
    <row r="73" spans="1:15" ht="15">
      <c r="A73" s="278">
        <v>63</v>
      </c>
      <c r="B73" s="419" t="s">
        <v>74</v>
      </c>
      <c r="C73" s="278" t="s">
        <v>116</v>
      </c>
      <c r="D73" s="317">
        <v>185.2</v>
      </c>
      <c r="E73" s="317">
        <v>185.05000000000004</v>
      </c>
      <c r="F73" s="318">
        <v>176.45000000000007</v>
      </c>
      <c r="G73" s="318">
        <v>167.70000000000005</v>
      </c>
      <c r="H73" s="318">
        <v>159.10000000000008</v>
      </c>
      <c r="I73" s="318">
        <v>193.80000000000007</v>
      </c>
      <c r="J73" s="318">
        <v>202.40000000000003</v>
      </c>
      <c r="K73" s="318">
        <v>211.15000000000006</v>
      </c>
      <c r="L73" s="305">
        <v>193.65</v>
      </c>
      <c r="M73" s="305">
        <v>176.3</v>
      </c>
      <c r="N73" s="320">
        <v>10752000</v>
      </c>
      <c r="O73" s="321">
        <v>0.25860373647984269</v>
      </c>
    </row>
    <row r="74" spans="1:15" ht="15">
      <c r="A74" s="278">
        <v>64</v>
      </c>
      <c r="B74" s="419" t="s">
        <v>51</v>
      </c>
      <c r="C74" s="278" t="s">
        <v>117</v>
      </c>
      <c r="D74" s="317">
        <v>2158.75</v>
      </c>
      <c r="E74" s="317">
        <v>2176.5333333333333</v>
      </c>
      <c r="F74" s="318">
        <v>2108.5166666666664</v>
      </c>
      <c r="G74" s="318">
        <v>2058.2833333333333</v>
      </c>
      <c r="H74" s="318">
        <v>1990.2666666666664</v>
      </c>
      <c r="I74" s="318">
        <v>2226.7666666666664</v>
      </c>
      <c r="J74" s="318">
        <v>2294.7833333333338</v>
      </c>
      <c r="K74" s="318">
        <v>2345.0166666666664</v>
      </c>
      <c r="L74" s="305">
        <v>2244.5500000000002</v>
      </c>
      <c r="M74" s="305">
        <v>2126.3000000000002</v>
      </c>
      <c r="N74" s="320">
        <v>9065100</v>
      </c>
      <c r="O74" s="321">
        <v>-5.7253792241124014E-3</v>
      </c>
    </row>
    <row r="75" spans="1:15" ht="15">
      <c r="A75" s="278">
        <v>65</v>
      </c>
      <c r="B75" s="419" t="s">
        <v>58</v>
      </c>
      <c r="C75" s="278" t="s">
        <v>118</v>
      </c>
      <c r="D75" s="317">
        <v>94.75</v>
      </c>
      <c r="E75" s="317">
        <v>95.033333333333346</v>
      </c>
      <c r="F75" s="318">
        <v>91.066666666666691</v>
      </c>
      <c r="G75" s="318">
        <v>87.38333333333334</v>
      </c>
      <c r="H75" s="318">
        <v>83.416666666666686</v>
      </c>
      <c r="I75" s="318">
        <v>98.716666666666697</v>
      </c>
      <c r="J75" s="318">
        <v>102.68333333333337</v>
      </c>
      <c r="K75" s="318">
        <v>106.3666666666667</v>
      </c>
      <c r="L75" s="305">
        <v>99</v>
      </c>
      <c r="M75" s="305">
        <v>91.35</v>
      </c>
      <c r="N75" s="320">
        <v>8854800</v>
      </c>
      <c r="O75" s="321">
        <v>4.3558195446188656E-2</v>
      </c>
    </row>
    <row r="76" spans="1:15" ht="15">
      <c r="A76" s="278">
        <v>66</v>
      </c>
      <c r="B76" s="419" t="s">
        <v>55</v>
      </c>
      <c r="C76" s="278" t="s">
        <v>119</v>
      </c>
      <c r="D76" s="317">
        <v>286.05</v>
      </c>
      <c r="E76" s="317">
        <v>292.26666666666665</v>
      </c>
      <c r="F76" s="318">
        <v>275.58333333333331</v>
      </c>
      <c r="G76" s="318">
        <v>265.11666666666667</v>
      </c>
      <c r="H76" s="318">
        <v>248.43333333333334</v>
      </c>
      <c r="I76" s="318">
        <v>302.73333333333329</v>
      </c>
      <c r="J76" s="318">
        <v>319.41666666666669</v>
      </c>
      <c r="K76" s="318">
        <v>329.88333333333327</v>
      </c>
      <c r="L76" s="305">
        <v>308.95</v>
      </c>
      <c r="M76" s="305">
        <v>281.8</v>
      </c>
      <c r="N76" s="320">
        <v>82871250</v>
      </c>
      <c r="O76" s="321">
        <v>5.6923400673400674E-2</v>
      </c>
    </row>
    <row r="77" spans="1:15" ht="15">
      <c r="A77" s="278">
        <v>67</v>
      </c>
      <c r="B77" s="419" t="s">
        <v>58</v>
      </c>
      <c r="C77" s="278" t="s">
        <v>120</v>
      </c>
      <c r="D77" s="317">
        <v>338.05</v>
      </c>
      <c r="E77" s="317">
        <v>339.68333333333334</v>
      </c>
      <c r="F77" s="318">
        <v>326.36666666666667</v>
      </c>
      <c r="G77" s="318">
        <v>314.68333333333334</v>
      </c>
      <c r="H77" s="318">
        <v>301.36666666666667</v>
      </c>
      <c r="I77" s="318">
        <v>351.36666666666667</v>
      </c>
      <c r="J77" s="318">
        <v>364.68333333333339</v>
      </c>
      <c r="K77" s="318">
        <v>376.36666666666667</v>
      </c>
      <c r="L77" s="305">
        <v>353</v>
      </c>
      <c r="M77" s="305">
        <v>328</v>
      </c>
      <c r="N77" s="320">
        <v>7299000</v>
      </c>
      <c r="O77" s="321">
        <v>1.0382059800664452E-2</v>
      </c>
    </row>
    <row r="78" spans="1:15" ht="15">
      <c r="A78" s="278">
        <v>68</v>
      </c>
      <c r="B78" s="419" t="s">
        <v>69</v>
      </c>
      <c r="C78" s="278" t="s">
        <v>121</v>
      </c>
      <c r="D78" s="317">
        <v>3.15</v>
      </c>
      <c r="E78" s="317">
        <v>3.15</v>
      </c>
      <c r="F78" s="318">
        <v>3</v>
      </c>
      <c r="G78" s="318">
        <v>2.85</v>
      </c>
      <c r="H78" s="318">
        <v>2.7</v>
      </c>
      <c r="I78" s="318">
        <v>3.3</v>
      </c>
      <c r="J78" s="318">
        <v>3.4499999999999993</v>
      </c>
      <c r="K78" s="318">
        <v>3.5999999999999996</v>
      </c>
      <c r="L78" s="305">
        <v>3.3</v>
      </c>
      <c r="M78" s="305">
        <v>3</v>
      </c>
      <c r="N78" s="320">
        <v>247842000</v>
      </c>
      <c r="O78" s="321">
        <v>2.4716369529983791E-2</v>
      </c>
    </row>
    <row r="79" spans="1:15" ht="15">
      <c r="A79" s="278">
        <v>69</v>
      </c>
      <c r="B79" s="419" t="s">
        <v>55</v>
      </c>
      <c r="C79" s="278" t="s">
        <v>122</v>
      </c>
      <c r="D79" s="317">
        <v>18.850000000000001</v>
      </c>
      <c r="E79" s="317">
        <v>19.216666666666665</v>
      </c>
      <c r="F79" s="318">
        <v>18.283333333333331</v>
      </c>
      <c r="G79" s="318">
        <v>17.716666666666665</v>
      </c>
      <c r="H79" s="318">
        <v>16.783333333333331</v>
      </c>
      <c r="I79" s="318">
        <v>19.783333333333331</v>
      </c>
      <c r="J79" s="318">
        <v>20.716666666666661</v>
      </c>
      <c r="K79" s="318">
        <v>21.283333333333331</v>
      </c>
      <c r="L79" s="305">
        <v>20.149999999999999</v>
      </c>
      <c r="M79" s="305">
        <v>18.649999999999999</v>
      </c>
      <c r="N79" s="320">
        <v>119784000</v>
      </c>
      <c r="O79" s="321">
        <v>4.4033050936094553E-2</v>
      </c>
    </row>
    <row r="80" spans="1:15" ht="15">
      <c r="A80" s="278">
        <v>70</v>
      </c>
      <c r="B80" s="419" t="s">
        <v>74</v>
      </c>
      <c r="C80" s="278" t="s">
        <v>123</v>
      </c>
      <c r="D80" s="317">
        <v>405.85</v>
      </c>
      <c r="E80" s="317">
        <v>399.01666666666665</v>
      </c>
      <c r="F80" s="318">
        <v>390.08333333333331</v>
      </c>
      <c r="G80" s="318">
        <v>374.31666666666666</v>
      </c>
      <c r="H80" s="318">
        <v>365.38333333333333</v>
      </c>
      <c r="I80" s="318">
        <v>414.7833333333333</v>
      </c>
      <c r="J80" s="318">
        <v>423.7166666666667</v>
      </c>
      <c r="K80" s="318">
        <v>439.48333333333329</v>
      </c>
      <c r="L80" s="305">
        <v>407.95</v>
      </c>
      <c r="M80" s="305">
        <v>383.25</v>
      </c>
      <c r="N80" s="320">
        <v>3935250</v>
      </c>
      <c r="O80" s="321">
        <v>8.0815709969788513E-2</v>
      </c>
    </row>
    <row r="81" spans="1:15" ht="15">
      <c r="A81" s="278">
        <v>71</v>
      </c>
      <c r="B81" s="419" t="s">
        <v>40</v>
      </c>
      <c r="C81" s="278" t="s">
        <v>124</v>
      </c>
      <c r="D81" s="317">
        <v>940.95</v>
      </c>
      <c r="E81" s="317">
        <v>953.85</v>
      </c>
      <c r="F81" s="318">
        <v>903.7</v>
      </c>
      <c r="G81" s="318">
        <v>866.45</v>
      </c>
      <c r="H81" s="318">
        <v>816.30000000000007</v>
      </c>
      <c r="I81" s="318">
        <v>991.1</v>
      </c>
      <c r="J81" s="318">
        <v>1041.25</v>
      </c>
      <c r="K81" s="318">
        <v>1078.5</v>
      </c>
      <c r="L81" s="305">
        <v>1004</v>
      </c>
      <c r="M81" s="305">
        <v>916.6</v>
      </c>
      <c r="N81" s="320">
        <v>3066000</v>
      </c>
      <c r="O81" s="321">
        <v>1.7320326498108701E-2</v>
      </c>
    </row>
    <row r="82" spans="1:15" ht="15">
      <c r="A82" s="278">
        <v>72</v>
      </c>
      <c r="B82" s="419" t="s">
        <v>55</v>
      </c>
      <c r="C82" s="278" t="s">
        <v>125</v>
      </c>
      <c r="D82" s="317">
        <v>313.8</v>
      </c>
      <c r="E82" s="317">
        <v>324.66666666666669</v>
      </c>
      <c r="F82" s="318">
        <v>299.33333333333337</v>
      </c>
      <c r="G82" s="318">
        <v>284.86666666666667</v>
      </c>
      <c r="H82" s="318">
        <v>259.53333333333336</v>
      </c>
      <c r="I82" s="318">
        <v>339.13333333333338</v>
      </c>
      <c r="J82" s="318">
        <v>364.46666666666675</v>
      </c>
      <c r="K82" s="318">
        <v>378.93333333333339</v>
      </c>
      <c r="L82" s="305">
        <v>350</v>
      </c>
      <c r="M82" s="305">
        <v>310.2</v>
      </c>
      <c r="N82" s="320">
        <v>17086800</v>
      </c>
      <c r="O82" s="321">
        <v>2.5470520453236029E-2</v>
      </c>
    </row>
    <row r="83" spans="1:15" ht="15">
      <c r="A83" s="278">
        <v>73</v>
      </c>
      <c r="B83" s="419" t="s">
        <v>69</v>
      </c>
      <c r="C83" s="278" t="s">
        <v>126</v>
      </c>
      <c r="D83" s="317">
        <v>157.15</v>
      </c>
      <c r="E83" s="317">
        <v>157.5</v>
      </c>
      <c r="F83" s="318">
        <v>153.4</v>
      </c>
      <c r="G83" s="318">
        <v>149.65</v>
      </c>
      <c r="H83" s="318">
        <v>145.55000000000001</v>
      </c>
      <c r="I83" s="318">
        <v>161.25</v>
      </c>
      <c r="J83" s="318">
        <v>165.35000000000002</v>
      </c>
      <c r="K83" s="318">
        <v>169.1</v>
      </c>
      <c r="L83" s="305">
        <v>161.6</v>
      </c>
      <c r="M83" s="305">
        <v>153.75</v>
      </c>
      <c r="N83" s="320">
        <v>6380000</v>
      </c>
      <c r="O83" s="321">
        <v>-4.5767274902781929E-2</v>
      </c>
    </row>
    <row r="84" spans="1:15" ht="15">
      <c r="A84" s="278">
        <v>74</v>
      </c>
      <c r="B84" s="419" t="s">
        <v>108</v>
      </c>
      <c r="C84" s="278" t="s">
        <v>127</v>
      </c>
      <c r="D84" s="317">
        <v>587.1</v>
      </c>
      <c r="E84" s="317">
        <v>591.76666666666677</v>
      </c>
      <c r="F84" s="318">
        <v>577.98333333333358</v>
      </c>
      <c r="G84" s="318">
        <v>568.86666666666679</v>
      </c>
      <c r="H84" s="318">
        <v>555.0833333333336</v>
      </c>
      <c r="I84" s="318">
        <v>600.88333333333355</v>
      </c>
      <c r="J84" s="318">
        <v>614.66666666666663</v>
      </c>
      <c r="K84" s="318">
        <v>623.78333333333353</v>
      </c>
      <c r="L84" s="305">
        <v>605.54999999999995</v>
      </c>
      <c r="M84" s="305">
        <v>582.65</v>
      </c>
      <c r="N84" s="320">
        <v>36289200</v>
      </c>
      <c r="O84" s="321">
        <v>7.6113574690581771E-4</v>
      </c>
    </row>
    <row r="85" spans="1:15" ht="15">
      <c r="A85" s="278">
        <v>75</v>
      </c>
      <c r="B85" s="419" t="s">
        <v>74</v>
      </c>
      <c r="C85" s="278" t="s">
        <v>128</v>
      </c>
      <c r="D85" s="317">
        <v>79.7</v>
      </c>
      <c r="E85" s="317">
        <v>79.516666666666666</v>
      </c>
      <c r="F85" s="318">
        <v>77.033333333333331</v>
      </c>
      <c r="G85" s="318">
        <v>74.36666666666666</v>
      </c>
      <c r="H85" s="318">
        <v>71.883333333333326</v>
      </c>
      <c r="I85" s="318">
        <v>82.183333333333337</v>
      </c>
      <c r="J85" s="318">
        <v>84.666666666666657</v>
      </c>
      <c r="K85" s="318">
        <v>87.333333333333343</v>
      </c>
      <c r="L85" s="305">
        <v>82</v>
      </c>
      <c r="M85" s="305">
        <v>76.849999999999994</v>
      </c>
      <c r="N85" s="320">
        <v>49644000</v>
      </c>
      <c r="O85" s="321">
        <v>1.0503175378602833E-2</v>
      </c>
    </row>
    <row r="86" spans="1:15" ht="15">
      <c r="A86" s="278">
        <v>76</v>
      </c>
      <c r="B86" s="419" t="s">
        <v>51</v>
      </c>
      <c r="C86" s="278" t="s">
        <v>129</v>
      </c>
      <c r="D86" s="317">
        <v>177.8</v>
      </c>
      <c r="E86" s="317">
        <v>175.68333333333331</v>
      </c>
      <c r="F86" s="318">
        <v>169.16666666666663</v>
      </c>
      <c r="G86" s="318">
        <v>160.53333333333333</v>
      </c>
      <c r="H86" s="318">
        <v>154.01666666666665</v>
      </c>
      <c r="I86" s="318">
        <v>184.31666666666661</v>
      </c>
      <c r="J86" s="318">
        <v>190.83333333333331</v>
      </c>
      <c r="K86" s="318">
        <v>199.46666666666658</v>
      </c>
      <c r="L86" s="305">
        <v>182.2</v>
      </c>
      <c r="M86" s="305">
        <v>167.05</v>
      </c>
      <c r="N86" s="320">
        <v>74150400</v>
      </c>
      <c r="O86" s="321">
        <v>-2.1721233614083971E-2</v>
      </c>
    </row>
    <row r="87" spans="1:15" ht="15">
      <c r="A87" s="278">
        <v>77</v>
      </c>
      <c r="B87" s="419" t="s">
        <v>114</v>
      </c>
      <c r="C87" s="278" t="s">
        <v>130</v>
      </c>
      <c r="D87" s="317">
        <v>63.55</v>
      </c>
      <c r="E87" s="317">
        <v>67.066666666666663</v>
      </c>
      <c r="F87" s="318">
        <v>58.933333333333323</v>
      </c>
      <c r="G87" s="318">
        <v>54.316666666666663</v>
      </c>
      <c r="H87" s="318">
        <v>46.183333333333323</v>
      </c>
      <c r="I87" s="318">
        <v>71.683333333333323</v>
      </c>
      <c r="J87" s="318">
        <v>79.816666666666649</v>
      </c>
      <c r="K87" s="318">
        <v>84.433333333333323</v>
      </c>
      <c r="L87" s="305">
        <v>75.2</v>
      </c>
      <c r="M87" s="305">
        <v>62.45</v>
      </c>
      <c r="N87" s="320">
        <v>16815000</v>
      </c>
      <c r="O87" s="321">
        <v>0.31418522860492382</v>
      </c>
    </row>
    <row r="88" spans="1:15" ht="15">
      <c r="A88" s="278">
        <v>78</v>
      </c>
      <c r="B88" s="419" t="s">
        <v>114</v>
      </c>
      <c r="C88" s="278" t="s">
        <v>131</v>
      </c>
      <c r="D88" s="317">
        <v>139.80000000000001</v>
      </c>
      <c r="E88" s="317">
        <v>139.63333333333333</v>
      </c>
      <c r="F88" s="318">
        <v>133.01666666666665</v>
      </c>
      <c r="G88" s="318">
        <v>126.23333333333332</v>
      </c>
      <c r="H88" s="318">
        <v>119.61666666666665</v>
      </c>
      <c r="I88" s="318">
        <v>146.41666666666666</v>
      </c>
      <c r="J88" s="318">
        <v>153.03333333333333</v>
      </c>
      <c r="K88" s="318">
        <v>159.81666666666666</v>
      </c>
      <c r="L88" s="305">
        <v>146.25</v>
      </c>
      <c r="M88" s="305">
        <v>132.85</v>
      </c>
      <c r="N88" s="320">
        <v>34109000</v>
      </c>
      <c r="O88" s="321">
        <v>7.2849598495261514E-2</v>
      </c>
    </row>
    <row r="89" spans="1:15" ht="15">
      <c r="A89" s="278">
        <v>79</v>
      </c>
      <c r="B89" s="419" t="s">
        <v>40</v>
      </c>
      <c r="C89" s="278" t="s">
        <v>132</v>
      </c>
      <c r="D89" s="317">
        <v>1272.7</v>
      </c>
      <c r="E89" s="317">
        <v>1271.75</v>
      </c>
      <c r="F89" s="318">
        <v>1233.45</v>
      </c>
      <c r="G89" s="318">
        <v>1194.2</v>
      </c>
      <c r="H89" s="318">
        <v>1155.9000000000001</v>
      </c>
      <c r="I89" s="318">
        <v>1311</v>
      </c>
      <c r="J89" s="318">
        <v>1349.3000000000002</v>
      </c>
      <c r="K89" s="318">
        <v>1388.55</v>
      </c>
      <c r="L89" s="305">
        <v>1310.05</v>
      </c>
      <c r="M89" s="305">
        <v>1232.5</v>
      </c>
      <c r="N89" s="320">
        <v>1619500</v>
      </c>
      <c r="O89" s="321">
        <v>4.3410852713178291E-3</v>
      </c>
    </row>
    <row r="90" spans="1:15" ht="15">
      <c r="A90" s="278">
        <v>80</v>
      </c>
      <c r="B90" s="419" t="s">
        <v>40</v>
      </c>
      <c r="C90" s="278" t="s">
        <v>133</v>
      </c>
      <c r="D90" s="317">
        <v>300.95</v>
      </c>
      <c r="E90" s="317">
        <v>300.8</v>
      </c>
      <c r="F90" s="318">
        <v>289.15000000000003</v>
      </c>
      <c r="G90" s="318">
        <v>277.35000000000002</v>
      </c>
      <c r="H90" s="318">
        <v>265.70000000000005</v>
      </c>
      <c r="I90" s="318">
        <v>312.60000000000002</v>
      </c>
      <c r="J90" s="318">
        <v>324.25</v>
      </c>
      <c r="K90" s="318">
        <v>336.05</v>
      </c>
      <c r="L90" s="305">
        <v>312.45</v>
      </c>
      <c r="M90" s="305">
        <v>289</v>
      </c>
      <c r="N90" s="320">
        <v>1187200</v>
      </c>
      <c r="O90" s="321">
        <v>-8.2251082251082255E-2</v>
      </c>
    </row>
    <row r="91" spans="1:15" ht="15">
      <c r="A91" s="278">
        <v>81</v>
      </c>
      <c r="B91" s="419" t="s">
        <v>55</v>
      </c>
      <c r="C91" s="278" t="s">
        <v>134</v>
      </c>
      <c r="D91" s="317">
        <v>1144.1500000000001</v>
      </c>
      <c r="E91" s="317">
        <v>1132.95</v>
      </c>
      <c r="F91" s="318">
        <v>1091.25</v>
      </c>
      <c r="G91" s="318">
        <v>1038.3499999999999</v>
      </c>
      <c r="H91" s="318">
        <v>996.64999999999986</v>
      </c>
      <c r="I91" s="318">
        <v>1185.8500000000001</v>
      </c>
      <c r="J91" s="318">
        <v>1227.5500000000004</v>
      </c>
      <c r="K91" s="318">
        <v>1280.4500000000003</v>
      </c>
      <c r="L91" s="305">
        <v>1174.6500000000001</v>
      </c>
      <c r="M91" s="305">
        <v>1080.05</v>
      </c>
      <c r="N91" s="320">
        <v>9196800</v>
      </c>
      <c r="O91" s="321">
        <v>4.7185279650209508E-2</v>
      </c>
    </row>
    <row r="92" spans="1:15" ht="15">
      <c r="A92" s="278">
        <v>82</v>
      </c>
      <c r="B92" s="419" t="s">
        <v>58</v>
      </c>
      <c r="C92" s="278" t="s">
        <v>135</v>
      </c>
      <c r="D92" s="317">
        <v>46.2</v>
      </c>
      <c r="E92" s="317">
        <v>47.583333333333336</v>
      </c>
      <c r="F92" s="318">
        <v>44.266666666666673</v>
      </c>
      <c r="G92" s="318">
        <v>42.333333333333336</v>
      </c>
      <c r="H92" s="318">
        <v>39.016666666666673</v>
      </c>
      <c r="I92" s="318">
        <v>49.516666666666673</v>
      </c>
      <c r="J92" s="318">
        <v>52.833333333333336</v>
      </c>
      <c r="K92" s="318">
        <v>54.766666666666673</v>
      </c>
      <c r="L92" s="305">
        <v>50.9</v>
      </c>
      <c r="M92" s="305">
        <v>45.65</v>
      </c>
      <c r="N92" s="320">
        <v>16906400</v>
      </c>
      <c r="O92" s="321">
        <v>9.0285301552907191E-2</v>
      </c>
    </row>
    <row r="93" spans="1:15" ht="15">
      <c r="A93" s="278">
        <v>83</v>
      </c>
      <c r="B93" s="419" t="s">
        <v>58</v>
      </c>
      <c r="C93" s="278" t="s">
        <v>136</v>
      </c>
      <c r="D93" s="317">
        <v>219</v>
      </c>
      <c r="E93" s="317">
        <v>222.94999999999996</v>
      </c>
      <c r="F93" s="318">
        <v>211.99999999999991</v>
      </c>
      <c r="G93" s="318">
        <v>204.99999999999994</v>
      </c>
      <c r="H93" s="318">
        <v>194.0499999999999</v>
      </c>
      <c r="I93" s="318">
        <v>229.94999999999993</v>
      </c>
      <c r="J93" s="318">
        <v>240.89999999999998</v>
      </c>
      <c r="K93" s="318">
        <v>247.89999999999995</v>
      </c>
      <c r="L93" s="305">
        <v>233.9</v>
      </c>
      <c r="M93" s="305">
        <v>215.95</v>
      </c>
      <c r="N93" s="320">
        <v>7876700</v>
      </c>
      <c r="O93" s="321">
        <v>-2.163733247214597E-2</v>
      </c>
    </row>
    <row r="94" spans="1:15" ht="15">
      <c r="A94" s="278">
        <v>84</v>
      </c>
      <c r="B94" s="419" t="s">
        <v>65</v>
      </c>
      <c r="C94" s="278" t="s">
        <v>137</v>
      </c>
      <c r="D94" s="317">
        <v>779.8</v>
      </c>
      <c r="E94" s="317">
        <v>778.61666666666667</v>
      </c>
      <c r="F94" s="318">
        <v>765.2833333333333</v>
      </c>
      <c r="G94" s="318">
        <v>750.76666666666665</v>
      </c>
      <c r="H94" s="318">
        <v>737.43333333333328</v>
      </c>
      <c r="I94" s="318">
        <v>793.13333333333333</v>
      </c>
      <c r="J94" s="318">
        <v>806.46666666666658</v>
      </c>
      <c r="K94" s="318">
        <v>820.98333333333335</v>
      </c>
      <c r="L94" s="305">
        <v>791.95</v>
      </c>
      <c r="M94" s="305">
        <v>764.1</v>
      </c>
      <c r="N94" s="320">
        <v>11501250</v>
      </c>
      <c r="O94" s="321">
        <v>5.0018829812728954E-2</v>
      </c>
    </row>
    <row r="95" spans="1:15" ht="15">
      <c r="A95" s="278">
        <v>85</v>
      </c>
      <c r="B95" s="419" t="s">
        <v>53</v>
      </c>
      <c r="C95" s="278" t="s">
        <v>138</v>
      </c>
      <c r="D95" s="317">
        <v>655.15</v>
      </c>
      <c r="E95" s="317">
        <v>632.91666666666663</v>
      </c>
      <c r="F95" s="318">
        <v>601.68333333333328</v>
      </c>
      <c r="G95" s="318">
        <v>548.2166666666667</v>
      </c>
      <c r="H95" s="318">
        <v>516.98333333333335</v>
      </c>
      <c r="I95" s="318">
        <v>686.38333333333321</v>
      </c>
      <c r="J95" s="318">
        <v>717.61666666666656</v>
      </c>
      <c r="K95" s="318">
        <v>771.08333333333314</v>
      </c>
      <c r="L95" s="305">
        <v>664.15</v>
      </c>
      <c r="M95" s="305">
        <v>579.45000000000005</v>
      </c>
      <c r="N95" s="320">
        <v>6284600</v>
      </c>
      <c r="O95" s="321">
        <v>1.1149904268498705E-2</v>
      </c>
    </row>
    <row r="96" spans="1:15" ht="15">
      <c r="A96" s="278">
        <v>86</v>
      </c>
      <c r="B96" s="419" t="s">
        <v>45</v>
      </c>
      <c r="C96" s="278" t="s">
        <v>139</v>
      </c>
      <c r="D96" s="317">
        <v>281.95</v>
      </c>
      <c r="E96" s="317">
        <v>281</v>
      </c>
      <c r="F96" s="318">
        <v>272.45</v>
      </c>
      <c r="G96" s="318">
        <v>262.95</v>
      </c>
      <c r="H96" s="318">
        <v>254.39999999999998</v>
      </c>
      <c r="I96" s="318">
        <v>290.5</v>
      </c>
      <c r="J96" s="318">
        <v>299.04999999999995</v>
      </c>
      <c r="K96" s="318">
        <v>308.55</v>
      </c>
      <c r="L96" s="305">
        <v>289.55</v>
      </c>
      <c r="M96" s="305">
        <v>271.5</v>
      </c>
      <c r="N96" s="320">
        <v>15554000</v>
      </c>
      <c r="O96" s="321">
        <v>6.405693950177936E-3</v>
      </c>
    </row>
    <row r="97" spans="1:15" ht="15">
      <c r="A97" s="278">
        <v>87</v>
      </c>
      <c r="B97" s="419" t="s">
        <v>58</v>
      </c>
      <c r="C97" s="278" t="s">
        <v>140</v>
      </c>
      <c r="D97" s="317">
        <v>143.25</v>
      </c>
      <c r="E97" s="317">
        <v>146.96666666666667</v>
      </c>
      <c r="F97" s="318">
        <v>137.28333333333333</v>
      </c>
      <c r="G97" s="318">
        <v>131.31666666666666</v>
      </c>
      <c r="H97" s="318">
        <v>121.63333333333333</v>
      </c>
      <c r="I97" s="318">
        <v>152.93333333333334</v>
      </c>
      <c r="J97" s="318">
        <v>162.61666666666667</v>
      </c>
      <c r="K97" s="318">
        <v>168.58333333333334</v>
      </c>
      <c r="L97" s="305">
        <v>156.65</v>
      </c>
      <c r="M97" s="305">
        <v>141</v>
      </c>
      <c r="N97" s="320">
        <v>9659200</v>
      </c>
      <c r="O97" s="321">
        <v>-7.7251808021038789E-3</v>
      </c>
    </row>
    <row r="98" spans="1:15" ht="15">
      <c r="A98" s="278">
        <v>88</v>
      </c>
      <c r="B98" s="419" t="s">
        <v>58</v>
      </c>
      <c r="C98" s="278" t="s">
        <v>141</v>
      </c>
      <c r="D98" s="317">
        <v>92.8</v>
      </c>
      <c r="E98" s="317">
        <v>92.966666666666654</v>
      </c>
      <c r="F98" s="318">
        <v>91.233333333333306</v>
      </c>
      <c r="G98" s="318">
        <v>89.666666666666657</v>
      </c>
      <c r="H98" s="318">
        <v>87.933333333333309</v>
      </c>
      <c r="I98" s="318">
        <v>94.533333333333303</v>
      </c>
      <c r="J98" s="318">
        <v>96.266666666666652</v>
      </c>
      <c r="K98" s="318">
        <v>97.8333333333333</v>
      </c>
      <c r="L98" s="305">
        <v>94.7</v>
      </c>
      <c r="M98" s="305">
        <v>91.4</v>
      </c>
      <c r="N98" s="320">
        <v>9324000</v>
      </c>
      <c r="O98" s="321">
        <v>-2.3869346733668341E-2</v>
      </c>
    </row>
    <row r="99" spans="1:15" ht="15">
      <c r="A99" s="278">
        <v>89</v>
      </c>
      <c r="B99" s="419" t="s">
        <v>51</v>
      </c>
      <c r="C99" s="278" t="s">
        <v>142</v>
      </c>
      <c r="D99" s="317">
        <v>262.55</v>
      </c>
      <c r="E99" s="317">
        <v>265.40000000000003</v>
      </c>
      <c r="F99" s="318">
        <v>255.15000000000009</v>
      </c>
      <c r="G99" s="318">
        <v>247.75000000000006</v>
      </c>
      <c r="H99" s="318">
        <v>237.50000000000011</v>
      </c>
      <c r="I99" s="318">
        <v>272.80000000000007</v>
      </c>
      <c r="J99" s="318">
        <v>283.04999999999995</v>
      </c>
      <c r="K99" s="318">
        <v>290.45000000000005</v>
      </c>
      <c r="L99" s="305">
        <v>275.64999999999998</v>
      </c>
      <c r="M99" s="305">
        <v>258</v>
      </c>
      <c r="N99" s="320">
        <v>10481900</v>
      </c>
      <c r="O99" s="321">
        <v>8.1270317579394853E-3</v>
      </c>
    </row>
    <row r="100" spans="1:15" ht="15">
      <c r="A100" s="278">
        <v>90</v>
      </c>
      <c r="B100" s="419" t="s">
        <v>45</v>
      </c>
      <c r="C100" s="278" t="s">
        <v>143</v>
      </c>
      <c r="D100" s="317">
        <v>4006.15</v>
      </c>
      <c r="E100" s="317">
        <v>4087.8166666666662</v>
      </c>
      <c r="F100" s="318">
        <v>3913.4833333333327</v>
      </c>
      <c r="G100" s="318">
        <v>3820.8166666666666</v>
      </c>
      <c r="H100" s="318">
        <v>3646.4833333333331</v>
      </c>
      <c r="I100" s="318">
        <v>4180.4833333333318</v>
      </c>
      <c r="J100" s="318">
        <v>4354.8166666666657</v>
      </c>
      <c r="K100" s="318">
        <v>4447.4833333333318</v>
      </c>
      <c r="L100" s="305">
        <v>4262.1499999999996</v>
      </c>
      <c r="M100" s="305">
        <v>3995.15</v>
      </c>
      <c r="N100" s="320">
        <v>2520000</v>
      </c>
      <c r="O100" s="321">
        <v>2.0904229460379193E-2</v>
      </c>
    </row>
    <row r="101" spans="1:15" ht="15">
      <c r="A101" s="278">
        <v>91</v>
      </c>
      <c r="B101" s="419" t="s">
        <v>51</v>
      </c>
      <c r="C101" s="278" t="s">
        <v>144</v>
      </c>
      <c r="D101" s="317">
        <v>467.8</v>
      </c>
      <c r="E101" s="317">
        <v>473.63333333333338</v>
      </c>
      <c r="F101" s="318">
        <v>458.26666666666677</v>
      </c>
      <c r="G101" s="318">
        <v>448.73333333333341</v>
      </c>
      <c r="H101" s="318">
        <v>433.36666666666679</v>
      </c>
      <c r="I101" s="318">
        <v>483.16666666666674</v>
      </c>
      <c r="J101" s="318">
        <v>498.53333333333342</v>
      </c>
      <c r="K101" s="318">
        <v>508.06666666666672</v>
      </c>
      <c r="L101" s="305">
        <v>489</v>
      </c>
      <c r="M101" s="305">
        <v>464.1</v>
      </c>
      <c r="N101" s="320">
        <v>11051250</v>
      </c>
      <c r="O101" s="321">
        <v>-3.7187288708586883E-3</v>
      </c>
    </row>
    <row r="102" spans="1:15" ht="15">
      <c r="A102" s="278">
        <v>92</v>
      </c>
      <c r="B102" s="419" t="s">
        <v>58</v>
      </c>
      <c r="C102" s="278" t="s">
        <v>145</v>
      </c>
      <c r="D102" s="317">
        <v>335.55</v>
      </c>
      <c r="E102" s="317">
        <v>347.56666666666666</v>
      </c>
      <c r="F102" s="318">
        <v>319.93333333333334</v>
      </c>
      <c r="G102" s="318">
        <v>304.31666666666666</v>
      </c>
      <c r="H102" s="318">
        <v>276.68333333333334</v>
      </c>
      <c r="I102" s="318">
        <v>363.18333333333334</v>
      </c>
      <c r="J102" s="318">
        <v>390.81666666666666</v>
      </c>
      <c r="K102" s="318">
        <v>406.43333333333334</v>
      </c>
      <c r="L102" s="305">
        <v>375.2</v>
      </c>
      <c r="M102" s="305">
        <v>331.95</v>
      </c>
      <c r="N102" s="320">
        <v>1414400</v>
      </c>
      <c r="O102" s="321">
        <v>0.23636363636363636</v>
      </c>
    </row>
    <row r="103" spans="1:15" ht="15">
      <c r="A103" s="278">
        <v>93</v>
      </c>
      <c r="B103" s="419" t="s">
        <v>74</v>
      </c>
      <c r="C103" s="278" t="s">
        <v>146</v>
      </c>
      <c r="D103" s="317">
        <v>828.35</v>
      </c>
      <c r="E103" s="317">
        <v>827.2833333333333</v>
      </c>
      <c r="F103" s="318">
        <v>804.71666666666658</v>
      </c>
      <c r="G103" s="318">
        <v>781.08333333333326</v>
      </c>
      <c r="H103" s="318">
        <v>758.51666666666654</v>
      </c>
      <c r="I103" s="318">
        <v>850.91666666666663</v>
      </c>
      <c r="J103" s="318">
        <v>873.48333333333323</v>
      </c>
      <c r="K103" s="318">
        <v>897.11666666666667</v>
      </c>
      <c r="L103" s="305">
        <v>849.85</v>
      </c>
      <c r="M103" s="305">
        <v>803.65</v>
      </c>
      <c r="N103" s="320">
        <v>1390800</v>
      </c>
      <c r="O103" s="321">
        <v>1.7112768758227294E-2</v>
      </c>
    </row>
    <row r="104" spans="1:15" ht="15">
      <c r="A104" s="278">
        <v>94</v>
      </c>
      <c r="B104" s="419" t="s">
        <v>108</v>
      </c>
      <c r="C104" s="278" t="s">
        <v>147</v>
      </c>
      <c r="D104" s="317">
        <v>696</v>
      </c>
      <c r="E104" s="317">
        <v>707.81666666666661</v>
      </c>
      <c r="F104" s="318">
        <v>675.58333333333326</v>
      </c>
      <c r="G104" s="318">
        <v>655.16666666666663</v>
      </c>
      <c r="H104" s="318">
        <v>622.93333333333328</v>
      </c>
      <c r="I104" s="318">
        <v>728.23333333333323</v>
      </c>
      <c r="J104" s="318">
        <v>760.46666666666658</v>
      </c>
      <c r="K104" s="318">
        <v>780.88333333333321</v>
      </c>
      <c r="L104" s="305">
        <v>740.05</v>
      </c>
      <c r="M104" s="305">
        <v>687.4</v>
      </c>
      <c r="N104" s="320">
        <v>810400</v>
      </c>
      <c r="O104" s="321">
        <v>1.1988011988011988E-2</v>
      </c>
    </row>
    <row r="105" spans="1:15" ht="15">
      <c r="A105" s="278">
        <v>95</v>
      </c>
      <c r="B105" s="419" t="s">
        <v>45</v>
      </c>
      <c r="C105" s="278" t="s">
        <v>148</v>
      </c>
      <c r="D105" s="317">
        <v>55.05</v>
      </c>
      <c r="E105" s="317">
        <v>55.716666666666669</v>
      </c>
      <c r="F105" s="318">
        <v>53.833333333333336</v>
      </c>
      <c r="G105" s="318">
        <v>52.616666666666667</v>
      </c>
      <c r="H105" s="318">
        <v>50.733333333333334</v>
      </c>
      <c r="I105" s="318">
        <v>56.933333333333337</v>
      </c>
      <c r="J105" s="318">
        <v>58.816666666666663</v>
      </c>
      <c r="K105" s="318">
        <v>60.033333333333339</v>
      </c>
      <c r="L105" s="305">
        <v>57.6</v>
      </c>
      <c r="M105" s="305">
        <v>54.5</v>
      </c>
      <c r="N105" s="320">
        <v>19360000</v>
      </c>
      <c r="O105" s="321">
        <v>1.4143530644316397E-2</v>
      </c>
    </row>
    <row r="106" spans="1:15" ht="15">
      <c r="A106" s="278">
        <v>96</v>
      </c>
      <c r="B106" s="419" t="s">
        <v>45</v>
      </c>
      <c r="C106" s="278" t="s">
        <v>149</v>
      </c>
      <c r="D106" s="317">
        <v>55325.15</v>
      </c>
      <c r="E106" s="317">
        <v>55158.366666666669</v>
      </c>
      <c r="F106" s="318">
        <v>54416.583333333336</v>
      </c>
      <c r="G106" s="318">
        <v>53508.01666666667</v>
      </c>
      <c r="H106" s="318">
        <v>52766.233333333337</v>
      </c>
      <c r="I106" s="318">
        <v>56066.933333333334</v>
      </c>
      <c r="J106" s="318">
        <v>56808.71666666666</v>
      </c>
      <c r="K106" s="318">
        <v>57717.283333333333</v>
      </c>
      <c r="L106" s="305">
        <v>55900.15</v>
      </c>
      <c r="M106" s="305">
        <v>54249.8</v>
      </c>
      <c r="N106" s="320">
        <v>12640</v>
      </c>
      <c r="O106" s="321">
        <v>4.376548307184145E-2</v>
      </c>
    </row>
    <row r="107" spans="1:15" ht="15">
      <c r="A107" s="278">
        <v>97</v>
      </c>
      <c r="B107" s="419" t="s">
        <v>58</v>
      </c>
      <c r="C107" s="278" t="s">
        <v>150</v>
      </c>
      <c r="D107" s="317">
        <v>606.4</v>
      </c>
      <c r="E107" s="317">
        <v>608.4666666666667</v>
      </c>
      <c r="F107" s="318">
        <v>593.53333333333342</v>
      </c>
      <c r="G107" s="318">
        <v>580.66666666666674</v>
      </c>
      <c r="H107" s="318">
        <v>565.73333333333346</v>
      </c>
      <c r="I107" s="318">
        <v>621.33333333333337</v>
      </c>
      <c r="J107" s="318">
        <v>636.26666666666677</v>
      </c>
      <c r="K107" s="318">
        <v>649.13333333333333</v>
      </c>
      <c r="L107" s="305">
        <v>623.4</v>
      </c>
      <c r="M107" s="305">
        <v>595.6</v>
      </c>
      <c r="N107" s="320">
        <v>1870500</v>
      </c>
      <c r="O107" s="321">
        <v>1.2997562956945572E-2</v>
      </c>
    </row>
    <row r="108" spans="1:15" ht="15">
      <c r="A108" s="278">
        <v>98</v>
      </c>
      <c r="B108" s="419" t="s">
        <v>114</v>
      </c>
      <c r="C108" s="278" t="s">
        <v>151</v>
      </c>
      <c r="D108" s="317">
        <v>28.05</v>
      </c>
      <c r="E108" s="317">
        <v>28.016666666666666</v>
      </c>
      <c r="F108" s="318">
        <v>27.233333333333331</v>
      </c>
      <c r="G108" s="318">
        <v>26.416666666666664</v>
      </c>
      <c r="H108" s="318">
        <v>25.633333333333329</v>
      </c>
      <c r="I108" s="318">
        <v>28.833333333333332</v>
      </c>
      <c r="J108" s="318">
        <v>29.616666666666664</v>
      </c>
      <c r="K108" s="318">
        <v>30.433333333333334</v>
      </c>
      <c r="L108" s="305">
        <v>28.8</v>
      </c>
      <c r="M108" s="305">
        <v>27.2</v>
      </c>
      <c r="N108" s="320">
        <v>17877600</v>
      </c>
      <c r="O108" s="321">
        <v>2.6246719160104987E-3</v>
      </c>
    </row>
    <row r="109" spans="1:15" ht="15">
      <c r="A109" s="278">
        <v>99</v>
      </c>
      <c r="B109" s="419" t="s">
        <v>40</v>
      </c>
      <c r="C109" s="278" t="s">
        <v>262</v>
      </c>
      <c r="D109" s="317">
        <v>2012.5</v>
      </c>
      <c r="E109" s="317">
        <v>1998.1000000000001</v>
      </c>
      <c r="F109" s="318">
        <v>1956.2000000000003</v>
      </c>
      <c r="G109" s="318">
        <v>1899.9</v>
      </c>
      <c r="H109" s="318">
        <v>1858.0000000000002</v>
      </c>
      <c r="I109" s="318">
        <v>2054.4000000000005</v>
      </c>
      <c r="J109" s="318">
        <v>2096.3000000000002</v>
      </c>
      <c r="K109" s="318">
        <v>2152.6000000000004</v>
      </c>
      <c r="L109" s="305">
        <v>2040</v>
      </c>
      <c r="M109" s="305">
        <v>1941.8</v>
      </c>
      <c r="N109" s="320">
        <v>629000</v>
      </c>
      <c r="O109" s="321">
        <v>1.6812156482379565E-2</v>
      </c>
    </row>
    <row r="110" spans="1:15" ht="15">
      <c r="A110" s="278">
        <v>100</v>
      </c>
      <c r="B110" s="419" t="s">
        <v>103</v>
      </c>
      <c r="C110" s="278" t="s">
        <v>153</v>
      </c>
      <c r="D110" s="317">
        <v>16.95</v>
      </c>
      <c r="E110" s="317">
        <v>17.616666666666667</v>
      </c>
      <c r="F110" s="318">
        <v>16.233333333333334</v>
      </c>
      <c r="G110" s="318">
        <v>15.516666666666666</v>
      </c>
      <c r="H110" s="318">
        <v>14.133333333333333</v>
      </c>
      <c r="I110" s="318">
        <v>18.333333333333336</v>
      </c>
      <c r="J110" s="318">
        <v>19.716666666666669</v>
      </c>
      <c r="K110" s="318">
        <v>20.433333333333337</v>
      </c>
      <c r="L110" s="305">
        <v>19</v>
      </c>
      <c r="M110" s="305">
        <v>16.899999999999999</v>
      </c>
      <c r="N110" s="320">
        <v>16245000</v>
      </c>
      <c r="O110" s="321">
        <v>2.3823028927963699E-2</v>
      </c>
    </row>
    <row r="111" spans="1:15" ht="15">
      <c r="A111" s="278">
        <v>101</v>
      </c>
      <c r="B111" s="419" t="s">
        <v>51</v>
      </c>
      <c r="C111" s="278" t="s">
        <v>154</v>
      </c>
      <c r="D111" s="317">
        <v>15146.7</v>
      </c>
      <c r="E111" s="317">
        <v>15344.216666666667</v>
      </c>
      <c r="F111" s="318">
        <v>14858.483333333334</v>
      </c>
      <c r="G111" s="318">
        <v>14570.266666666666</v>
      </c>
      <c r="H111" s="318">
        <v>14084.533333333333</v>
      </c>
      <c r="I111" s="318">
        <v>15632.433333333334</v>
      </c>
      <c r="J111" s="318">
        <v>16118.166666666668</v>
      </c>
      <c r="K111" s="318">
        <v>16406.383333333335</v>
      </c>
      <c r="L111" s="305">
        <v>15829.95</v>
      </c>
      <c r="M111" s="305">
        <v>15056</v>
      </c>
      <c r="N111" s="320">
        <v>360350</v>
      </c>
      <c r="O111" s="321">
        <v>3.0307362401715512E-2</v>
      </c>
    </row>
    <row r="112" spans="1:15" ht="15">
      <c r="A112" s="278">
        <v>102</v>
      </c>
      <c r="B112" s="419" t="s">
        <v>108</v>
      </c>
      <c r="C112" s="278" t="s">
        <v>155</v>
      </c>
      <c r="D112" s="317">
        <v>970.1</v>
      </c>
      <c r="E112" s="317">
        <v>996.73333333333323</v>
      </c>
      <c r="F112" s="318">
        <v>915.36666666666656</v>
      </c>
      <c r="G112" s="318">
        <v>860.63333333333333</v>
      </c>
      <c r="H112" s="318">
        <v>779.26666666666665</v>
      </c>
      <c r="I112" s="318">
        <v>1051.4666666666665</v>
      </c>
      <c r="J112" s="318">
        <v>1132.833333333333</v>
      </c>
      <c r="K112" s="318">
        <v>1187.5666666666664</v>
      </c>
      <c r="L112" s="305">
        <v>1078.0999999999999</v>
      </c>
      <c r="M112" s="305">
        <v>942</v>
      </c>
      <c r="N112" s="320">
        <v>333750</v>
      </c>
      <c r="O112" s="321">
        <v>5.2009456264775412E-2</v>
      </c>
    </row>
    <row r="113" spans="1:15" ht="15">
      <c r="A113" s="278">
        <v>103</v>
      </c>
      <c r="B113" s="419" t="s">
        <v>114</v>
      </c>
      <c r="C113" s="278" t="s">
        <v>156</v>
      </c>
      <c r="D113" s="317">
        <v>79.45</v>
      </c>
      <c r="E113" s="317">
        <v>78.866666666666674</v>
      </c>
      <c r="F113" s="318">
        <v>76.833333333333343</v>
      </c>
      <c r="G113" s="318">
        <v>74.216666666666669</v>
      </c>
      <c r="H113" s="318">
        <v>72.183333333333337</v>
      </c>
      <c r="I113" s="318">
        <v>81.483333333333348</v>
      </c>
      <c r="J113" s="318">
        <v>83.51666666666668</v>
      </c>
      <c r="K113" s="318">
        <v>86.133333333333354</v>
      </c>
      <c r="L113" s="305">
        <v>80.900000000000006</v>
      </c>
      <c r="M113" s="305">
        <v>76.25</v>
      </c>
      <c r="N113" s="320">
        <v>23802000</v>
      </c>
      <c r="O113" s="321">
        <v>5.5766793409378962E-3</v>
      </c>
    </row>
    <row r="114" spans="1:15" ht="15">
      <c r="A114" s="278">
        <v>104</v>
      </c>
      <c r="B114" s="419" t="s">
        <v>43</v>
      </c>
      <c r="C114" s="278" t="s">
        <v>157</v>
      </c>
      <c r="D114" s="317">
        <v>80.099999999999994</v>
      </c>
      <c r="E114" s="317">
        <v>80.433333333333337</v>
      </c>
      <c r="F114" s="318">
        <v>78.866666666666674</v>
      </c>
      <c r="G114" s="318">
        <v>77.63333333333334</v>
      </c>
      <c r="H114" s="318">
        <v>76.066666666666677</v>
      </c>
      <c r="I114" s="318">
        <v>81.666666666666671</v>
      </c>
      <c r="J114" s="318">
        <v>83.233333333333334</v>
      </c>
      <c r="K114" s="318">
        <v>84.466666666666669</v>
      </c>
      <c r="L114" s="305">
        <v>82</v>
      </c>
      <c r="M114" s="305">
        <v>79.2</v>
      </c>
      <c r="N114" s="320">
        <v>42696000</v>
      </c>
      <c r="O114" s="321">
        <v>4.6224417784050814E-2</v>
      </c>
    </row>
    <row r="115" spans="1:15" ht="15">
      <c r="A115" s="278">
        <v>105</v>
      </c>
      <c r="B115" s="419" t="s">
        <v>74</v>
      </c>
      <c r="C115" s="278" t="s">
        <v>158</v>
      </c>
      <c r="D115" s="317">
        <v>84.85</v>
      </c>
      <c r="E115" s="317">
        <v>83.833333333333329</v>
      </c>
      <c r="F115" s="318">
        <v>81.666666666666657</v>
      </c>
      <c r="G115" s="318">
        <v>78.483333333333334</v>
      </c>
      <c r="H115" s="318">
        <v>76.316666666666663</v>
      </c>
      <c r="I115" s="318">
        <v>87.016666666666652</v>
      </c>
      <c r="J115" s="318">
        <v>89.183333333333309</v>
      </c>
      <c r="K115" s="318">
        <v>92.366666666666646</v>
      </c>
      <c r="L115" s="305">
        <v>86</v>
      </c>
      <c r="M115" s="305">
        <v>80.650000000000006</v>
      </c>
      <c r="N115" s="320">
        <v>5788497</v>
      </c>
      <c r="O115" s="321">
        <v>-4.0935672514619886E-3</v>
      </c>
    </row>
    <row r="116" spans="1:15" ht="15">
      <c r="A116" s="278">
        <v>106</v>
      </c>
      <c r="B116" s="419" t="s">
        <v>74</v>
      </c>
      <c r="C116" s="278" t="s">
        <v>159</v>
      </c>
      <c r="D116" s="317">
        <v>70.099999999999994</v>
      </c>
      <c r="E116" s="317">
        <v>69.216666666666654</v>
      </c>
      <c r="F116" s="318">
        <v>67.133333333333312</v>
      </c>
      <c r="G116" s="318">
        <v>64.166666666666657</v>
      </c>
      <c r="H116" s="318">
        <v>62.083333333333314</v>
      </c>
      <c r="I116" s="318">
        <v>72.183333333333309</v>
      </c>
      <c r="J116" s="318">
        <v>74.266666666666652</v>
      </c>
      <c r="K116" s="318">
        <v>77.233333333333306</v>
      </c>
      <c r="L116" s="305">
        <v>71.3</v>
      </c>
      <c r="M116" s="305">
        <v>66.25</v>
      </c>
      <c r="N116" s="320">
        <v>55514000</v>
      </c>
      <c r="O116" s="321">
        <v>-1.2327667955357793E-2</v>
      </c>
    </row>
    <row r="117" spans="1:15" ht="15">
      <c r="A117" s="278">
        <v>107</v>
      </c>
      <c r="B117" s="419" t="s">
        <v>80</v>
      </c>
      <c r="C117" s="278" t="s">
        <v>160</v>
      </c>
      <c r="D117" s="317">
        <v>16522.900000000001</v>
      </c>
      <c r="E117" s="317">
        <v>16545.283333333336</v>
      </c>
      <c r="F117" s="318">
        <v>16327.616666666672</v>
      </c>
      <c r="G117" s="318">
        <v>16132.333333333336</v>
      </c>
      <c r="H117" s="318">
        <v>15914.666666666672</v>
      </c>
      <c r="I117" s="318">
        <v>16740.566666666673</v>
      </c>
      <c r="J117" s="318">
        <v>16958.233333333337</v>
      </c>
      <c r="K117" s="318">
        <v>17153.516666666674</v>
      </c>
      <c r="L117" s="305">
        <v>16762.95</v>
      </c>
      <c r="M117" s="305">
        <v>16350</v>
      </c>
      <c r="N117" s="320">
        <v>131000</v>
      </c>
      <c r="O117" s="321">
        <v>4.590818363273453E-2</v>
      </c>
    </row>
    <row r="118" spans="1:15" ht="15">
      <c r="A118" s="278">
        <v>108</v>
      </c>
      <c r="B118" s="419" t="s">
        <v>53</v>
      </c>
      <c r="C118" s="278" t="s">
        <v>161</v>
      </c>
      <c r="D118" s="317">
        <v>904.65</v>
      </c>
      <c r="E118" s="317">
        <v>900.83333333333337</v>
      </c>
      <c r="F118" s="318">
        <v>868.9666666666667</v>
      </c>
      <c r="G118" s="318">
        <v>833.2833333333333</v>
      </c>
      <c r="H118" s="318">
        <v>801.41666666666663</v>
      </c>
      <c r="I118" s="318">
        <v>936.51666666666677</v>
      </c>
      <c r="J118" s="318">
        <v>968.38333333333333</v>
      </c>
      <c r="K118" s="318">
        <v>1004.0666666666668</v>
      </c>
      <c r="L118" s="305">
        <v>932.7</v>
      </c>
      <c r="M118" s="305">
        <v>865.15</v>
      </c>
      <c r="N118" s="320">
        <v>2632680</v>
      </c>
      <c r="O118" s="321">
        <v>2.2686352178610012E-2</v>
      </c>
    </row>
    <row r="119" spans="1:15" ht="15">
      <c r="A119" s="278">
        <v>109</v>
      </c>
      <c r="B119" s="419" t="s">
        <v>74</v>
      </c>
      <c r="C119" s="278" t="s">
        <v>162</v>
      </c>
      <c r="D119" s="317">
        <v>197.3</v>
      </c>
      <c r="E119" s="317">
        <v>198.75</v>
      </c>
      <c r="F119" s="318">
        <v>194.05</v>
      </c>
      <c r="G119" s="318">
        <v>190.8</v>
      </c>
      <c r="H119" s="318">
        <v>186.10000000000002</v>
      </c>
      <c r="I119" s="318">
        <v>202</v>
      </c>
      <c r="J119" s="318">
        <v>206.7</v>
      </c>
      <c r="K119" s="318">
        <v>209.95</v>
      </c>
      <c r="L119" s="305">
        <v>203.45</v>
      </c>
      <c r="M119" s="305">
        <v>195.5</v>
      </c>
      <c r="N119" s="320">
        <v>10191000</v>
      </c>
      <c r="O119" s="321">
        <v>0.10006476683937823</v>
      </c>
    </row>
    <row r="120" spans="1:15" ht="15">
      <c r="A120" s="278">
        <v>110</v>
      </c>
      <c r="B120" s="419" t="s">
        <v>58</v>
      </c>
      <c r="C120" s="278" t="s">
        <v>163</v>
      </c>
      <c r="D120" s="317">
        <v>86.5</v>
      </c>
      <c r="E120" s="317">
        <v>87.366666666666674</v>
      </c>
      <c r="F120" s="318">
        <v>85.133333333333354</v>
      </c>
      <c r="G120" s="318">
        <v>83.76666666666668</v>
      </c>
      <c r="H120" s="318">
        <v>81.53333333333336</v>
      </c>
      <c r="I120" s="318">
        <v>88.733333333333348</v>
      </c>
      <c r="J120" s="318">
        <v>90.966666666666669</v>
      </c>
      <c r="K120" s="318">
        <v>92.333333333333343</v>
      </c>
      <c r="L120" s="305">
        <v>89.6</v>
      </c>
      <c r="M120" s="305">
        <v>86</v>
      </c>
      <c r="N120" s="320">
        <v>33108000</v>
      </c>
      <c r="O120" s="321">
        <v>-1.3091453151299795E-3</v>
      </c>
    </row>
    <row r="121" spans="1:15" ht="15">
      <c r="A121" s="278">
        <v>111</v>
      </c>
      <c r="B121" s="419" t="s">
        <v>51</v>
      </c>
      <c r="C121" s="278" t="s">
        <v>164</v>
      </c>
      <c r="D121" s="317">
        <v>1220.8</v>
      </c>
      <c r="E121" s="317">
        <v>1235.2833333333335</v>
      </c>
      <c r="F121" s="318">
        <v>1185.5666666666671</v>
      </c>
      <c r="G121" s="318">
        <v>1150.3333333333335</v>
      </c>
      <c r="H121" s="318">
        <v>1100.616666666667</v>
      </c>
      <c r="I121" s="318">
        <v>1270.5166666666671</v>
      </c>
      <c r="J121" s="318">
        <v>1320.2333333333338</v>
      </c>
      <c r="K121" s="318">
        <v>1355.4666666666672</v>
      </c>
      <c r="L121" s="305">
        <v>1285</v>
      </c>
      <c r="M121" s="305">
        <v>1200.05</v>
      </c>
      <c r="N121" s="320">
        <v>2378000</v>
      </c>
      <c r="O121" s="321">
        <v>2.8991778450887063E-2</v>
      </c>
    </row>
    <row r="122" spans="1:15" ht="15">
      <c r="A122" s="278">
        <v>112</v>
      </c>
      <c r="B122" s="419" t="s">
        <v>55</v>
      </c>
      <c r="C122" s="278" t="s">
        <v>165</v>
      </c>
      <c r="D122" s="317">
        <v>29.5</v>
      </c>
      <c r="E122" s="317">
        <v>29.566666666666666</v>
      </c>
      <c r="F122" s="318">
        <v>28.933333333333334</v>
      </c>
      <c r="G122" s="318">
        <v>28.366666666666667</v>
      </c>
      <c r="H122" s="318">
        <v>27.733333333333334</v>
      </c>
      <c r="I122" s="318">
        <v>30.133333333333333</v>
      </c>
      <c r="J122" s="318">
        <v>30.766666666666666</v>
      </c>
      <c r="K122" s="318">
        <v>31.333333333333332</v>
      </c>
      <c r="L122" s="305">
        <v>30.2</v>
      </c>
      <c r="M122" s="305">
        <v>29</v>
      </c>
      <c r="N122" s="320">
        <v>46994600</v>
      </c>
      <c r="O122" s="321">
        <v>3.6806445705914667E-2</v>
      </c>
    </row>
    <row r="123" spans="1:15" ht="15">
      <c r="A123" s="278">
        <v>113</v>
      </c>
      <c r="B123" s="419" t="s">
        <v>43</v>
      </c>
      <c r="C123" s="278" t="s">
        <v>166</v>
      </c>
      <c r="D123" s="317">
        <v>156.85</v>
      </c>
      <c r="E123" s="317">
        <v>156.1</v>
      </c>
      <c r="F123" s="318">
        <v>153.29999999999998</v>
      </c>
      <c r="G123" s="318">
        <v>149.75</v>
      </c>
      <c r="H123" s="318">
        <v>146.94999999999999</v>
      </c>
      <c r="I123" s="318">
        <v>159.64999999999998</v>
      </c>
      <c r="J123" s="318">
        <v>162.44999999999999</v>
      </c>
      <c r="K123" s="318">
        <v>165.99999999999997</v>
      </c>
      <c r="L123" s="305">
        <v>158.9</v>
      </c>
      <c r="M123" s="305">
        <v>152.55000000000001</v>
      </c>
      <c r="N123" s="320">
        <v>38952000</v>
      </c>
      <c r="O123" s="321">
        <v>3.6071318149026076E-3</v>
      </c>
    </row>
    <row r="124" spans="1:15" ht="15">
      <c r="A124" s="278">
        <v>114</v>
      </c>
      <c r="B124" s="419" t="s">
        <v>90</v>
      </c>
      <c r="C124" s="278" t="s">
        <v>167</v>
      </c>
      <c r="D124" s="317">
        <v>965</v>
      </c>
      <c r="E124" s="317">
        <v>975.9666666666667</v>
      </c>
      <c r="F124" s="318">
        <v>912.0333333333333</v>
      </c>
      <c r="G124" s="318">
        <v>859.06666666666661</v>
      </c>
      <c r="H124" s="318">
        <v>795.13333333333321</v>
      </c>
      <c r="I124" s="318">
        <v>1028.9333333333334</v>
      </c>
      <c r="J124" s="318">
        <v>1092.8666666666668</v>
      </c>
      <c r="K124" s="318">
        <v>1145.8333333333335</v>
      </c>
      <c r="L124" s="305">
        <v>1039.9000000000001</v>
      </c>
      <c r="M124" s="305">
        <v>923</v>
      </c>
      <c r="N124" s="320">
        <v>827200</v>
      </c>
      <c r="O124" s="321">
        <v>0.11542610571736785</v>
      </c>
    </row>
    <row r="125" spans="1:15" ht="15">
      <c r="A125" s="278">
        <v>115</v>
      </c>
      <c r="B125" s="419" t="s">
        <v>38</v>
      </c>
      <c r="C125" s="278" t="s">
        <v>168</v>
      </c>
      <c r="D125" s="317">
        <v>475.1</v>
      </c>
      <c r="E125" s="317">
        <v>478.7166666666667</v>
      </c>
      <c r="F125" s="318">
        <v>468.18333333333339</v>
      </c>
      <c r="G125" s="318">
        <v>461.26666666666671</v>
      </c>
      <c r="H125" s="318">
        <v>450.73333333333341</v>
      </c>
      <c r="I125" s="318">
        <v>485.63333333333338</v>
      </c>
      <c r="J125" s="318">
        <v>496.16666666666669</v>
      </c>
      <c r="K125" s="318">
        <v>503.08333333333337</v>
      </c>
      <c r="L125" s="305">
        <v>489.25</v>
      </c>
      <c r="M125" s="305">
        <v>471.8</v>
      </c>
      <c r="N125" s="320">
        <v>426400</v>
      </c>
      <c r="O125" s="321">
        <v>-1.4787430683918669E-2</v>
      </c>
    </row>
    <row r="126" spans="1:15" ht="15">
      <c r="A126" s="278">
        <v>116</v>
      </c>
      <c r="B126" s="419" t="s">
        <v>55</v>
      </c>
      <c r="C126" s="278" t="s">
        <v>169</v>
      </c>
      <c r="D126" s="317">
        <v>110.2</v>
      </c>
      <c r="E126" s="317">
        <v>119.01666666666667</v>
      </c>
      <c r="F126" s="318">
        <v>98.183333333333337</v>
      </c>
      <c r="G126" s="318">
        <v>86.166666666666671</v>
      </c>
      <c r="H126" s="318">
        <v>65.333333333333343</v>
      </c>
      <c r="I126" s="318">
        <v>131.03333333333333</v>
      </c>
      <c r="J126" s="318">
        <v>151.86666666666667</v>
      </c>
      <c r="K126" s="318">
        <v>163.88333333333333</v>
      </c>
      <c r="L126" s="305">
        <v>139.85</v>
      </c>
      <c r="M126" s="305">
        <v>107</v>
      </c>
      <c r="N126" s="320">
        <v>13590000</v>
      </c>
      <c r="O126" s="321">
        <v>0.14134542705971279</v>
      </c>
    </row>
    <row r="127" spans="1:15" ht="15">
      <c r="A127" s="278">
        <v>117</v>
      </c>
      <c r="B127" s="419" t="s">
        <v>43</v>
      </c>
      <c r="C127" s="278" t="s">
        <v>170</v>
      </c>
      <c r="D127" s="317">
        <v>85.3</v>
      </c>
      <c r="E127" s="317">
        <v>86</v>
      </c>
      <c r="F127" s="318">
        <v>83.9</v>
      </c>
      <c r="G127" s="318">
        <v>82.5</v>
      </c>
      <c r="H127" s="318">
        <v>80.400000000000006</v>
      </c>
      <c r="I127" s="318">
        <v>87.4</v>
      </c>
      <c r="J127" s="318">
        <v>89.5</v>
      </c>
      <c r="K127" s="318">
        <v>90.9</v>
      </c>
      <c r="L127" s="305">
        <v>88.1</v>
      </c>
      <c r="M127" s="305">
        <v>84.6</v>
      </c>
      <c r="N127" s="320">
        <v>21306000</v>
      </c>
      <c r="O127" s="321">
        <v>6.2340606404080474E-3</v>
      </c>
    </row>
    <row r="128" spans="1:15" ht="15">
      <c r="A128" s="278">
        <v>118</v>
      </c>
      <c r="B128" s="419" t="s">
        <v>74</v>
      </c>
      <c r="C128" s="278" t="s">
        <v>171</v>
      </c>
      <c r="D128" s="317">
        <v>1080.45</v>
      </c>
      <c r="E128" s="317">
        <v>1089.8500000000001</v>
      </c>
      <c r="F128" s="318">
        <v>1048.9000000000003</v>
      </c>
      <c r="G128" s="318">
        <v>1017.3500000000001</v>
      </c>
      <c r="H128" s="318">
        <v>976.40000000000032</v>
      </c>
      <c r="I128" s="318">
        <v>1121.4000000000003</v>
      </c>
      <c r="J128" s="318">
        <v>1162.3500000000001</v>
      </c>
      <c r="K128" s="318">
        <v>1193.9000000000003</v>
      </c>
      <c r="L128" s="305">
        <v>1130.8</v>
      </c>
      <c r="M128" s="305">
        <v>1058.3</v>
      </c>
      <c r="N128" s="320">
        <v>40319000</v>
      </c>
      <c r="O128" s="321">
        <v>2.5654723292758932E-2</v>
      </c>
    </row>
    <row r="129" spans="1:15" ht="15">
      <c r="A129" s="278">
        <v>119</v>
      </c>
      <c r="B129" s="419" t="s">
        <v>114</v>
      </c>
      <c r="C129" s="278" t="s">
        <v>172</v>
      </c>
      <c r="D129" s="317">
        <v>21.6</v>
      </c>
      <c r="E129" s="317">
        <v>21.833333333333332</v>
      </c>
      <c r="F129" s="318">
        <v>21.166666666666664</v>
      </c>
      <c r="G129" s="318">
        <v>20.733333333333331</v>
      </c>
      <c r="H129" s="318">
        <v>20.066666666666663</v>
      </c>
      <c r="I129" s="318">
        <v>22.266666666666666</v>
      </c>
      <c r="J129" s="318">
        <v>22.93333333333333</v>
      </c>
      <c r="K129" s="318">
        <v>23.366666666666667</v>
      </c>
      <c r="L129" s="305">
        <v>22.5</v>
      </c>
      <c r="M129" s="305">
        <v>21.4</v>
      </c>
      <c r="N129" s="320">
        <v>30756300</v>
      </c>
      <c r="O129" s="321">
        <v>4.1004613018964632E-3</v>
      </c>
    </row>
    <row r="130" spans="1:15" ht="15">
      <c r="A130" s="278">
        <v>120</v>
      </c>
      <c r="B130" s="419" t="s">
        <v>55</v>
      </c>
      <c r="C130" s="278" t="s">
        <v>173</v>
      </c>
      <c r="D130" s="317">
        <v>175.45</v>
      </c>
      <c r="E130" s="317">
        <v>179.43333333333331</v>
      </c>
      <c r="F130" s="318">
        <v>170.56666666666661</v>
      </c>
      <c r="G130" s="318">
        <v>165.68333333333331</v>
      </c>
      <c r="H130" s="318">
        <v>156.81666666666661</v>
      </c>
      <c r="I130" s="318">
        <v>184.31666666666661</v>
      </c>
      <c r="J130" s="318">
        <v>193.18333333333334</v>
      </c>
      <c r="K130" s="318">
        <v>198.06666666666661</v>
      </c>
      <c r="L130" s="305">
        <v>188.3</v>
      </c>
      <c r="M130" s="305">
        <v>174.55</v>
      </c>
      <c r="N130" s="320">
        <v>84621000</v>
      </c>
      <c r="O130" s="321">
        <v>6.0413533834586468E-2</v>
      </c>
    </row>
    <row r="131" spans="1:15" ht="15">
      <c r="A131" s="278">
        <v>121</v>
      </c>
      <c r="B131" s="419" t="s">
        <v>38</v>
      </c>
      <c r="C131" s="278" t="s">
        <v>174</v>
      </c>
      <c r="D131" s="317">
        <v>15716.35</v>
      </c>
      <c r="E131" s="317">
        <v>15948.483333333332</v>
      </c>
      <c r="F131" s="318">
        <v>15172.916666666664</v>
      </c>
      <c r="G131" s="318">
        <v>14629.483333333332</v>
      </c>
      <c r="H131" s="318">
        <v>13853.916666666664</v>
      </c>
      <c r="I131" s="318">
        <v>16491.916666666664</v>
      </c>
      <c r="J131" s="318">
        <v>17267.483333333334</v>
      </c>
      <c r="K131" s="318">
        <v>17810.916666666664</v>
      </c>
      <c r="L131" s="305">
        <v>16724.05</v>
      </c>
      <c r="M131" s="305">
        <v>15405.05</v>
      </c>
      <c r="N131" s="320">
        <v>140650</v>
      </c>
      <c r="O131" s="321">
        <v>4.2841842199214568E-3</v>
      </c>
    </row>
    <row r="132" spans="1:15" ht="15">
      <c r="A132" s="278">
        <v>122</v>
      </c>
      <c r="B132" s="419" t="s">
        <v>65</v>
      </c>
      <c r="C132" s="278" t="s">
        <v>175</v>
      </c>
      <c r="D132" s="317">
        <v>1049.95</v>
      </c>
      <c r="E132" s="317">
        <v>1060.5</v>
      </c>
      <c r="F132" s="318">
        <v>1031.3</v>
      </c>
      <c r="G132" s="318">
        <v>1012.6499999999999</v>
      </c>
      <c r="H132" s="318">
        <v>983.44999999999982</v>
      </c>
      <c r="I132" s="318">
        <v>1079.1500000000001</v>
      </c>
      <c r="J132" s="318">
        <v>1108.3499999999999</v>
      </c>
      <c r="K132" s="318">
        <v>1127.0000000000002</v>
      </c>
      <c r="L132" s="305">
        <v>1089.7</v>
      </c>
      <c r="M132" s="305">
        <v>1041.8499999999999</v>
      </c>
      <c r="N132" s="320">
        <v>1232550</v>
      </c>
      <c r="O132" s="321">
        <v>5.8348294434470375E-3</v>
      </c>
    </row>
    <row r="133" spans="1:15" ht="15">
      <c r="A133" s="278">
        <v>123</v>
      </c>
      <c r="B133" s="419" t="s">
        <v>80</v>
      </c>
      <c r="C133" s="278" t="s">
        <v>176</v>
      </c>
      <c r="D133" s="317">
        <v>2662.1</v>
      </c>
      <c r="E133" s="317">
        <v>2660.1</v>
      </c>
      <c r="F133" s="318">
        <v>2561</v>
      </c>
      <c r="G133" s="318">
        <v>2459.9</v>
      </c>
      <c r="H133" s="318">
        <v>2360.8000000000002</v>
      </c>
      <c r="I133" s="318">
        <v>2761.2</v>
      </c>
      <c r="J133" s="318">
        <v>2860.2999999999993</v>
      </c>
      <c r="K133" s="318">
        <v>2961.3999999999996</v>
      </c>
      <c r="L133" s="305">
        <v>2759.2</v>
      </c>
      <c r="M133" s="305">
        <v>2559</v>
      </c>
      <c r="N133" s="320">
        <v>521250</v>
      </c>
      <c r="O133" s="321">
        <v>-1.278409090909091E-2</v>
      </c>
    </row>
    <row r="134" spans="1:15" ht="15">
      <c r="A134" s="278">
        <v>124</v>
      </c>
      <c r="B134" s="419" t="s">
        <v>58</v>
      </c>
      <c r="C134" s="278" t="s">
        <v>177</v>
      </c>
      <c r="D134" s="317">
        <v>519.29999999999995</v>
      </c>
      <c r="E134" s="317">
        <v>550.48333333333323</v>
      </c>
      <c r="F134" s="318">
        <v>480.66666666666652</v>
      </c>
      <c r="G134" s="318">
        <v>442.0333333333333</v>
      </c>
      <c r="H134" s="318">
        <v>372.21666666666658</v>
      </c>
      <c r="I134" s="318">
        <v>589.11666666666645</v>
      </c>
      <c r="J134" s="318">
        <v>658.93333333333328</v>
      </c>
      <c r="K134" s="318">
        <v>697.56666666666638</v>
      </c>
      <c r="L134" s="305">
        <v>620.29999999999995</v>
      </c>
      <c r="M134" s="305">
        <v>511.85</v>
      </c>
      <c r="N134" s="320">
        <v>2068800</v>
      </c>
      <c r="O134" s="321">
        <v>8.8727502368171771E-2</v>
      </c>
    </row>
    <row r="135" spans="1:15" ht="15">
      <c r="A135" s="278">
        <v>125</v>
      </c>
      <c r="B135" s="419" t="s">
        <v>53</v>
      </c>
      <c r="C135" s="278" t="s">
        <v>179</v>
      </c>
      <c r="D135" s="317">
        <v>375.95</v>
      </c>
      <c r="E135" s="317">
        <v>366.84999999999997</v>
      </c>
      <c r="F135" s="318">
        <v>349.04999999999995</v>
      </c>
      <c r="G135" s="318">
        <v>322.14999999999998</v>
      </c>
      <c r="H135" s="318">
        <v>304.34999999999997</v>
      </c>
      <c r="I135" s="318">
        <v>393.74999999999994</v>
      </c>
      <c r="J135" s="318">
        <v>411.55</v>
      </c>
      <c r="K135" s="318">
        <v>438.44999999999993</v>
      </c>
      <c r="L135" s="305">
        <v>384.65</v>
      </c>
      <c r="M135" s="305">
        <v>339.95</v>
      </c>
      <c r="N135" s="320">
        <v>53333750</v>
      </c>
      <c r="O135" s="321">
        <v>-1.8111105997146406E-2</v>
      </c>
    </row>
    <row r="136" spans="1:15" ht="15">
      <c r="A136" s="278">
        <v>126</v>
      </c>
      <c r="B136" s="419" t="s">
        <v>90</v>
      </c>
      <c r="C136" s="278" t="s">
        <v>180</v>
      </c>
      <c r="D136" s="317">
        <v>268.05</v>
      </c>
      <c r="E136" s="317">
        <v>269.10000000000002</v>
      </c>
      <c r="F136" s="318">
        <v>259.30000000000007</v>
      </c>
      <c r="G136" s="318">
        <v>250.55000000000007</v>
      </c>
      <c r="H136" s="318">
        <v>240.75000000000011</v>
      </c>
      <c r="I136" s="318">
        <v>277.85000000000002</v>
      </c>
      <c r="J136" s="318">
        <v>287.64999999999998</v>
      </c>
      <c r="K136" s="318">
        <v>296.39999999999998</v>
      </c>
      <c r="L136" s="305">
        <v>278.89999999999998</v>
      </c>
      <c r="M136" s="305">
        <v>260.35000000000002</v>
      </c>
      <c r="N136" s="320">
        <v>4156800</v>
      </c>
      <c r="O136" s="321">
        <v>-4.3115837884449551E-3</v>
      </c>
    </row>
    <row r="137" spans="1:15" ht="15">
      <c r="A137" s="278">
        <v>127</v>
      </c>
      <c r="B137" s="419" t="s">
        <v>181</v>
      </c>
      <c r="C137" s="278" t="s">
        <v>182</v>
      </c>
      <c r="D137" s="317">
        <v>219.75</v>
      </c>
      <c r="E137" s="317">
        <v>221.13333333333333</v>
      </c>
      <c r="F137" s="318">
        <v>215.76666666666665</v>
      </c>
      <c r="G137" s="318">
        <v>211.78333333333333</v>
      </c>
      <c r="H137" s="318">
        <v>206.41666666666666</v>
      </c>
      <c r="I137" s="318">
        <v>225.11666666666665</v>
      </c>
      <c r="J137" s="318">
        <v>230.48333333333332</v>
      </c>
      <c r="K137" s="318">
        <v>234.46666666666664</v>
      </c>
      <c r="L137" s="305">
        <v>226.5</v>
      </c>
      <c r="M137" s="305">
        <v>217.15</v>
      </c>
      <c r="N137" s="320">
        <v>928800</v>
      </c>
      <c r="O137" s="321">
        <v>0.11688311688311688</v>
      </c>
    </row>
    <row r="138" spans="1:15" ht="15">
      <c r="A138" s="278">
        <v>128</v>
      </c>
      <c r="B138" s="419" t="s">
        <v>40</v>
      </c>
      <c r="C138" s="278" t="s">
        <v>3474</v>
      </c>
      <c r="D138" s="317">
        <v>268.2</v>
      </c>
      <c r="E138" s="317">
        <v>271.65000000000003</v>
      </c>
      <c r="F138" s="318">
        <v>261.05000000000007</v>
      </c>
      <c r="G138" s="318">
        <v>253.90000000000003</v>
      </c>
      <c r="H138" s="318">
        <v>243.30000000000007</v>
      </c>
      <c r="I138" s="318">
        <v>278.80000000000007</v>
      </c>
      <c r="J138" s="318">
        <v>289.40000000000009</v>
      </c>
      <c r="K138" s="318">
        <v>296.55000000000007</v>
      </c>
      <c r="L138" s="305">
        <v>282.25</v>
      </c>
      <c r="M138" s="305">
        <v>264.5</v>
      </c>
      <c r="N138" s="320">
        <v>7805700</v>
      </c>
      <c r="O138" s="321">
        <v>7.6321667907669394E-2</v>
      </c>
    </row>
    <row r="139" spans="1:15" ht="15">
      <c r="A139" s="278">
        <v>129</v>
      </c>
      <c r="B139" s="419" t="s">
        <v>45</v>
      </c>
      <c r="C139" s="278" t="s">
        <v>184</v>
      </c>
      <c r="D139" s="317">
        <v>65.099999999999994</v>
      </c>
      <c r="E139" s="317">
        <v>65.5</v>
      </c>
      <c r="F139" s="318">
        <v>64.099999999999994</v>
      </c>
      <c r="G139" s="318">
        <v>63.099999999999994</v>
      </c>
      <c r="H139" s="318">
        <v>61.699999999999989</v>
      </c>
      <c r="I139" s="318">
        <v>66.5</v>
      </c>
      <c r="J139" s="318">
        <v>67.900000000000006</v>
      </c>
      <c r="K139" s="318">
        <v>68.900000000000006</v>
      </c>
      <c r="L139" s="305">
        <v>66.900000000000006</v>
      </c>
      <c r="M139" s="305">
        <v>64.5</v>
      </c>
      <c r="N139" s="320">
        <v>51483900</v>
      </c>
      <c r="O139" s="321">
        <v>-2.2612244897959183E-2</v>
      </c>
    </row>
    <row r="140" spans="1:15" ht="15">
      <c r="A140" s="278">
        <v>130</v>
      </c>
      <c r="B140" s="419" t="s">
        <v>43</v>
      </c>
      <c r="C140" s="278" t="s">
        <v>186</v>
      </c>
      <c r="D140" s="317">
        <v>30.3</v>
      </c>
      <c r="E140" s="317">
        <v>30.7</v>
      </c>
      <c r="F140" s="318">
        <v>29.65</v>
      </c>
      <c r="G140" s="318">
        <v>29</v>
      </c>
      <c r="H140" s="318">
        <v>27.95</v>
      </c>
      <c r="I140" s="318">
        <v>31.349999999999998</v>
      </c>
      <c r="J140" s="318">
        <v>32.400000000000006</v>
      </c>
      <c r="K140" s="318">
        <v>33.049999999999997</v>
      </c>
      <c r="L140" s="305">
        <v>31.75</v>
      </c>
      <c r="M140" s="305">
        <v>30.05</v>
      </c>
      <c r="N140" s="320">
        <v>44064000</v>
      </c>
      <c r="O140" s="321">
        <v>4.7048759623609923E-2</v>
      </c>
    </row>
    <row r="141" spans="1:15" ht="15">
      <c r="A141" s="278">
        <v>131</v>
      </c>
      <c r="B141" s="419" t="s">
        <v>114</v>
      </c>
      <c r="C141" s="278" t="s">
        <v>187</v>
      </c>
      <c r="D141" s="317">
        <v>251.3</v>
      </c>
      <c r="E141" s="317">
        <v>255.33333333333337</v>
      </c>
      <c r="F141" s="318">
        <v>242.81666666666672</v>
      </c>
      <c r="G141" s="318">
        <v>234.33333333333334</v>
      </c>
      <c r="H141" s="318">
        <v>221.81666666666669</v>
      </c>
      <c r="I141" s="318">
        <v>263.81666666666672</v>
      </c>
      <c r="J141" s="318">
        <v>276.33333333333337</v>
      </c>
      <c r="K141" s="318">
        <v>284.81666666666678</v>
      </c>
      <c r="L141" s="305">
        <v>267.85000000000002</v>
      </c>
      <c r="M141" s="305">
        <v>246.85</v>
      </c>
      <c r="N141" s="320">
        <v>14329500</v>
      </c>
      <c r="O141" s="321">
        <v>7.3974142776840918E-2</v>
      </c>
    </row>
    <row r="142" spans="1:15" ht="15">
      <c r="A142" s="278">
        <v>132</v>
      </c>
      <c r="B142" s="419" t="s">
        <v>108</v>
      </c>
      <c r="C142" s="278" t="s">
        <v>188</v>
      </c>
      <c r="D142" s="317">
        <v>1656.85</v>
      </c>
      <c r="E142" s="317">
        <v>1681.3333333333333</v>
      </c>
      <c r="F142" s="318">
        <v>1625.0666666666666</v>
      </c>
      <c r="G142" s="318">
        <v>1593.2833333333333</v>
      </c>
      <c r="H142" s="318">
        <v>1537.0166666666667</v>
      </c>
      <c r="I142" s="318">
        <v>1713.1166666666666</v>
      </c>
      <c r="J142" s="318">
        <v>1769.3833333333334</v>
      </c>
      <c r="K142" s="318">
        <v>1801.1666666666665</v>
      </c>
      <c r="L142" s="305">
        <v>1737.6</v>
      </c>
      <c r="M142" s="305">
        <v>1649.55</v>
      </c>
      <c r="N142" s="320">
        <v>15307250</v>
      </c>
      <c r="O142" s="321">
        <v>-3.5477728774390939E-3</v>
      </c>
    </row>
    <row r="143" spans="1:15" ht="15">
      <c r="A143" s="278">
        <v>133</v>
      </c>
      <c r="B143" s="419" t="s">
        <v>108</v>
      </c>
      <c r="C143" s="278" t="s">
        <v>189</v>
      </c>
      <c r="D143" s="317">
        <v>522.45000000000005</v>
      </c>
      <c r="E143" s="317">
        <v>521.43333333333328</v>
      </c>
      <c r="F143" s="318">
        <v>510.71666666666658</v>
      </c>
      <c r="G143" s="318">
        <v>498.98333333333329</v>
      </c>
      <c r="H143" s="318">
        <v>488.26666666666659</v>
      </c>
      <c r="I143" s="318">
        <v>533.16666666666652</v>
      </c>
      <c r="J143" s="318">
        <v>543.88333333333321</v>
      </c>
      <c r="K143" s="318">
        <v>555.61666666666656</v>
      </c>
      <c r="L143" s="305">
        <v>532.15</v>
      </c>
      <c r="M143" s="305">
        <v>509.7</v>
      </c>
      <c r="N143" s="320">
        <v>12088800</v>
      </c>
      <c r="O143" s="321">
        <v>2.1703853955375253E-2</v>
      </c>
    </row>
    <row r="144" spans="1:15" ht="15">
      <c r="A144" s="278">
        <v>134</v>
      </c>
      <c r="B144" s="419" t="s">
        <v>51</v>
      </c>
      <c r="C144" s="278" t="s">
        <v>190</v>
      </c>
      <c r="D144" s="317">
        <v>865.85</v>
      </c>
      <c r="E144" s="317">
        <v>884.65</v>
      </c>
      <c r="F144" s="318">
        <v>840.05</v>
      </c>
      <c r="G144" s="318">
        <v>814.25</v>
      </c>
      <c r="H144" s="318">
        <v>769.65</v>
      </c>
      <c r="I144" s="318">
        <v>910.44999999999993</v>
      </c>
      <c r="J144" s="318">
        <v>955.05000000000007</v>
      </c>
      <c r="K144" s="318">
        <v>980.84999999999991</v>
      </c>
      <c r="L144" s="305">
        <v>929.25</v>
      </c>
      <c r="M144" s="305">
        <v>858.85</v>
      </c>
      <c r="N144" s="320">
        <v>5785500</v>
      </c>
      <c r="O144" s="321">
        <v>1.2601732738251509E-2</v>
      </c>
    </row>
    <row r="145" spans="1:15" ht="15">
      <c r="A145" s="278">
        <v>135</v>
      </c>
      <c r="B145" s="419" t="s">
        <v>53</v>
      </c>
      <c r="C145" s="278" t="s">
        <v>191</v>
      </c>
      <c r="D145" s="317">
        <v>2071.4</v>
      </c>
      <c r="E145" s="317">
        <v>2041.6666666666667</v>
      </c>
      <c r="F145" s="318">
        <v>1976.0833333333335</v>
      </c>
      <c r="G145" s="318">
        <v>1880.7666666666667</v>
      </c>
      <c r="H145" s="318">
        <v>1815.1833333333334</v>
      </c>
      <c r="I145" s="318">
        <v>2136.9833333333336</v>
      </c>
      <c r="J145" s="318">
        <v>2202.5666666666671</v>
      </c>
      <c r="K145" s="318">
        <v>2297.8833333333337</v>
      </c>
      <c r="L145" s="305">
        <v>2107.25</v>
      </c>
      <c r="M145" s="305">
        <v>1946.35</v>
      </c>
      <c r="N145" s="320">
        <v>312000</v>
      </c>
      <c r="O145" s="321">
        <v>0.35357917570498915</v>
      </c>
    </row>
    <row r="146" spans="1:15" ht="15">
      <c r="A146" s="278">
        <v>136</v>
      </c>
      <c r="B146" s="419" t="s">
        <v>43</v>
      </c>
      <c r="C146" s="278" t="s">
        <v>192</v>
      </c>
      <c r="D146" s="317">
        <v>276.8</v>
      </c>
      <c r="E146" s="317">
        <v>276.26666666666665</v>
      </c>
      <c r="F146" s="318">
        <v>272.58333333333331</v>
      </c>
      <c r="G146" s="318">
        <v>268.36666666666667</v>
      </c>
      <c r="H146" s="318">
        <v>264.68333333333334</v>
      </c>
      <c r="I146" s="318">
        <v>280.48333333333329</v>
      </c>
      <c r="J146" s="318">
        <v>284.16666666666669</v>
      </c>
      <c r="K146" s="318">
        <v>288.38333333333327</v>
      </c>
      <c r="L146" s="305">
        <v>279.95</v>
      </c>
      <c r="M146" s="305">
        <v>272.05</v>
      </c>
      <c r="N146" s="320">
        <v>1380000</v>
      </c>
      <c r="O146" s="321">
        <v>-2.3354564755838639E-2</v>
      </c>
    </row>
    <row r="147" spans="1:15" ht="15">
      <c r="A147" s="278">
        <v>137</v>
      </c>
      <c r="B147" s="419" t="s">
        <v>45</v>
      </c>
      <c r="C147" s="278" t="s">
        <v>193</v>
      </c>
      <c r="D147" s="317">
        <v>252.7</v>
      </c>
      <c r="E147" s="317">
        <v>258.56666666666666</v>
      </c>
      <c r="F147" s="318">
        <v>244.58333333333331</v>
      </c>
      <c r="G147" s="318">
        <v>236.46666666666664</v>
      </c>
      <c r="H147" s="318">
        <v>222.48333333333329</v>
      </c>
      <c r="I147" s="318">
        <v>266.68333333333334</v>
      </c>
      <c r="J147" s="318">
        <v>280.66666666666669</v>
      </c>
      <c r="K147" s="318">
        <v>288.78333333333336</v>
      </c>
      <c r="L147" s="305">
        <v>272.55</v>
      </c>
      <c r="M147" s="305">
        <v>250.45</v>
      </c>
      <c r="N147" s="320">
        <v>2231550</v>
      </c>
      <c r="O147" s="321">
        <v>9.7609561752988044E-2</v>
      </c>
    </row>
    <row r="148" spans="1:15" ht="15">
      <c r="A148" s="278">
        <v>138</v>
      </c>
      <c r="B148" s="419" t="s">
        <v>51</v>
      </c>
      <c r="C148" s="278" t="s">
        <v>194</v>
      </c>
      <c r="D148" s="317">
        <v>879.1</v>
      </c>
      <c r="E148" s="317">
        <v>877.06666666666661</v>
      </c>
      <c r="F148" s="318">
        <v>863.58333333333326</v>
      </c>
      <c r="G148" s="318">
        <v>848.06666666666661</v>
      </c>
      <c r="H148" s="318">
        <v>834.58333333333326</v>
      </c>
      <c r="I148" s="318">
        <v>892.58333333333326</v>
      </c>
      <c r="J148" s="318">
        <v>906.06666666666661</v>
      </c>
      <c r="K148" s="318">
        <v>921.58333333333326</v>
      </c>
      <c r="L148" s="305">
        <v>890.55</v>
      </c>
      <c r="M148" s="305">
        <v>861.55</v>
      </c>
      <c r="N148" s="320">
        <v>363300</v>
      </c>
      <c r="O148" s="321">
        <v>7.4534161490683232E-2</v>
      </c>
    </row>
    <row r="149" spans="1:15" ht="15">
      <c r="A149" s="278">
        <v>139</v>
      </c>
      <c r="B149" s="419" t="s">
        <v>58</v>
      </c>
      <c r="C149" s="278" t="s">
        <v>195</v>
      </c>
      <c r="D149" s="317">
        <v>141.6</v>
      </c>
      <c r="E149" s="317">
        <v>142.53333333333333</v>
      </c>
      <c r="F149" s="318">
        <v>137.56666666666666</v>
      </c>
      <c r="G149" s="318">
        <v>133.53333333333333</v>
      </c>
      <c r="H149" s="318">
        <v>128.56666666666666</v>
      </c>
      <c r="I149" s="318">
        <v>146.56666666666666</v>
      </c>
      <c r="J149" s="318">
        <v>151.5333333333333</v>
      </c>
      <c r="K149" s="318">
        <v>155.56666666666666</v>
      </c>
      <c r="L149" s="305">
        <v>147.5</v>
      </c>
      <c r="M149" s="305">
        <v>138.5</v>
      </c>
      <c r="N149" s="320">
        <v>1462000</v>
      </c>
      <c r="O149" s="321">
        <v>-8.0213903743315509E-2</v>
      </c>
    </row>
    <row r="150" spans="1:15" ht="15">
      <c r="A150" s="278">
        <v>140</v>
      </c>
      <c r="B150" s="419" t="s">
        <v>38</v>
      </c>
      <c r="C150" s="278" t="s">
        <v>196</v>
      </c>
      <c r="D150" s="317">
        <v>3041.15</v>
      </c>
      <c r="E150" s="317">
        <v>3082.4833333333336</v>
      </c>
      <c r="F150" s="318">
        <v>2980.666666666667</v>
      </c>
      <c r="G150" s="318">
        <v>2920.1833333333334</v>
      </c>
      <c r="H150" s="318">
        <v>2818.3666666666668</v>
      </c>
      <c r="I150" s="318">
        <v>3142.9666666666672</v>
      </c>
      <c r="J150" s="318">
        <v>3244.7833333333338</v>
      </c>
      <c r="K150" s="318">
        <v>3305.2666666666673</v>
      </c>
      <c r="L150" s="305">
        <v>3184.3</v>
      </c>
      <c r="M150" s="305">
        <v>3022</v>
      </c>
      <c r="N150" s="320">
        <v>1869600</v>
      </c>
      <c r="O150" s="321">
        <v>3.6504187245007514E-3</v>
      </c>
    </row>
    <row r="151" spans="1:15" ht="15">
      <c r="A151" s="278">
        <v>141</v>
      </c>
      <c r="B151" s="419" t="s">
        <v>181</v>
      </c>
      <c r="C151" s="278" t="s">
        <v>198</v>
      </c>
      <c r="D151" s="317">
        <v>297.8</v>
      </c>
      <c r="E151" s="317">
        <v>300.33333333333331</v>
      </c>
      <c r="F151" s="318">
        <v>291.86666666666662</v>
      </c>
      <c r="G151" s="318">
        <v>285.93333333333328</v>
      </c>
      <c r="H151" s="318">
        <v>277.46666666666658</v>
      </c>
      <c r="I151" s="318">
        <v>306.26666666666665</v>
      </c>
      <c r="J151" s="318">
        <v>314.73333333333335</v>
      </c>
      <c r="K151" s="318">
        <v>320.66666666666669</v>
      </c>
      <c r="L151" s="305">
        <v>308.8</v>
      </c>
      <c r="M151" s="305">
        <v>294.39999999999998</v>
      </c>
      <c r="N151" s="320">
        <v>12546000</v>
      </c>
      <c r="O151" s="321">
        <v>-4.2857142857142859E-3</v>
      </c>
    </row>
    <row r="152" spans="1:15" ht="15">
      <c r="A152" s="278">
        <v>142</v>
      </c>
      <c r="B152" s="419" t="s">
        <v>114</v>
      </c>
      <c r="C152" s="278" t="s">
        <v>199</v>
      </c>
      <c r="D152" s="317">
        <v>63.15</v>
      </c>
      <c r="E152" s="317">
        <v>63.383333333333326</v>
      </c>
      <c r="F152" s="318">
        <v>62.066666666666649</v>
      </c>
      <c r="G152" s="318">
        <v>60.98333333333332</v>
      </c>
      <c r="H152" s="318">
        <v>59.666666666666643</v>
      </c>
      <c r="I152" s="318">
        <v>64.466666666666654</v>
      </c>
      <c r="J152" s="318">
        <v>65.783333333333317</v>
      </c>
      <c r="K152" s="318">
        <v>66.86666666666666</v>
      </c>
      <c r="L152" s="305">
        <v>64.7</v>
      </c>
      <c r="M152" s="305">
        <v>62.3</v>
      </c>
      <c r="N152" s="320">
        <v>86604000</v>
      </c>
      <c r="O152" s="321">
        <v>5.0656023098806846E-2</v>
      </c>
    </row>
    <row r="153" spans="1:15" ht="15">
      <c r="A153" s="278">
        <v>143</v>
      </c>
      <c r="B153" s="419" t="s">
        <v>65</v>
      </c>
      <c r="C153" s="278" t="s">
        <v>200</v>
      </c>
      <c r="D153" s="317">
        <v>469.45</v>
      </c>
      <c r="E153" s="317">
        <v>467.68333333333334</v>
      </c>
      <c r="F153" s="318">
        <v>462.01666666666665</v>
      </c>
      <c r="G153" s="318">
        <v>454.58333333333331</v>
      </c>
      <c r="H153" s="318">
        <v>448.91666666666663</v>
      </c>
      <c r="I153" s="318">
        <v>475.11666666666667</v>
      </c>
      <c r="J153" s="318">
        <v>480.7833333333333</v>
      </c>
      <c r="K153" s="318">
        <v>488.2166666666667</v>
      </c>
      <c r="L153" s="305">
        <v>473.35</v>
      </c>
      <c r="M153" s="305">
        <v>460.25</v>
      </c>
      <c r="N153" s="320">
        <v>1155000</v>
      </c>
      <c r="O153" s="321">
        <v>-9.9766173031956354E-2</v>
      </c>
    </row>
    <row r="154" spans="1:15" ht="15">
      <c r="A154" s="278">
        <v>144</v>
      </c>
      <c r="B154" s="419" t="s">
        <v>108</v>
      </c>
      <c r="C154" s="278" t="s">
        <v>201</v>
      </c>
      <c r="D154" s="317">
        <v>180.8</v>
      </c>
      <c r="E154" s="317">
        <v>183.16666666666666</v>
      </c>
      <c r="F154" s="318">
        <v>176.13333333333333</v>
      </c>
      <c r="G154" s="318">
        <v>171.46666666666667</v>
      </c>
      <c r="H154" s="318">
        <v>164.43333333333334</v>
      </c>
      <c r="I154" s="318">
        <v>187.83333333333331</v>
      </c>
      <c r="J154" s="318">
        <v>194.86666666666667</v>
      </c>
      <c r="K154" s="318">
        <v>199.5333333333333</v>
      </c>
      <c r="L154" s="305">
        <v>190.2</v>
      </c>
      <c r="M154" s="305">
        <v>178.5</v>
      </c>
      <c r="N154" s="320">
        <v>19129600</v>
      </c>
      <c r="O154" s="321">
        <v>-7.3065426768515445E-3</v>
      </c>
    </row>
    <row r="155" spans="1:15" ht="15">
      <c r="A155" s="278">
        <v>145</v>
      </c>
      <c r="B155" s="419" t="s">
        <v>55</v>
      </c>
      <c r="C155" s="278" t="s">
        <v>202</v>
      </c>
      <c r="D155" s="317">
        <v>20.85</v>
      </c>
      <c r="E155" s="317">
        <v>20.866666666666667</v>
      </c>
      <c r="F155" s="318">
        <v>20.133333333333333</v>
      </c>
      <c r="G155" s="318">
        <v>19.416666666666664</v>
      </c>
      <c r="H155" s="318">
        <v>18.68333333333333</v>
      </c>
      <c r="I155" s="318">
        <v>21.583333333333336</v>
      </c>
      <c r="J155" s="318">
        <v>22.31666666666667</v>
      </c>
      <c r="K155" s="318">
        <v>23.033333333333339</v>
      </c>
      <c r="L155" s="305">
        <v>21.6</v>
      </c>
      <c r="M155" s="305">
        <v>20.149999999999999</v>
      </c>
      <c r="N155" s="320">
        <v>59787200</v>
      </c>
      <c r="O155" s="321">
        <v>1.630516080777861E-2</v>
      </c>
    </row>
    <row r="156" spans="1:15" ht="15">
      <c r="A156" s="278">
        <v>146</v>
      </c>
      <c r="B156" s="419" t="s">
        <v>90</v>
      </c>
      <c r="C156" s="278" t="s">
        <v>203</v>
      </c>
      <c r="D156" s="317">
        <v>124.1</v>
      </c>
      <c r="E156" s="317">
        <v>122.59999999999998</v>
      </c>
      <c r="F156" s="318">
        <v>119.89999999999996</v>
      </c>
      <c r="G156" s="318">
        <v>115.69999999999999</v>
      </c>
      <c r="H156" s="318">
        <v>112.99999999999997</v>
      </c>
      <c r="I156" s="318">
        <v>126.79999999999995</v>
      </c>
      <c r="J156" s="318">
        <v>129.49999999999997</v>
      </c>
      <c r="K156" s="318">
        <v>133.69999999999993</v>
      </c>
      <c r="L156" s="305">
        <v>125.3</v>
      </c>
      <c r="M156" s="305">
        <v>118.4</v>
      </c>
      <c r="N156" s="320">
        <v>18956700</v>
      </c>
      <c r="O156" s="321">
        <v>-2.687843616371411E-2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43928</v>
      </c>
    </row>
    <row r="7" spans="1:15">
      <c r="A7"/>
    </row>
    <row r="8" spans="1:15" ht="28.5" customHeight="1">
      <c r="A8" s="476" t="s">
        <v>16</v>
      </c>
      <c r="B8" s="477" t="s">
        <v>18</v>
      </c>
      <c r="C8" s="475" t="s">
        <v>19</v>
      </c>
      <c r="D8" s="475" t="s">
        <v>20</v>
      </c>
      <c r="E8" s="475" t="s">
        <v>21</v>
      </c>
      <c r="F8" s="475"/>
      <c r="G8" s="475"/>
      <c r="H8" s="475" t="s">
        <v>22</v>
      </c>
      <c r="I8" s="475"/>
      <c r="J8" s="475"/>
      <c r="K8" s="275"/>
      <c r="L8" s="283"/>
      <c r="M8" s="283"/>
    </row>
    <row r="9" spans="1:15" ht="36" customHeight="1">
      <c r="A9" s="471"/>
      <c r="B9" s="473"/>
      <c r="C9" s="478" t="s">
        <v>23</v>
      </c>
      <c r="D9" s="478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8083.8</v>
      </c>
      <c r="D10" s="304">
        <v>8165.3833333333323</v>
      </c>
      <c r="E10" s="304">
        <v>7974.2166666666653</v>
      </c>
      <c r="F10" s="304">
        <v>7864.6333333333332</v>
      </c>
      <c r="G10" s="304">
        <v>7673.4666666666662</v>
      </c>
      <c r="H10" s="304">
        <v>8274.9666666666635</v>
      </c>
      <c r="I10" s="304">
        <v>8466.1333333333314</v>
      </c>
      <c r="J10" s="304">
        <v>8575.7166666666635</v>
      </c>
      <c r="K10" s="303">
        <v>8356.5499999999993</v>
      </c>
      <c r="L10" s="303">
        <v>8055.8</v>
      </c>
      <c r="M10" s="308"/>
    </row>
    <row r="11" spans="1:15">
      <c r="A11" s="302">
        <v>2</v>
      </c>
      <c r="B11" s="278" t="s">
        <v>221</v>
      </c>
      <c r="C11" s="305">
        <v>17249.3</v>
      </c>
      <c r="D11" s="280">
        <v>17572.866666666665</v>
      </c>
      <c r="E11" s="280">
        <v>16819.633333333331</v>
      </c>
      <c r="F11" s="280">
        <v>16389.966666666667</v>
      </c>
      <c r="G11" s="280">
        <v>15636.733333333334</v>
      </c>
      <c r="H11" s="280">
        <v>18002.533333333329</v>
      </c>
      <c r="I11" s="280">
        <v>18755.766666666659</v>
      </c>
      <c r="J11" s="280">
        <v>19185.433333333327</v>
      </c>
      <c r="K11" s="305">
        <v>18326.099999999999</v>
      </c>
      <c r="L11" s="305">
        <v>17143.2</v>
      </c>
      <c r="M11" s="308"/>
    </row>
    <row r="12" spans="1:15">
      <c r="A12" s="302">
        <v>3</v>
      </c>
      <c r="B12" s="286" t="s">
        <v>222</v>
      </c>
      <c r="C12" s="305">
        <v>1293</v>
      </c>
      <c r="D12" s="280">
        <v>1290.5166666666667</v>
      </c>
      <c r="E12" s="280">
        <v>1269.9333333333334</v>
      </c>
      <c r="F12" s="280">
        <v>1246.8666666666668</v>
      </c>
      <c r="G12" s="280">
        <v>1226.2833333333335</v>
      </c>
      <c r="H12" s="280">
        <v>1313.5833333333333</v>
      </c>
      <c r="I12" s="280">
        <v>1334.1666666666667</v>
      </c>
      <c r="J12" s="280">
        <v>1357.2333333333331</v>
      </c>
      <c r="K12" s="305">
        <v>1311.1</v>
      </c>
      <c r="L12" s="305">
        <v>1267.45</v>
      </c>
      <c r="M12" s="308"/>
    </row>
    <row r="13" spans="1:15">
      <c r="A13" s="302">
        <v>4</v>
      </c>
      <c r="B13" s="278" t="s">
        <v>223</v>
      </c>
      <c r="C13" s="305">
        <v>2280.4499999999998</v>
      </c>
      <c r="D13" s="280">
        <v>2290.2666666666664</v>
      </c>
      <c r="E13" s="280">
        <v>2248.333333333333</v>
      </c>
      <c r="F13" s="280">
        <v>2216.2166666666667</v>
      </c>
      <c r="G13" s="280">
        <v>2174.2833333333333</v>
      </c>
      <c r="H13" s="280">
        <v>2322.3833333333328</v>
      </c>
      <c r="I13" s="280">
        <v>2364.3166666666662</v>
      </c>
      <c r="J13" s="280">
        <v>2396.4333333333325</v>
      </c>
      <c r="K13" s="305">
        <v>2332.1999999999998</v>
      </c>
      <c r="L13" s="305">
        <v>2258.15</v>
      </c>
      <c r="M13" s="308"/>
    </row>
    <row r="14" spans="1:15">
      <c r="A14" s="302">
        <v>5</v>
      </c>
      <c r="B14" s="278" t="s">
        <v>224</v>
      </c>
      <c r="C14" s="305">
        <v>11680.05</v>
      </c>
      <c r="D14" s="280">
        <v>11816.066666666666</v>
      </c>
      <c r="E14" s="280">
        <v>11485.183333333331</v>
      </c>
      <c r="F14" s="280">
        <v>11290.316666666666</v>
      </c>
      <c r="G14" s="280">
        <v>10959.433333333331</v>
      </c>
      <c r="H14" s="280">
        <v>12010.933333333331</v>
      </c>
      <c r="I14" s="280">
        <v>12341.816666666666</v>
      </c>
      <c r="J14" s="280">
        <v>12536.683333333331</v>
      </c>
      <c r="K14" s="305">
        <v>12146.95</v>
      </c>
      <c r="L14" s="305">
        <v>11621.2</v>
      </c>
      <c r="M14" s="308"/>
    </row>
    <row r="15" spans="1:15">
      <c r="A15" s="302">
        <v>6</v>
      </c>
      <c r="B15" s="278" t="s">
        <v>225</v>
      </c>
      <c r="C15" s="305">
        <v>2168.5500000000002</v>
      </c>
      <c r="D15" s="280">
        <v>2163.7833333333333</v>
      </c>
      <c r="E15" s="280">
        <v>2123.1666666666665</v>
      </c>
      <c r="F15" s="280">
        <v>2077.7833333333333</v>
      </c>
      <c r="G15" s="280">
        <v>2037.1666666666665</v>
      </c>
      <c r="H15" s="280">
        <v>2209.1666666666665</v>
      </c>
      <c r="I15" s="280">
        <v>2249.7833333333333</v>
      </c>
      <c r="J15" s="280">
        <v>2295.1666666666665</v>
      </c>
      <c r="K15" s="305">
        <v>2204.4</v>
      </c>
      <c r="L15" s="305">
        <v>2118.4</v>
      </c>
      <c r="M15" s="308"/>
    </row>
    <row r="16" spans="1:15">
      <c r="A16" s="302">
        <v>7</v>
      </c>
      <c r="B16" s="278" t="s">
        <v>226</v>
      </c>
      <c r="C16" s="305">
        <v>3037</v>
      </c>
      <c r="D16" s="280">
        <v>3060.4166666666665</v>
      </c>
      <c r="E16" s="280">
        <v>3007.083333333333</v>
      </c>
      <c r="F16" s="280">
        <v>2977.1666666666665</v>
      </c>
      <c r="G16" s="280">
        <v>2923.833333333333</v>
      </c>
      <c r="H16" s="280">
        <v>3090.333333333333</v>
      </c>
      <c r="I16" s="280">
        <v>3143.6666666666661</v>
      </c>
      <c r="J16" s="280">
        <v>3173.583333333333</v>
      </c>
      <c r="K16" s="305">
        <v>3113.75</v>
      </c>
      <c r="L16" s="305">
        <v>3030.5</v>
      </c>
      <c r="M16" s="308"/>
    </row>
    <row r="17" spans="1:13">
      <c r="A17" s="302">
        <v>8</v>
      </c>
      <c r="B17" s="278" t="s">
        <v>39</v>
      </c>
      <c r="C17" s="278">
        <v>962.6</v>
      </c>
      <c r="D17" s="280">
        <v>956.45000000000016</v>
      </c>
      <c r="E17" s="280">
        <v>943.10000000000036</v>
      </c>
      <c r="F17" s="280">
        <v>923.60000000000025</v>
      </c>
      <c r="G17" s="280">
        <v>910.25000000000045</v>
      </c>
      <c r="H17" s="280">
        <v>975.95000000000027</v>
      </c>
      <c r="I17" s="280">
        <v>989.3</v>
      </c>
      <c r="J17" s="280">
        <v>1008.8000000000002</v>
      </c>
      <c r="K17" s="278">
        <v>969.8</v>
      </c>
      <c r="L17" s="278">
        <v>936.95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465.45</v>
      </c>
      <c r="D18" s="280">
        <v>468.7833333333333</v>
      </c>
      <c r="E18" s="280">
        <v>454.66666666666663</v>
      </c>
      <c r="F18" s="280">
        <v>443.88333333333333</v>
      </c>
      <c r="G18" s="280">
        <v>429.76666666666665</v>
      </c>
      <c r="H18" s="280">
        <v>479.56666666666661</v>
      </c>
      <c r="I18" s="280">
        <v>493.68333333333328</v>
      </c>
      <c r="J18" s="280">
        <v>504.46666666666658</v>
      </c>
      <c r="K18" s="278">
        <v>482.9</v>
      </c>
      <c r="L18" s="278">
        <v>458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244.8</v>
      </c>
      <c r="D19" s="280">
        <v>245.5</v>
      </c>
      <c r="E19" s="280">
        <v>238.2</v>
      </c>
      <c r="F19" s="280">
        <v>231.6</v>
      </c>
      <c r="G19" s="280">
        <v>224.29999999999998</v>
      </c>
      <c r="H19" s="280">
        <v>252.1</v>
      </c>
      <c r="I19" s="280">
        <v>259.39999999999998</v>
      </c>
      <c r="J19" s="280">
        <v>266</v>
      </c>
      <c r="K19" s="278">
        <v>252.8</v>
      </c>
      <c r="L19" s="278">
        <v>238.9</v>
      </c>
      <c r="M19" s="278">
        <v>29.12256</v>
      </c>
    </row>
    <row r="20" spans="1:13">
      <c r="A20" s="302">
        <v>11</v>
      </c>
      <c r="B20" s="278" t="s">
        <v>44</v>
      </c>
      <c r="C20" s="278">
        <v>26.75</v>
      </c>
      <c r="D20" s="280">
        <v>26.566666666666666</v>
      </c>
      <c r="E20" s="280">
        <v>25.983333333333334</v>
      </c>
      <c r="F20" s="280">
        <v>25.216666666666669</v>
      </c>
      <c r="G20" s="280">
        <v>24.633333333333336</v>
      </c>
      <c r="H20" s="280">
        <v>27.333333333333332</v>
      </c>
      <c r="I20" s="280">
        <v>27.916666666666668</v>
      </c>
      <c r="J20" s="280">
        <v>28.68333333333333</v>
      </c>
      <c r="K20" s="278">
        <v>27.15</v>
      </c>
      <c r="L20" s="278">
        <v>25.8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43.45</v>
      </c>
      <c r="D21" s="280">
        <v>43.233333333333327</v>
      </c>
      <c r="E21" s="280">
        <v>41.266666666666652</v>
      </c>
      <c r="F21" s="280">
        <v>39.083333333333321</v>
      </c>
      <c r="G21" s="280">
        <v>37.116666666666646</v>
      </c>
      <c r="H21" s="280">
        <v>45.416666666666657</v>
      </c>
      <c r="I21" s="280">
        <v>47.38333333333334</v>
      </c>
      <c r="J21" s="280">
        <v>49.566666666666663</v>
      </c>
      <c r="K21" s="278">
        <v>45.2</v>
      </c>
      <c r="L21" s="278">
        <v>41.05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145.94999999999999</v>
      </c>
      <c r="D22" s="280">
        <v>145.65</v>
      </c>
      <c r="E22" s="280">
        <v>142.30000000000001</v>
      </c>
      <c r="F22" s="280">
        <v>138.65</v>
      </c>
      <c r="G22" s="280">
        <v>135.30000000000001</v>
      </c>
      <c r="H22" s="280">
        <v>149.30000000000001</v>
      </c>
      <c r="I22" s="280">
        <v>152.64999999999998</v>
      </c>
      <c r="J22" s="280">
        <v>156.30000000000001</v>
      </c>
      <c r="K22" s="278">
        <v>149</v>
      </c>
      <c r="L22" s="278">
        <v>142</v>
      </c>
      <c r="M22" s="278">
        <v>2.71489</v>
      </c>
    </row>
    <row r="23" spans="1:13">
      <c r="A23" s="302">
        <v>14</v>
      </c>
      <c r="B23" s="278" t="s">
        <v>230</v>
      </c>
      <c r="C23" s="278">
        <v>1312.55</v>
      </c>
      <c r="D23" s="280">
        <v>1340.5166666666667</v>
      </c>
      <c r="E23" s="280">
        <v>1267.0333333333333</v>
      </c>
      <c r="F23" s="280">
        <v>1221.5166666666667</v>
      </c>
      <c r="G23" s="280">
        <v>1148.0333333333333</v>
      </c>
      <c r="H23" s="280">
        <v>1386.0333333333333</v>
      </c>
      <c r="I23" s="280">
        <v>1459.5166666666664</v>
      </c>
      <c r="J23" s="280">
        <v>1505.0333333333333</v>
      </c>
      <c r="K23" s="278">
        <v>1414</v>
      </c>
      <c r="L23" s="278">
        <v>1295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2267.0500000000002</v>
      </c>
      <c r="D24" s="280">
        <v>2272.2666666666669</v>
      </c>
      <c r="E24" s="280">
        <v>2244.7833333333338</v>
      </c>
      <c r="F24" s="280">
        <v>2222.5166666666669</v>
      </c>
      <c r="G24" s="280">
        <v>2195.0333333333338</v>
      </c>
      <c r="H24" s="280">
        <v>2294.5333333333338</v>
      </c>
      <c r="I24" s="280">
        <v>2322.0166666666664</v>
      </c>
      <c r="J24" s="280">
        <v>2344.2833333333338</v>
      </c>
      <c r="K24" s="278">
        <v>2299.75</v>
      </c>
      <c r="L24" s="278">
        <v>2250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460.2</v>
      </c>
      <c r="D25" s="280">
        <v>465.2833333333333</v>
      </c>
      <c r="E25" s="280">
        <v>450.56666666666661</v>
      </c>
      <c r="F25" s="280">
        <v>440.93333333333328</v>
      </c>
      <c r="G25" s="280">
        <v>426.21666666666658</v>
      </c>
      <c r="H25" s="280">
        <v>474.91666666666663</v>
      </c>
      <c r="I25" s="280">
        <v>489.63333333333333</v>
      </c>
      <c r="J25" s="280">
        <v>499.26666666666665</v>
      </c>
      <c r="K25" s="278">
        <v>480</v>
      </c>
      <c r="L25" s="278">
        <v>455.65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153</v>
      </c>
      <c r="D26" s="280">
        <v>153.73333333333332</v>
      </c>
      <c r="E26" s="280">
        <v>150.81666666666663</v>
      </c>
      <c r="F26" s="280">
        <v>148.63333333333333</v>
      </c>
      <c r="G26" s="280">
        <v>145.71666666666664</v>
      </c>
      <c r="H26" s="280">
        <v>155.91666666666663</v>
      </c>
      <c r="I26" s="280">
        <v>158.83333333333331</v>
      </c>
      <c r="J26" s="280">
        <v>161.01666666666662</v>
      </c>
      <c r="K26" s="278">
        <v>156.65</v>
      </c>
      <c r="L26" s="278">
        <v>151.55000000000001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1189.55</v>
      </c>
      <c r="D27" s="280">
        <v>1172.3500000000001</v>
      </c>
      <c r="E27" s="280">
        <v>1105.2500000000002</v>
      </c>
      <c r="F27" s="280">
        <v>1020.95</v>
      </c>
      <c r="G27" s="280">
        <v>953.85000000000014</v>
      </c>
      <c r="H27" s="280">
        <v>1256.6500000000003</v>
      </c>
      <c r="I27" s="280">
        <v>1323.7500000000002</v>
      </c>
      <c r="J27" s="280">
        <v>1408.0500000000004</v>
      </c>
      <c r="K27" s="278">
        <v>1239.45</v>
      </c>
      <c r="L27" s="278">
        <v>1088.05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78.45</v>
      </c>
      <c r="D28" s="280">
        <v>78.133333333333326</v>
      </c>
      <c r="E28" s="280">
        <v>76.766666666666652</v>
      </c>
      <c r="F28" s="280">
        <v>75.083333333333329</v>
      </c>
      <c r="G28" s="280">
        <v>73.716666666666654</v>
      </c>
      <c r="H28" s="280">
        <v>79.816666666666649</v>
      </c>
      <c r="I28" s="280">
        <v>81.183333333333323</v>
      </c>
      <c r="J28" s="280">
        <v>82.866666666666646</v>
      </c>
      <c r="K28" s="278">
        <v>79.5</v>
      </c>
      <c r="L28" s="278">
        <v>76.45</v>
      </c>
      <c r="M28" s="278">
        <v>20.59074</v>
      </c>
    </row>
    <row r="29" spans="1:13">
      <c r="A29" s="302">
        <v>20</v>
      </c>
      <c r="B29" s="278" t="s">
        <v>50</v>
      </c>
      <c r="C29" s="278">
        <v>38.15</v>
      </c>
      <c r="D29" s="280">
        <v>39.1</v>
      </c>
      <c r="E29" s="280">
        <v>37.050000000000004</v>
      </c>
      <c r="F29" s="280">
        <v>35.950000000000003</v>
      </c>
      <c r="G29" s="280">
        <v>33.900000000000006</v>
      </c>
      <c r="H29" s="280">
        <v>40.200000000000003</v>
      </c>
      <c r="I29" s="280">
        <v>42.25</v>
      </c>
      <c r="J29" s="280">
        <v>43.35</v>
      </c>
      <c r="K29" s="278">
        <v>41.15</v>
      </c>
      <c r="L29" s="278">
        <v>38</v>
      </c>
      <c r="M29" s="278">
        <v>119.77376</v>
      </c>
    </row>
    <row r="30" spans="1:13">
      <c r="A30" s="302">
        <v>21</v>
      </c>
      <c r="B30" s="278" t="s">
        <v>52</v>
      </c>
      <c r="C30" s="278">
        <v>1520.9</v>
      </c>
      <c r="D30" s="280">
        <v>1551.3833333333332</v>
      </c>
      <c r="E30" s="280">
        <v>1486.7666666666664</v>
      </c>
      <c r="F30" s="280">
        <v>1452.6333333333332</v>
      </c>
      <c r="G30" s="280">
        <v>1388.0166666666664</v>
      </c>
      <c r="H30" s="280">
        <v>1585.5166666666664</v>
      </c>
      <c r="I30" s="280">
        <v>1650.1333333333332</v>
      </c>
      <c r="J30" s="280">
        <v>1684.2666666666664</v>
      </c>
      <c r="K30" s="278">
        <v>1616</v>
      </c>
      <c r="L30" s="278">
        <v>1517.25</v>
      </c>
      <c r="M30" s="278">
        <v>11.69614</v>
      </c>
    </row>
    <row r="31" spans="1:13">
      <c r="A31" s="302">
        <v>22</v>
      </c>
      <c r="B31" s="278" t="s">
        <v>54</v>
      </c>
      <c r="C31" s="278">
        <v>382.4</v>
      </c>
      <c r="D31" s="280">
        <v>375.95</v>
      </c>
      <c r="E31" s="280">
        <v>339.95</v>
      </c>
      <c r="F31" s="280">
        <v>297.5</v>
      </c>
      <c r="G31" s="280">
        <v>261.5</v>
      </c>
      <c r="H31" s="280">
        <v>418.4</v>
      </c>
      <c r="I31" s="280">
        <v>454.4</v>
      </c>
      <c r="J31" s="280">
        <v>496.84999999999997</v>
      </c>
      <c r="K31" s="278">
        <v>411.95</v>
      </c>
      <c r="L31" s="278">
        <v>333.5</v>
      </c>
      <c r="M31" s="278">
        <v>31.796530000000001</v>
      </c>
    </row>
    <row r="32" spans="1:13">
      <c r="A32" s="302">
        <v>23</v>
      </c>
      <c r="B32" s="278" t="s">
        <v>232</v>
      </c>
      <c r="C32" s="278">
        <v>2066.9499999999998</v>
      </c>
      <c r="D32" s="280">
        <v>2068.65</v>
      </c>
      <c r="E32" s="280">
        <v>2018.3000000000002</v>
      </c>
      <c r="F32" s="280">
        <v>1969.65</v>
      </c>
      <c r="G32" s="280">
        <v>1919.3000000000002</v>
      </c>
      <c r="H32" s="280">
        <v>2117.3000000000002</v>
      </c>
      <c r="I32" s="280">
        <v>2167.6499999999996</v>
      </c>
      <c r="J32" s="280">
        <v>2216.3000000000002</v>
      </c>
      <c r="K32" s="278">
        <v>2119</v>
      </c>
      <c r="L32" s="278">
        <v>2020</v>
      </c>
      <c r="M32" s="278">
        <v>15.72997</v>
      </c>
    </row>
    <row r="33" spans="1:13">
      <c r="A33" s="302">
        <v>24</v>
      </c>
      <c r="B33" s="278" t="s">
        <v>56</v>
      </c>
      <c r="C33" s="278">
        <v>325.45</v>
      </c>
      <c r="D33" s="280">
        <v>337.25</v>
      </c>
      <c r="E33" s="280">
        <v>312.2</v>
      </c>
      <c r="F33" s="280">
        <v>298.95</v>
      </c>
      <c r="G33" s="280">
        <v>273.89999999999998</v>
      </c>
      <c r="H33" s="280">
        <v>350.5</v>
      </c>
      <c r="I33" s="280">
        <v>375.54999999999995</v>
      </c>
      <c r="J33" s="280">
        <v>388.8</v>
      </c>
      <c r="K33" s="278">
        <v>362.3</v>
      </c>
      <c r="L33" s="278">
        <v>324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2033.75</v>
      </c>
      <c r="D34" s="280">
        <v>2015.8666666666668</v>
      </c>
      <c r="E34" s="280">
        <v>1975.4333333333334</v>
      </c>
      <c r="F34" s="280">
        <v>1917.1166666666666</v>
      </c>
      <c r="G34" s="280">
        <v>1876.6833333333332</v>
      </c>
      <c r="H34" s="280">
        <v>2074.1833333333334</v>
      </c>
      <c r="I34" s="280">
        <v>2114.6166666666668</v>
      </c>
      <c r="J34" s="280">
        <v>2172.9333333333338</v>
      </c>
      <c r="K34" s="278">
        <v>2056.3000000000002</v>
      </c>
      <c r="L34" s="278">
        <v>1957.55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2207.5</v>
      </c>
      <c r="D35" s="280">
        <v>2244.75</v>
      </c>
      <c r="E35" s="280">
        <v>2145.8000000000002</v>
      </c>
      <c r="F35" s="280">
        <v>2084.1000000000004</v>
      </c>
      <c r="G35" s="280">
        <v>1985.1500000000005</v>
      </c>
      <c r="H35" s="280">
        <v>2306.4499999999998</v>
      </c>
      <c r="I35" s="280">
        <v>2405.3999999999996</v>
      </c>
      <c r="J35" s="280">
        <v>2467.0999999999995</v>
      </c>
      <c r="K35" s="278">
        <v>2343.6999999999998</v>
      </c>
      <c r="L35" s="278">
        <v>2183.0500000000002</v>
      </c>
      <c r="M35" s="278">
        <v>17.36927</v>
      </c>
    </row>
    <row r="36" spans="1:13">
      <c r="A36" s="302">
        <v>27</v>
      </c>
      <c r="B36" s="278" t="s">
        <v>59</v>
      </c>
      <c r="C36" s="278">
        <v>4510.75</v>
      </c>
      <c r="D36" s="280">
        <v>4528.916666666667</v>
      </c>
      <c r="E36" s="280">
        <v>4411.8333333333339</v>
      </c>
      <c r="F36" s="280">
        <v>4312.916666666667</v>
      </c>
      <c r="G36" s="280">
        <v>4195.8333333333339</v>
      </c>
      <c r="H36" s="280">
        <v>4627.8333333333339</v>
      </c>
      <c r="I36" s="280">
        <v>4744.9166666666679</v>
      </c>
      <c r="J36" s="280">
        <v>4843.8333333333339</v>
      </c>
      <c r="K36" s="278">
        <v>4646</v>
      </c>
      <c r="L36" s="278">
        <v>4430</v>
      </c>
      <c r="M36" s="278">
        <v>3.29541</v>
      </c>
    </row>
    <row r="37" spans="1:13">
      <c r="A37" s="302">
        <v>28</v>
      </c>
      <c r="B37" s="278" t="s">
        <v>233</v>
      </c>
      <c r="C37" s="278">
        <v>1924.6</v>
      </c>
      <c r="D37" s="280">
        <v>1851.5333333333335</v>
      </c>
      <c r="E37" s="280">
        <v>1773.0666666666671</v>
      </c>
      <c r="F37" s="280">
        <v>1621.5333333333335</v>
      </c>
      <c r="G37" s="280">
        <v>1543.0666666666671</v>
      </c>
      <c r="H37" s="280">
        <v>2003.0666666666671</v>
      </c>
      <c r="I37" s="280">
        <v>2081.5333333333338</v>
      </c>
      <c r="J37" s="280">
        <v>2233.0666666666671</v>
      </c>
      <c r="K37" s="278">
        <v>1930</v>
      </c>
      <c r="L37" s="278">
        <v>1700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773.3</v>
      </c>
      <c r="D38" s="280">
        <v>783.1</v>
      </c>
      <c r="E38" s="280">
        <v>759.2</v>
      </c>
      <c r="F38" s="280">
        <v>745.1</v>
      </c>
      <c r="G38" s="280">
        <v>721.2</v>
      </c>
      <c r="H38" s="280">
        <v>797.2</v>
      </c>
      <c r="I38" s="280">
        <v>821.09999999999991</v>
      </c>
      <c r="J38" s="280">
        <v>835.2</v>
      </c>
      <c r="K38" s="278">
        <v>807</v>
      </c>
      <c r="L38" s="278">
        <v>769</v>
      </c>
      <c r="M38" s="278">
        <v>2.7180200000000001</v>
      </c>
    </row>
    <row r="39" spans="1:13">
      <c r="A39" s="302">
        <v>30</v>
      </c>
      <c r="B39" s="278" t="s">
        <v>234</v>
      </c>
      <c r="C39" s="278">
        <v>181.55</v>
      </c>
      <c r="D39" s="280">
        <v>186.20000000000002</v>
      </c>
      <c r="E39" s="280">
        <v>175.35000000000002</v>
      </c>
      <c r="F39" s="280">
        <v>169.15</v>
      </c>
      <c r="G39" s="280">
        <v>158.30000000000001</v>
      </c>
      <c r="H39" s="280">
        <v>192.40000000000003</v>
      </c>
      <c r="I39" s="280">
        <v>203.25</v>
      </c>
      <c r="J39" s="280">
        <v>209.45000000000005</v>
      </c>
      <c r="K39" s="278">
        <v>197.05</v>
      </c>
      <c r="L39" s="278">
        <v>180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48.7</v>
      </c>
      <c r="D40" s="280">
        <v>49.5</v>
      </c>
      <c r="E40" s="280">
        <v>47.7</v>
      </c>
      <c r="F40" s="280">
        <v>46.7</v>
      </c>
      <c r="G40" s="280">
        <v>44.900000000000006</v>
      </c>
      <c r="H40" s="280">
        <v>50.5</v>
      </c>
      <c r="I40" s="280">
        <v>52.3</v>
      </c>
      <c r="J40" s="280">
        <v>53.3</v>
      </c>
      <c r="K40" s="278">
        <v>51.3</v>
      </c>
      <c r="L40" s="278">
        <v>48.5</v>
      </c>
      <c r="M40" s="278">
        <v>224.98038</v>
      </c>
    </row>
    <row r="41" spans="1:13">
      <c r="A41" s="302">
        <v>32</v>
      </c>
      <c r="B41" s="278" t="s">
        <v>63</v>
      </c>
      <c r="C41" s="278">
        <v>32.549999999999997</v>
      </c>
      <c r="D41" s="280">
        <v>32.383333333333333</v>
      </c>
      <c r="E41" s="280">
        <v>31.866666666666667</v>
      </c>
      <c r="F41" s="280">
        <v>31.183333333333334</v>
      </c>
      <c r="G41" s="280">
        <v>30.666666666666668</v>
      </c>
      <c r="H41" s="280">
        <v>33.066666666666663</v>
      </c>
      <c r="I41" s="280">
        <v>33.583333333333329</v>
      </c>
      <c r="J41" s="280">
        <v>34.266666666666666</v>
      </c>
      <c r="K41" s="278">
        <v>32.9</v>
      </c>
      <c r="L41" s="278">
        <v>31.7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1190.75</v>
      </c>
      <c r="D42" s="280">
        <v>1184.0166666666667</v>
      </c>
      <c r="E42" s="280">
        <v>1153.0333333333333</v>
      </c>
      <c r="F42" s="280">
        <v>1115.3166666666666</v>
      </c>
      <c r="G42" s="280">
        <v>1084.3333333333333</v>
      </c>
      <c r="H42" s="280">
        <v>1221.7333333333333</v>
      </c>
      <c r="I42" s="280">
        <v>1252.7166666666665</v>
      </c>
      <c r="J42" s="280">
        <v>1290.4333333333334</v>
      </c>
      <c r="K42" s="278">
        <v>1215</v>
      </c>
      <c r="L42" s="278">
        <v>1146.3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448.65</v>
      </c>
      <c r="D43" s="280">
        <v>458.76666666666665</v>
      </c>
      <c r="E43" s="280">
        <v>434.5333333333333</v>
      </c>
      <c r="F43" s="280">
        <v>420.41666666666663</v>
      </c>
      <c r="G43" s="280">
        <v>396.18333333333328</v>
      </c>
      <c r="H43" s="280">
        <v>472.88333333333333</v>
      </c>
      <c r="I43" s="280">
        <v>497.11666666666667</v>
      </c>
      <c r="J43" s="280">
        <v>511.23333333333335</v>
      </c>
      <c r="K43" s="278">
        <v>483</v>
      </c>
      <c r="L43" s="278">
        <v>444.65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69.95</v>
      </c>
      <c r="D44" s="280">
        <v>70.116666666666674</v>
      </c>
      <c r="E44" s="280">
        <v>68.333333333333343</v>
      </c>
      <c r="F44" s="280">
        <v>66.716666666666669</v>
      </c>
      <c r="G44" s="280">
        <v>64.933333333333337</v>
      </c>
      <c r="H44" s="280">
        <v>71.733333333333348</v>
      </c>
      <c r="I44" s="280">
        <v>73.51666666666668</v>
      </c>
      <c r="J44" s="280">
        <v>75.133333333333354</v>
      </c>
      <c r="K44" s="278">
        <v>71.900000000000006</v>
      </c>
      <c r="L44" s="278">
        <v>68.5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219.65</v>
      </c>
      <c r="D45" s="280">
        <v>221.56666666666669</v>
      </c>
      <c r="E45" s="280">
        <v>213.08333333333337</v>
      </c>
      <c r="F45" s="280">
        <v>206.51666666666668</v>
      </c>
      <c r="G45" s="280">
        <v>198.03333333333336</v>
      </c>
      <c r="H45" s="280">
        <v>228.13333333333338</v>
      </c>
      <c r="I45" s="280">
        <v>236.61666666666667</v>
      </c>
      <c r="J45" s="280">
        <v>243.18333333333339</v>
      </c>
      <c r="K45" s="278">
        <v>230.05</v>
      </c>
      <c r="L45" s="278">
        <v>215</v>
      </c>
      <c r="M45" s="278">
        <v>7.00915</v>
      </c>
    </row>
    <row r="46" spans="1:13">
      <c r="A46" s="302">
        <v>37</v>
      </c>
      <c r="B46" s="278" t="s">
        <v>71</v>
      </c>
      <c r="C46" s="278">
        <v>20.65</v>
      </c>
      <c r="D46" s="280">
        <v>20.749999999999996</v>
      </c>
      <c r="E46" s="280">
        <v>20.299999999999994</v>
      </c>
      <c r="F46" s="280">
        <v>19.949999999999996</v>
      </c>
      <c r="G46" s="280">
        <v>19.499999999999993</v>
      </c>
      <c r="H46" s="280">
        <v>21.099999999999994</v>
      </c>
      <c r="I46" s="280">
        <v>21.549999999999997</v>
      </c>
      <c r="J46" s="280">
        <v>21.899999999999995</v>
      </c>
      <c r="K46" s="278">
        <v>21.2</v>
      </c>
      <c r="L46" s="278">
        <v>20.399999999999999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317.14999999999998</v>
      </c>
      <c r="D47" s="280">
        <v>310.09999999999997</v>
      </c>
      <c r="E47" s="280">
        <v>294.19999999999993</v>
      </c>
      <c r="F47" s="280">
        <v>271.24999999999994</v>
      </c>
      <c r="G47" s="280">
        <v>255.34999999999991</v>
      </c>
      <c r="H47" s="280">
        <v>333.04999999999995</v>
      </c>
      <c r="I47" s="280">
        <v>348.94999999999993</v>
      </c>
      <c r="J47" s="280">
        <v>371.9</v>
      </c>
      <c r="K47" s="278">
        <v>326</v>
      </c>
      <c r="L47" s="278">
        <v>287.14999999999998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423.95</v>
      </c>
      <c r="D48" s="280">
        <v>423.85000000000008</v>
      </c>
      <c r="E48" s="280">
        <v>415.70000000000016</v>
      </c>
      <c r="F48" s="280">
        <v>407.4500000000001</v>
      </c>
      <c r="G48" s="280">
        <v>399.30000000000018</v>
      </c>
      <c r="H48" s="280">
        <v>432.10000000000014</v>
      </c>
      <c r="I48" s="280">
        <v>440.25000000000011</v>
      </c>
      <c r="J48" s="280">
        <v>448.50000000000011</v>
      </c>
      <c r="K48" s="278">
        <v>432</v>
      </c>
      <c r="L48" s="278">
        <v>415.6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156.4</v>
      </c>
      <c r="D49" s="280">
        <v>157.4</v>
      </c>
      <c r="E49" s="280">
        <v>153.20000000000002</v>
      </c>
      <c r="F49" s="280">
        <v>150</v>
      </c>
      <c r="G49" s="280">
        <v>145.80000000000001</v>
      </c>
      <c r="H49" s="280">
        <v>160.60000000000002</v>
      </c>
      <c r="I49" s="280">
        <v>164.8</v>
      </c>
      <c r="J49" s="280">
        <v>168.00000000000003</v>
      </c>
      <c r="K49" s="278">
        <v>161.6</v>
      </c>
      <c r="L49" s="278">
        <v>154.19999999999999</v>
      </c>
      <c r="M49" s="278">
        <v>58.11965</v>
      </c>
    </row>
    <row r="50" spans="1:13">
      <c r="A50" s="302">
        <v>41</v>
      </c>
      <c r="B50" s="278" t="s">
        <v>72</v>
      </c>
      <c r="C50" s="278">
        <v>290.95</v>
      </c>
      <c r="D50" s="280">
        <v>288.23333333333329</v>
      </c>
      <c r="E50" s="280">
        <v>280.61666666666656</v>
      </c>
      <c r="F50" s="280">
        <v>270.28333333333325</v>
      </c>
      <c r="G50" s="280">
        <v>262.66666666666652</v>
      </c>
      <c r="H50" s="280">
        <v>298.56666666666661</v>
      </c>
      <c r="I50" s="280">
        <v>306.18333333333328</v>
      </c>
      <c r="J50" s="280">
        <v>316.51666666666665</v>
      </c>
      <c r="K50" s="278">
        <v>295.85000000000002</v>
      </c>
      <c r="L50" s="278">
        <v>277.89999999999998</v>
      </c>
      <c r="M50" s="278">
        <v>19.496680000000001</v>
      </c>
    </row>
    <row r="51" spans="1:13">
      <c r="A51" s="302">
        <v>42</v>
      </c>
      <c r="B51" s="278" t="s">
        <v>235</v>
      </c>
      <c r="C51" s="278">
        <v>716.75</v>
      </c>
      <c r="D51" s="280">
        <v>716.11666666666667</v>
      </c>
      <c r="E51" s="280">
        <v>696.88333333333333</v>
      </c>
      <c r="F51" s="280">
        <v>677.01666666666665</v>
      </c>
      <c r="G51" s="280">
        <v>657.7833333333333</v>
      </c>
      <c r="H51" s="280">
        <v>735.98333333333335</v>
      </c>
      <c r="I51" s="280">
        <v>755.2166666666667</v>
      </c>
      <c r="J51" s="280">
        <v>775.08333333333337</v>
      </c>
      <c r="K51" s="278">
        <v>735.35</v>
      </c>
      <c r="L51" s="278">
        <v>696.25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8816.65</v>
      </c>
      <c r="D52" s="280">
        <v>8894.75</v>
      </c>
      <c r="E52" s="280">
        <v>8631.9</v>
      </c>
      <c r="F52" s="280">
        <v>8447.15</v>
      </c>
      <c r="G52" s="280">
        <v>8184.2999999999993</v>
      </c>
      <c r="H52" s="280">
        <v>9079.5</v>
      </c>
      <c r="I52" s="280">
        <v>9342.3499999999985</v>
      </c>
      <c r="J52" s="280">
        <v>9527.1</v>
      </c>
      <c r="K52" s="278">
        <v>9157.6</v>
      </c>
      <c r="L52" s="278">
        <v>8710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2563.25</v>
      </c>
      <c r="D53" s="280">
        <v>2549.4166666666665</v>
      </c>
      <c r="E53" s="280">
        <v>2488.833333333333</v>
      </c>
      <c r="F53" s="280">
        <v>2414.4166666666665</v>
      </c>
      <c r="G53" s="280">
        <v>2353.833333333333</v>
      </c>
      <c r="H53" s="280">
        <v>2623.833333333333</v>
      </c>
      <c r="I53" s="280">
        <v>2684.4166666666661</v>
      </c>
      <c r="J53" s="280">
        <v>2758.833333333333</v>
      </c>
      <c r="K53" s="278">
        <v>2610</v>
      </c>
      <c r="L53" s="278">
        <v>2475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425.55</v>
      </c>
      <c r="D54" s="280">
        <v>413.86666666666662</v>
      </c>
      <c r="E54" s="280">
        <v>397.93333333333322</v>
      </c>
      <c r="F54" s="280">
        <v>370.31666666666661</v>
      </c>
      <c r="G54" s="280">
        <v>354.38333333333321</v>
      </c>
      <c r="H54" s="280">
        <v>441.48333333333323</v>
      </c>
      <c r="I54" s="280">
        <v>457.41666666666663</v>
      </c>
      <c r="J54" s="280">
        <v>485.03333333333325</v>
      </c>
      <c r="K54" s="278">
        <v>429.8</v>
      </c>
      <c r="L54" s="278">
        <v>386.25</v>
      </c>
      <c r="M54" s="278">
        <v>3.39974</v>
      </c>
    </row>
    <row r="55" spans="1:13">
      <c r="A55" s="302">
        <v>46</v>
      </c>
      <c r="B55" s="278" t="s">
        <v>77</v>
      </c>
      <c r="C55" s="278">
        <v>274.60000000000002</v>
      </c>
      <c r="D55" s="280">
        <v>270.8</v>
      </c>
      <c r="E55" s="280">
        <v>262.10000000000002</v>
      </c>
      <c r="F55" s="280">
        <v>249.60000000000002</v>
      </c>
      <c r="G55" s="280">
        <v>240.90000000000003</v>
      </c>
      <c r="H55" s="280">
        <v>283.3</v>
      </c>
      <c r="I55" s="280">
        <v>291.99999999999994</v>
      </c>
      <c r="J55" s="280">
        <v>304.5</v>
      </c>
      <c r="K55" s="278">
        <v>279.5</v>
      </c>
      <c r="L55" s="278">
        <v>258.3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84.15</v>
      </c>
      <c r="D56" s="280">
        <v>85.516666666666666</v>
      </c>
      <c r="E56" s="280">
        <v>82.133333333333326</v>
      </c>
      <c r="F56" s="280">
        <v>80.11666666666666</v>
      </c>
      <c r="G56" s="280">
        <v>76.73333333333332</v>
      </c>
      <c r="H56" s="280">
        <v>87.533333333333331</v>
      </c>
      <c r="I56" s="280">
        <v>90.916666666666686</v>
      </c>
      <c r="J56" s="280">
        <v>92.933333333333337</v>
      </c>
      <c r="K56" s="278">
        <v>88.9</v>
      </c>
      <c r="L56" s="278">
        <v>83.5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102.2</v>
      </c>
      <c r="D57" s="280">
        <v>101.46666666666665</v>
      </c>
      <c r="E57" s="280">
        <v>99.583333333333314</v>
      </c>
      <c r="F57" s="280">
        <v>96.966666666666654</v>
      </c>
      <c r="G57" s="280">
        <v>95.083333333333314</v>
      </c>
      <c r="H57" s="280">
        <v>104.08333333333331</v>
      </c>
      <c r="I57" s="280">
        <v>105.96666666666667</v>
      </c>
      <c r="J57" s="280">
        <v>108.58333333333331</v>
      </c>
      <c r="K57" s="278">
        <v>103.35</v>
      </c>
      <c r="L57" s="278">
        <v>98.85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124.65</v>
      </c>
      <c r="D58" s="280">
        <v>131.38333333333333</v>
      </c>
      <c r="E58" s="280">
        <v>115.76666666666665</v>
      </c>
      <c r="F58" s="280">
        <v>106.88333333333333</v>
      </c>
      <c r="G58" s="280">
        <v>91.266666666666652</v>
      </c>
      <c r="H58" s="280">
        <v>140.26666666666665</v>
      </c>
      <c r="I58" s="280">
        <v>155.88333333333333</v>
      </c>
      <c r="J58" s="280">
        <v>164.76666666666665</v>
      </c>
      <c r="K58" s="278">
        <v>147</v>
      </c>
      <c r="L58" s="278">
        <v>122.5</v>
      </c>
      <c r="M58" s="278">
        <v>16.87153</v>
      </c>
    </row>
    <row r="59" spans="1:13">
      <c r="A59" s="302">
        <v>50</v>
      </c>
      <c r="B59" s="278" t="s">
        <v>84</v>
      </c>
      <c r="C59" s="278">
        <v>449.2</v>
      </c>
      <c r="D59" s="280">
        <v>440.05</v>
      </c>
      <c r="E59" s="280">
        <v>425.40000000000003</v>
      </c>
      <c r="F59" s="280">
        <v>401.6</v>
      </c>
      <c r="G59" s="280">
        <v>386.95000000000005</v>
      </c>
      <c r="H59" s="280">
        <v>463.85</v>
      </c>
      <c r="I59" s="280">
        <v>478.5</v>
      </c>
      <c r="J59" s="280">
        <v>502.3</v>
      </c>
      <c r="K59" s="278">
        <v>454.7</v>
      </c>
      <c r="L59" s="278">
        <v>416.25</v>
      </c>
      <c r="M59" s="278">
        <v>21.84609</v>
      </c>
    </row>
    <row r="60" spans="1:13">
      <c r="A60" s="302">
        <v>51</v>
      </c>
      <c r="B60" s="278" t="s">
        <v>236</v>
      </c>
      <c r="C60" s="278">
        <v>113.95</v>
      </c>
      <c r="D60" s="280">
        <v>115.98333333333333</v>
      </c>
      <c r="E60" s="280">
        <v>108.96666666666667</v>
      </c>
      <c r="F60" s="280">
        <v>103.98333333333333</v>
      </c>
      <c r="G60" s="280">
        <v>96.966666666666669</v>
      </c>
      <c r="H60" s="280">
        <v>120.96666666666667</v>
      </c>
      <c r="I60" s="280">
        <v>127.98333333333335</v>
      </c>
      <c r="J60" s="280">
        <v>132.96666666666667</v>
      </c>
      <c r="K60" s="278">
        <v>123</v>
      </c>
      <c r="L60" s="278">
        <v>111</v>
      </c>
      <c r="M60" s="278">
        <v>10.62871</v>
      </c>
    </row>
    <row r="61" spans="1:13">
      <c r="A61" s="302">
        <v>52</v>
      </c>
      <c r="B61" s="278" t="s">
        <v>85</v>
      </c>
      <c r="C61" s="278">
        <v>137.75</v>
      </c>
      <c r="D61" s="280">
        <v>136.48333333333332</v>
      </c>
      <c r="E61" s="280">
        <v>133.06666666666663</v>
      </c>
      <c r="F61" s="280">
        <v>128.38333333333333</v>
      </c>
      <c r="G61" s="280">
        <v>124.96666666666664</v>
      </c>
      <c r="H61" s="280">
        <v>141.16666666666663</v>
      </c>
      <c r="I61" s="280">
        <v>144.58333333333331</v>
      </c>
      <c r="J61" s="280">
        <v>149.26666666666662</v>
      </c>
      <c r="K61" s="278">
        <v>139.9</v>
      </c>
      <c r="L61" s="278">
        <v>131.80000000000001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1249.9000000000001</v>
      </c>
      <c r="D62" s="280">
        <v>1247.95</v>
      </c>
      <c r="E62" s="280">
        <v>1213</v>
      </c>
      <c r="F62" s="280">
        <v>1176.0999999999999</v>
      </c>
      <c r="G62" s="280">
        <v>1141.1499999999999</v>
      </c>
      <c r="H62" s="280">
        <v>1284.8500000000001</v>
      </c>
      <c r="I62" s="280">
        <v>1319.8000000000004</v>
      </c>
      <c r="J62" s="280">
        <v>1356.7000000000003</v>
      </c>
      <c r="K62" s="278">
        <v>1282.9000000000001</v>
      </c>
      <c r="L62" s="278">
        <v>1211.05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304.5</v>
      </c>
      <c r="D63" s="280">
        <v>312.16666666666669</v>
      </c>
      <c r="E63" s="280">
        <v>294.33333333333337</v>
      </c>
      <c r="F63" s="280">
        <v>284.16666666666669</v>
      </c>
      <c r="G63" s="280">
        <v>266.33333333333337</v>
      </c>
      <c r="H63" s="280">
        <v>322.33333333333337</v>
      </c>
      <c r="I63" s="280">
        <v>340.16666666666674</v>
      </c>
      <c r="J63" s="280">
        <v>350.33333333333337</v>
      </c>
      <c r="K63" s="278">
        <v>330</v>
      </c>
      <c r="L63" s="278">
        <v>302</v>
      </c>
      <c r="M63" s="278">
        <v>6.9254699999999998</v>
      </c>
    </row>
    <row r="64" spans="1:13">
      <c r="A64" s="302">
        <v>55</v>
      </c>
      <c r="B64" s="278" t="s">
        <v>237</v>
      </c>
      <c r="C64" s="278">
        <v>512.25</v>
      </c>
      <c r="D64" s="280">
        <v>519.36666666666667</v>
      </c>
      <c r="E64" s="280">
        <v>494.7833333333333</v>
      </c>
      <c r="F64" s="280">
        <v>477.31666666666661</v>
      </c>
      <c r="G64" s="280">
        <v>452.73333333333323</v>
      </c>
      <c r="H64" s="280">
        <v>536.83333333333337</v>
      </c>
      <c r="I64" s="280">
        <v>561.41666666666663</v>
      </c>
      <c r="J64" s="280">
        <v>578.88333333333344</v>
      </c>
      <c r="K64" s="278">
        <v>543.95000000000005</v>
      </c>
      <c r="L64" s="278">
        <v>501.9</v>
      </c>
      <c r="M64" s="278">
        <v>7.1740500000000003</v>
      </c>
    </row>
    <row r="65" spans="1:13">
      <c r="A65" s="302">
        <v>56</v>
      </c>
      <c r="B65" s="278" t="s">
        <v>238</v>
      </c>
      <c r="C65" s="278">
        <v>207</v>
      </c>
      <c r="D65" s="280">
        <v>208.86666666666667</v>
      </c>
      <c r="E65" s="280">
        <v>199.43333333333334</v>
      </c>
      <c r="F65" s="280">
        <v>191.86666666666667</v>
      </c>
      <c r="G65" s="280">
        <v>182.43333333333334</v>
      </c>
      <c r="H65" s="280">
        <v>216.43333333333334</v>
      </c>
      <c r="I65" s="280">
        <v>225.86666666666667</v>
      </c>
      <c r="J65" s="280">
        <v>233.43333333333334</v>
      </c>
      <c r="K65" s="278">
        <v>218.3</v>
      </c>
      <c r="L65" s="278">
        <v>201.3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298.64999999999998</v>
      </c>
      <c r="D66" s="280">
        <v>303.34999999999997</v>
      </c>
      <c r="E66" s="280">
        <v>291.74999999999994</v>
      </c>
      <c r="F66" s="280">
        <v>284.84999999999997</v>
      </c>
      <c r="G66" s="280">
        <v>273.24999999999994</v>
      </c>
      <c r="H66" s="280">
        <v>310.24999999999994</v>
      </c>
      <c r="I66" s="280">
        <v>321.84999999999997</v>
      </c>
      <c r="J66" s="280">
        <v>328.74999999999994</v>
      </c>
      <c r="K66" s="278">
        <v>314.95</v>
      </c>
      <c r="L66" s="278">
        <v>296.45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132.1</v>
      </c>
      <c r="D67" s="280">
        <v>132.81666666666669</v>
      </c>
      <c r="E67" s="280">
        <v>129.63333333333338</v>
      </c>
      <c r="F67" s="280">
        <v>127.16666666666669</v>
      </c>
      <c r="G67" s="280">
        <v>123.98333333333338</v>
      </c>
      <c r="H67" s="280">
        <v>135.28333333333339</v>
      </c>
      <c r="I67" s="280">
        <v>138.46666666666673</v>
      </c>
      <c r="J67" s="280">
        <v>140.93333333333339</v>
      </c>
      <c r="K67" s="278">
        <v>136</v>
      </c>
      <c r="L67" s="278">
        <v>130.35</v>
      </c>
      <c r="M67" s="278">
        <v>108.10838</v>
      </c>
    </row>
    <row r="68" spans="1:13">
      <c r="A68" s="302">
        <v>59</v>
      </c>
      <c r="B68" s="278" t="s">
        <v>89</v>
      </c>
      <c r="C68" s="278">
        <v>427.8</v>
      </c>
      <c r="D68" s="280">
        <v>435.36666666666662</v>
      </c>
      <c r="E68" s="280">
        <v>416.48333333333323</v>
      </c>
      <c r="F68" s="280">
        <v>405.16666666666663</v>
      </c>
      <c r="G68" s="280">
        <v>386.28333333333325</v>
      </c>
      <c r="H68" s="280">
        <v>446.68333333333322</v>
      </c>
      <c r="I68" s="280">
        <v>465.56666666666655</v>
      </c>
      <c r="J68" s="280">
        <v>476.88333333333321</v>
      </c>
      <c r="K68" s="278">
        <v>454.25</v>
      </c>
      <c r="L68" s="278">
        <v>424.05</v>
      </c>
      <c r="M68" s="278">
        <v>74.624269999999996</v>
      </c>
    </row>
    <row r="69" spans="1:13">
      <c r="A69" s="302">
        <v>60</v>
      </c>
      <c r="B69" s="278" t="s">
        <v>239</v>
      </c>
      <c r="C69" s="278">
        <v>422.3</v>
      </c>
      <c r="D69" s="280">
        <v>435.45</v>
      </c>
      <c r="E69" s="280">
        <v>402.4</v>
      </c>
      <c r="F69" s="280">
        <v>382.5</v>
      </c>
      <c r="G69" s="280">
        <v>349.45</v>
      </c>
      <c r="H69" s="280">
        <v>455.34999999999997</v>
      </c>
      <c r="I69" s="280">
        <v>488.40000000000003</v>
      </c>
      <c r="J69" s="280">
        <v>508.29999999999995</v>
      </c>
      <c r="K69" s="278">
        <v>468.5</v>
      </c>
      <c r="L69" s="278">
        <v>415.55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1901.05</v>
      </c>
      <c r="D70" s="280">
        <v>1888</v>
      </c>
      <c r="E70" s="280">
        <v>1836</v>
      </c>
      <c r="F70" s="280">
        <v>1770.95</v>
      </c>
      <c r="G70" s="280">
        <v>1718.95</v>
      </c>
      <c r="H70" s="280">
        <v>1953.05</v>
      </c>
      <c r="I70" s="280">
        <v>2005.05</v>
      </c>
      <c r="J70" s="280">
        <v>2070.1</v>
      </c>
      <c r="K70" s="278">
        <v>1940</v>
      </c>
      <c r="L70" s="278">
        <v>1822.95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3146.8</v>
      </c>
      <c r="D71" s="280">
        <v>3130.25</v>
      </c>
      <c r="E71" s="280">
        <v>3041.65</v>
      </c>
      <c r="F71" s="280">
        <v>2936.5</v>
      </c>
      <c r="G71" s="280">
        <v>2847.9</v>
      </c>
      <c r="H71" s="280">
        <v>3235.4</v>
      </c>
      <c r="I71" s="280">
        <v>3324.0000000000005</v>
      </c>
      <c r="J71" s="280">
        <v>3429.15</v>
      </c>
      <c r="K71" s="278">
        <v>3218.85</v>
      </c>
      <c r="L71" s="278">
        <v>3025.1</v>
      </c>
      <c r="M71" s="278">
        <v>6.6823499999999996</v>
      </c>
    </row>
    <row r="72" spans="1:13">
      <c r="A72" s="302">
        <v>63</v>
      </c>
      <c r="B72" s="278" t="s">
        <v>240</v>
      </c>
      <c r="C72" s="278">
        <v>42.25</v>
      </c>
      <c r="D72" s="280">
        <v>41.883333333333333</v>
      </c>
      <c r="E72" s="280">
        <v>41.466666666666669</v>
      </c>
      <c r="F72" s="280">
        <v>40.683333333333337</v>
      </c>
      <c r="G72" s="280">
        <v>40.266666666666673</v>
      </c>
      <c r="H72" s="280">
        <v>42.666666666666664</v>
      </c>
      <c r="I72" s="280">
        <v>43.083333333333336</v>
      </c>
      <c r="J72" s="280">
        <v>43.86666666666666</v>
      </c>
      <c r="K72" s="278">
        <v>42.3</v>
      </c>
      <c r="L72" s="278">
        <v>41.1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12680.05</v>
      </c>
      <c r="D73" s="280">
        <v>12793.316666666666</v>
      </c>
      <c r="E73" s="280">
        <v>12486.733333333332</v>
      </c>
      <c r="F73" s="280">
        <v>12293.416666666666</v>
      </c>
      <c r="G73" s="280">
        <v>11986.833333333332</v>
      </c>
      <c r="H73" s="280">
        <v>12986.633333333331</v>
      </c>
      <c r="I73" s="280">
        <v>13293.216666666667</v>
      </c>
      <c r="J73" s="280">
        <v>13486.533333333331</v>
      </c>
      <c r="K73" s="278">
        <v>13099.9</v>
      </c>
      <c r="L73" s="278">
        <v>12600</v>
      </c>
      <c r="M73" s="278">
        <v>1.0212300000000001</v>
      </c>
    </row>
    <row r="74" spans="1:13">
      <c r="A74" s="302">
        <v>65</v>
      </c>
      <c r="B74" s="278" t="s">
        <v>241</v>
      </c>
      <c r="C74" s="278">
        <v>181.95</v>
      </c>
      <c r="D74" s="280">
        <v>177.71666666666667</v>
      </c>
      <c r="E74" s="280">
        <v>171.43333333333334</v>
      </c>
      <c r="F74" s="280">
        <v>160.91666666666666</v>
      </c>
      <c r="G74" s="280">
        <v>154.63333333333333</v>
      </c>
      <c r="H74" s="280">
        <v>188.23333333333335</v>
      </c>
      <c r="I74" s="280">
        <v>194.51666666666671</v>
      </c>
      <c r="J74" s="280">
        <v>205.03333333333336</v>
      </c>
      <c r="K74" s="278">
        <v>184</v>
      </c>
      <c r="L74" s="278">
        <v>167.2</v>
      </c>
      <c r="M74" s="278">
        <v>25.573129999999999</v>
      </c>
    </row>
    <row r="75" spans="1:13">
      <c r="A75" s="302">
        <v>66</v>
      </c>
      <c r="B75" s="278" t="s">
        <v>242</v>
      </c>
      <c r="C75" s="278">
        <v>592.20000000000005</v>
      </c>
      <c r="D75" s="280">
        <v>591.5333333333333</v>
      </c>
      <c r="E75" s="280">
        <v>576.16666666666663</v>
      </c>
      <c r="F75" s="280">
        <v>560.13333333333333</v>
      </c>
      <c r="G75" s="280">
        <v>544.76666666666665</v>
      </c>
      <c r="H75" s="280">
        <v>607.56666666666661</v>
      </c>
      <c r="I75" s="280">
        <v>622.93333333333339</v>
      </c>
      <c r="J75" s="280">
        <v>638.96666666666658</v>
      </c>
      <c r="K75" s="278">
        <v>606.9</v>
      </c>
      <c r="L75" s="278">
        <v>575.5</v>
      </c>
      <c r="M75" s="278">
        <v>0.47896</v>
      </c>
    </row>
    <row r="76" spans="1:13">
      <c r="A76" s="302">
        <v>67</v>
      </c>
      <c r="B76" s="278" t="s">
        <v>243</v>
      </c>
      <c r="C76" s="278">
        <v>59.45</v>
      </c>
      <c r="D76" s="280">
        <v>59.06666666666667</v>
      </c>
      <c r="E76" s="280">
        <v>58.033333333333339</v>
      </c>
      <c r="F76" s="280">
        <v>56.616666666666667</v>
      </c>
      <c r="G76" s="280">
        <v>55.583333333333336</v>
      </c>
      <c r="H76" s="280">
        <v>60.483333333333341</v>
      </c>
      <c r="I76" s="280">
        <v>61.516666666666673</v>
      </c>
      <c r="J76" s="280">
        <v>62.933333333333344</v>
      </c>
      <c r="K76" s="278">
        <v>60.1</v>
      </c>
      <c r="L76" s="278">
        <v>57.65</v>
      </c>
      <c r="M76" s="278">
        <v>17.04006</v>
      </c>
    </row>
    <row r="77" spans="1:13">
      <c r="A77" s="302">
        <v>68</v>
      </c>
      <c r="B77" s="278" t="s">
        <v>98</v>
      </c>
      <c r="C77" s="278">
        <v>592.4</v>
      </c>
      <c r="D77" s="280">
        <v>585.2166666666667</v>
      </c>
      <c r="E77" s="280">
        <v>566.03333333333342</v>
      </c>
      <c r="F77" s="280">
        <v>539.66666666666674</v>
      </c>
      <c r="G77" s="280">
        <v>520.48333333333346</v>
      </c>
      <c r="H77" s="280">
        <v>611.58333333333337</v>
      </c>
      <c r="I77" s="280">
        <v>630.76666666666677</v>
      </c>
      <c r="J77" s="280">
        <v>657.13333333333333</v>
      </c>
      <c r="K77" s="278">
        <v>604.4</v>
      </c>
      <c r="L77" s="278">
        <v>558.85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128.55000000000001</v>
      </c>
      <c r="D78" s="280">
        <v>129.56666666666666</v>
      </c>
      <c r="E78" s="280">
        <v>126.28333333333333</v>
      </c>
      <c r="F78" s="280">
        <v>124.01666666666667</v>
      </c>
      <c r="G78" s="280">
        <v>120.73333333333333</v>
      </c>
      <c r="H78" s="280">
        <v>131.83333333333331</v>
      </c>
      <c r="I78" s="280">
        <v>135.11666666666662</v>
      </c>
      <c r="J78" s="280">
        <v>137.38333333333333</v>
      </c>
      <c r="K78" s="278">
        <v>132.85</v>
      </c>
      <c r="L78" s="278">
        <v>127.3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39.9</v>
      </c>
      <c r="D79" s="280">
        <v>40.233333333333327</v>
      </c>
      <c r="E79" s="280">
        <v>39.166666666666657</v>
      </c>
      <c r="F79" s="280">
        <v>38.43333333333333</v>
      </c>
      <c r="G79" s="280">
        <v>37.36666666666666</v>
      </c>
      <c r="H79" s="280">
        <v>40.966666666666654</v>
      </c>
      <c r="I79" s="280">
        <v>42.033333333333331</v>
      </c>
      <c r="J79" s="280">
        <v>42.766666666666652</v>
      </c>
      <c r="K79" s="278">
        <v>41.3</v>
      </c>
      <c r="L79" s="278">
        <v>39.5</v>
      </c>
      <c r="M79" s="278">
        <v>102.70614</v>
      </c>
    </row>
    <row r="80" spans="1:13">
      <c r="A80" s="302">
        <v>71</v>
      </c>
      <c r="B80" s="278" t="s">
        <v>371</v>
      </c>
      <c r="C80" s="278">
        <v>122.15</v>
      </c>
      <c r="D80" s="280">
        <v>122.34999999999998</v>
      </c>
      <c r="E80" s="280">
        <v>118.89999999999996</v>
      </c>
      <c r="F80" s="280">
        <v>115.64999999999998</v>
      </c>
      <c r="G80" s="280">
        <v>112.19999999999996</v>
      </c>
      <c r="H80" s="280">
        <v>125.59999999999997</v>
      </c>
      <c r="I80" s="280">
        <v>129.04999999999998</v>
      </c>
      <c r="J80" s="280">
        <v>132.29999999999995</v>
      </c>
      <c r="K80" s="278">
        <v>125.8</v>
      </c>
      <c r="L80" s="278">
        <v>119.1</v>
      </c>
      <c r="M80" s="278">
        <v>19.331189999999999</v>
      </c>
    </row>
    <row r="81" spans="1:13">
      <c r="A81" s="302">
        <v>72</v>
      </c>
      <c r="B81" s="278" t="s">
        <v>244</v>
      </c>
      <c r="C81" s="278">
        <v>6.65</v>
      </c>
      <c r="D81" s="280">
        <v>6.6500000000000012</v>
      </c>
      <c r="E81" s="280">
        <v>6.6500000000000021</v>
      </c>
      <c r="F81" s="280">
        <v>6.6500000000000012</v>
      </c>
      <c r="G81" s="280">
        <v>6.6500000000000021</v>
      </c>
      <c r="H81" s="280">
        <v>6.6500000000000021</v>
      </c>
      <c r="I81" s="280">
        <v>6.65</v>
      </c>
      <c r="J81" s="280">
        <v>6.6500000000000021</v>
      </c>
      <c r="K81" s="278">
        <v>6.65</v>
      </c>
      <c r="L81" s="278">
        <v>6.65</v>
      </c>
      <c r="M81" s="278">
        <v>15.70645</v>
      </c>
    </row>
    <row r="82" spans="1:13">
      <c r="A82" s="302">
        <v>73</v>
      </c>
      <c r="B82" s="278" t="s">
        <v>245</v>
      </c>
      <c r="C82" s="278">
        <v>70.7</v>
      </c>
      <c r="D82" s="280">
        <v>70.7</v>
      </c>
      <c r="E82" s="280">
        <v>70.7</v>
      </c>
      <c r="F82" s="280">
        <v>70.7</v>
      </c>
      <c r="G82" s="280">
        <v>70.7</v>
      </c>
      <c r="H82" s="280">
        <v>70.7</v>
      </c>
      <c r="I82" s="280">
        <v>70.7</v>
      </c>
      <c r="J82" s="280">
        <v>70.7</v>
      </c>
      <c r="K82" s="278">
        <v>70.7</v>
      </c>
      <c r="L82" s="278">
        <v>70.7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80.900000000000006</v>
      </c>
      <c r="D83" s="280">
        <v>79.350000000000009</v>
      </c>
      <c r="E83" s="280">
        <v>76.700000000000017</v>
      </c>
      <c r="F83" s="280">
        <v>72.500000000000014</v>
      </c>
      <c r="G83" s="280">
        <v>69.850000000000023</v>
      </c>
      <c r="H83" s="280">
        <v>83.550000000000011</v>
      </c>
      <c r="I83" s="280">
        <v>86.200000000000017</v>
      </c>
      <c r="J83" s="280">
        <v>90.4</v>
      </c>
      <c r="K83" s="278">
        <v>82</v>
      </c>
      <c r="L83" s="278">
        <v>75.150000000000006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</v>
      </c>
      <c r="D84" s="280">
        <v>16.083333333333332</v>
      </c>
      <c r="E84" s="280">
        <v>15.816666666666663</v>
      </c>
      <c r="F84" s="280">
        <v>15.633333333333331</v>
      </c>
      <c r="G84" s="280">
        <v>15.366666666666662</v>
      </c>
      <c r="H84" s="280">
        <v>16.266666666666666</v>
      </c>
      <c r="I84" s="280">
        <v>16.533333333333339</v>
      </c>
      <c r="J84" s="280">
        <v>16.716666666666665</v>
      </c>
      <c r="K84" s="278">
        <v>16.350000000000001</v>
      </c>
      <c r="L84" s="278">
        <v>15.9</v>
      </c>
      <c r="M84" s="278">
        <v>105.71558</v>
      </c>
    </row>
    <row r="85" spans="1:13">
      <c r="A85" s="302">
        <v>76</v>
      </c>
      <c r="B85" s="278" t="s">
        <v>246</v>
      </c>
      <c r="C85" s="278">
        <v>109.15</v>
      </c>
      <c r="D85" s="280">
        <v>107.53333333333335</v>
      </c>
      <c r="E85" s="280">
        <v>104.56666666666669</v>
      </c>
      <c r="F85" s="280">
        <v>99.983333333333348</v>
      </c>
      <c r="G85" s="280">
        <v>97.016666666666694</v>
      </c>
      <c r="H85" s="280">
        <v>112.11666666666669</v>
      </c>
      <c r="I85" s="280">
        <v>115.08333333333336</v>
      </c>
      <c r="J85" s="280">
        <v>119.66666666666669</v>
      </c>
      <c r="K85" s="278">
        <v>110.5</v>
      </c>
      <c r="L85" s="278">
        <v>102.95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213.05</v>
      </c>
      <c r="D86" s="280">
        <v>209.45000000000002</v>
      </c>
      <c r="E86" s="280">
        <v>199.40000000000003</v>
      </c>
      <c r="F86" s="280">
        <v>185.75000000000003</v>
      </c>
      <c r="G86" s="280">
        <v>175.70000000000005</v>
      </c>
      <c r="H86" s="280">
        <v>223.10000000000002</v>
      </c>
      <c r="I86" s="280">
        <v>233.15000000000003</v>
      </c>
      <c r="J86" s="280">
        <v>246.8</v>
      </c>
      <c r="K86" s="278">
        <v>219.5</v>
      </c>
      <c r="L86" s="278">
        <v>195.8</v>
      </c>
      <c r="M86" s="278">
        <v>26.370010000000001</v>
      </c>
    </row>
    <row r="87" spans="1:13">
      <c r="A87" s="302">
        <v>78</v>
      </c>
      <c r="B87" s="278" t="s">
        <v>247</v>
      </c>
      <c r="C87" s="278">
        <v>349.3</v>
      </c>
      <c r="D87" s="280">
        <v>351.09999999999997</v>
      </c>
      <c r="E87" s="280">
        <v>338.19999999999993</v>
      </c>
      <c r="F87" s="280">
        <v>327.09999999999997</v>
      </c>
      <c r="G87" s="280">
        <v>314.19999999999993</v>
      </c>
      <c r="H87" s="280">
        <v>362.19999999999993</v>
      </c>
      <c r="I87" s="280">
        <v>375.09999999999991</v>
      </c>
      <c r="J87" s="280">
        <v>386.19999999999993</v>
      </c>
      <c r="K87" s="278">
        <v>364</v>
      </c>
      <c r="L87" s="278">
        <v>340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531.45000000000005</v>
      </c>
      <c r="D88" s="280">
        <v>538.26666666666665</v>
      </c>
      <c r="E88" s="280">
        <v>518.38333333333333</v>
      </c>
      <c r="F88" s="280">
        <v>505.31666666666672</v>
      </c>
      <c r="G88" s="280">
        <v>485.43333333333339</v>
      </c>
      <c r="H88" s="280">
        <v>551.33333333333326</v>
      </c>
      <c r="I88" s="280">
        <v>571.21666666666647</v>
      </c>
      <c r="J88" s="280">
        <v>584.28333333333319</v>
      </c>
      <c r="K88" s="278">
        <v>558.15</v>
      </c>
      <c r="L88" s="278">
        <v>525.20000000000005</v>
      </c>
      <c r="M88" s="278">
        <v>18.592490000000002</v>
      </c>
    </row>
    <row r="89" spans="1:13">
      <c r="A89" s="302">
        <v>80</v>
      </c>
      <c r="B89" s="278" t="s">
        <v>248</v>
      </c>
      <c r="C89" s="278">
        <v>278.64999999999998</v>
      </c>
      <c r="D89" s="280">
        <v>278.81666666666666</v>
      </c>
      <c r="E89" s="280">
        <v>272.83333333333331</v>
      </c>
      <c r="F89" s="280">
        <v>267.01666666666665</v>
      </c>
      <c r="G89" s="280">
        <v>261.0333333333333</v>
      </c>
      <c r="H89" s="280">
        <v>284.63333333333333</v>
      </c>
      <c r="I89" s="280">
        <v>290.61666666666667</v>
      </c>
      <c r="J89" s="280">
        <v>296.43333333333334</v>
      </c>
      <c r="K89" s="278">
        <v>284.8</v>
      </c>
      <c r="L89" s="278">
        <v>273</v>
      </c>
      <c r="M89" s="278">
        <v>0.88258999999999999</v>
      </c>
    </row>
    <row r="90" spans="1:13">
      <c r="A90" s="302">
        <v>81</v>
      </c>
      <c r="B90" s="278" t="s">
        <v>249</v>
      </c>
      <c r="C90" s="278">
        <v>608.04999999999995</v>
      </c>
      <c r="D90" s="280">
        <v>600.94999999999993</v>
      </c>
      <c r="E90" s="280">
        <v>584.14999999999986</v>
      </c>
      <c r="F90" s="280">
        <v>560.24999999999989</v>
      </c>
      <c r="G90" s="280">
        <v>543.44999999999982</v>
      </c>
      <c r="H90" s="280">
        <v>624.84999999999991</v>
      </c>
      <c r="I90" s="280">
        <v>641.64999999999986</v>
      </c>
      <c r="J90" s="280">
        <v>665.55</v>
      </c>
      <c r="K90" s="278">
        <v>617.75</v>
      </c>
      <c r="L90" s="278">
        <v>577.04999999999995</v>
      </c>
      <c r="M90" s="278">
        <v>1.7800199999999999</v>
      </c>
    </row>
    <row r="91" spans="1:13">
      <c r="A91" s="302">
        <v>82</v>
      </c>
      <c r="B91" s="278" t="s">
        <v>250</v>
      </c>
      <c r="C91" s="278">
        <v>140.25</v>
      </c>
      <c r="D91" s="280">
        <v>138.54999999999998</v>
      </c>
      <c r="E91" s="280">
        <v>136.84999999999997</v>
      </c>
      <c r="F91" s="280">
        <v>133.44999999999999</v>
      </c>
      <c r="G91" s="280">
        <v>131.74999999999997</v>
      </c>
      <c r="H91" s="280">
        <v>141.94999999999996</v>
      </c>
      <c r="I91" s="280">
        <v>143.64999999999995</v>
      </c>
      <c r="J91" s="280">
        <v>147.04999999999995</v>
      </c>
      <c r="K91" s="278">
        <v>140.25</v>
      </c>
      <c r="L91" s="278">
        <v>135.15</v>
      </c>
      <c r="M91" s="278">
        <v>8.51755</v>
      </c>
    </row>
    <row r="92" spans="1:13">
      <c r="A92" s="302">
        <v>83</v>
      </c>
      <c r="B92" s="278" t="s">
        <v>106</v>
      </c>
      <c r="C92" s="278">
        <v>454.7</v>
      </c>
      <c r="D92" s="280">
        <v>461.2</v>
      </c>
      <c r="E92" s="280">
        <v>444.7</v>
      </c>
      <c r="F92" s="280">
        <v>434.7</v>
      </c>
      <c r="G92" s="280">
        <v>418.2</v>
      </c>
      <c r="H92" s="280">
        <v>471.2</v>
      </c>
      <c r="I92" s="280">
        <v>487.7</v>
      </c>
      <c r="J92" s="280">
        <v>497.7</v>
      </c>
      <c r="K92" s="278">
        <v>477.7</v>
      </c>
      <c r="L92" s="278">
        <v>451.2</v>
      </c>
      <c r="M92" s="278">
        <v>12.99292</v>
      </c>
    </row>
    <row r="93" spans="1:13">
      <c r="A93" s="302">
        <v>84</v>
      </c>
      <c r="B93" s="278" t="s">
        <v>251</v>
      </c>
      <c r="C93" s="278">
        <v>176.05</v>
      </c>
      <c r="D93" s="280">
        <v>179.70000000000002</v>
      </c>
      <c r="E93" s="280">
        <v>169.40000000000003</v>
      </c>
      <c r="F93" s="280">
        <v>162.75000000000003</v>
      </c>
      <c r="G93" s="280">
        <v>152.45000000000005</v>
      </c>
      <c r="H93" s="280">
        <v>186.35000000000002</v>
      </c>
      <c r="I93" s="280">
        <v>196.65000000000003</v>
      </c>
      <c r="J93" s="280">
        <v>203.3</v>
      </c>
      <c r="K93" s="278">
        <v>190</v>
      </c>
      <c r="L93" s="278">
        <v>173.05</v>
      </c>
      <c r="M93" s="278">
        <v>4.2639800000000001</v>
      </c>
    </row>
    <row r="94" spans="1:13">
      <c r="A94" s="302">
        <v>85</v>
      </c>
      <c r="B94" s="278" t="s">
        <v>252</v>
      </c>
      <c r="C94" s="278">
        <v>489.45</v>
      </c>
      <c r="D94" s="280">
        <v>498.18333333333339</v>
      </c>
      <c r="E94" s="280">
        <v>472.36666666666679</v>
      </c>
      <c r="F94" s="280">
        <v>455.28333333333342</v>
      </c>
      <c r="G94" s="280">
        <v>429.46666666666681</v>
      </c>
      <c r="H94" s="280">
        <v>515.26666666666677</v>
      </c>
      <c r="I94" s="280">
        <v>541.08333333333337</v>
      </c>
      <c r="J94" s="280">
        <v>558.16666666666674</v>
      </c>
      <c r="K94" s="278">
        <v>524</v>
      </c>
      <c r="L94" s="278">
        <v>481.1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405.8</v>
      </c>
      <c r="D95" s="280">
        <v>411.23333333333335</v>
      </c>
      <c r="E95" s="280">
        <v>393.86666666666667</v>
      </c>
      <c r="F95" s="280">
        <v>381.93333333333334</v>
      </c>
      <c r="G95" s="280">
        <v>364.56666666666666</v>
      </c>
      <c r="H95" s="280">
        <v>423.16666666666669</v>
      </c>
      <c r="I95" s="280">
        <v>440.53333333333336</v>
      </c>
      <c r="J95" s="280">
        <v>452.4666666666667</v>
      </c>
      <c r="K95" s="278">
        <v>428.6</v>
      </c>
      <c r="L95" s="278">
        <v>399.3</v>
      </c>
      <c r="M95" s="278">
        <v>35.907679999999999</v>
      </c>
    </row>
    <row r="96" spans="1:13">
      <c r="A96" s="302">
        <v>87</v>
      </c>
      <c r="B96" s="278" t="s">
        <v>253</v>
      </c>
      <c r="C96" s="278">
        <v>2177.15</v>
      </c>
      <c r="D96" s="280">
        <v>2178.7166666666667</v>
      </c>
      <c r="E96" s="280">
        <v>2133.4333333333334</v>
      </c>
      <c r="F96" s="280">
        <v>2089.7166666666667</v>
      </c>
      <c r="G96" s="280">
        <v>2044.4333333333334</v>
      </c>
      <c r="H96" s="280">
        <v>2222.4333333333334</v>
      </c>
      <c r="I96" s="280">
        <v>2267.7166666666672</v>
      </c>
      <c r="J96" s="280">
        <v>2311.4333333333334</v>
      </c>
      <c r="K96" s="278">
        <v>2224</v>
      </c>
      <c r="L96" s="278">
        <v>2135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813.85</v>
      </c>
      <c r="D97" s="280">
        <v>822.61666666666667</v>
      </c>
      <c r="E97" s="280">
        <v>801.23333333333335</v>
      </c>
      <c r="F97" s="280">
        <v>788.61666666666667</v>
      </c>
      <c r="G97" s="280">
        <v>767.23333333333335</v>
      </c>
      <c r="H97" s="280">
        <v>835.23333333333335</v>
      </c>
      <c r="I97" s="280">
        <v>856.61666666666679</v>
      </c>
      <c r="J97" s="280">
        <v>869.23333333333335</v>
      </c>
      <c r="K97" s="278">
        <v>844</v>
      </c>
      <c r="L97" s="278">
        <v>810</v>
      </c>
      <c r="M97" s="278">
        <v>55.89134</v>
      </c>
    </row>
    <row r="98" spans="1:13">
      <c r="A98" s="302">
        <v>89</v>
      </c>
      <c r="B98" s="278" t="s">
        <v>254</v>
      </c>
      <c r="C98" s="278">
        <v>422.3</v>
      </c>
      <c r="D98" s="280">
        <v>426.83333333333331</v>
      </c>
      <c r="E98" s="280">
        <v>411.66666666666663</v>
      </c>
      <c r="F98" s="280">
        <v>401.0333333333333</v>
      </c>
      <c r="G98" s="280">
        <v>385.86666666666662</v>
      </c>
      <c r="H98" s="280">
        <v>437.46666666666664</v>
      </c>
      <c r="I98" s="280">
        <v>452.63333333333327</v>
      </c>
      <c r="J98" s="280">
        <v>463.26666666666665</v>
      </c>
      <c r="K98" s="278">
        <v>442</v>
      </c>
      <c r="L98" s="278">
        <v>416.2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471.5</v>
      </c>
      <c r="D99" s="280">
        <v>479.68333333333334</v>
      </c>
      <c r="E99" s="280">
        <v>461.36666666666667</v>
      </c>
      <c r="F99" s="280">
        <v>451.23333333333335</v>
      </c>
      <c r="G99" s="280">
        <v>432.91666666666669</v>
      </c>
      <c r="H99" s="280">
        <v>489.81666666666666</v>
      </c>
      <c r="I99" s="280">
        <v>508.13333333333338</v>
      </c>
      <c r="J99" s="280">
        <v>518.26666666666665</v>
      </c>
      <c r="K99" s="278">
        <v>498</v>
      </c>
      <c r="L99" s="278">
        <v>469.55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1582.05</v>
      </c>
      <c r="D100" s="280">
        <v>1582.7333333333336</v>
      </c>
      <c r="E100" s="280">
        <v>1542.4666666666672</v>
      </c>
      <c r="F100" s="280">
        <v>1502.8833333333337</v>
      </c>
      <c r="G100" s="280">
        <v>1462.6166666666672</v>
      </c>
      <c r="H100" s="280">
        <v>1622.3166666666671</v>
      </c>
      <c r="I100" s="280">
        <v>1662.5833333333335</v>
      </c>
      <c r="J100" s="280">
        <v>1702.166666666667</v>
      </c>
      <c r="K100" s="278">
        <v>1623</v>
      </c>
      <c r="L100" s="278">
        <v>1543.15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220.9</v>
      </c>
      <c r="D101" s="280">
        <v>222.23333333333335</v>
      </c>
      <c r="E101" s="280">
        <v>214.76666666666671</v>
      </c>
      <c r="F101" s="280">
        <v>208.63333333333335</v>
      </c>
      <c r="G101" s="280">
        <v>201.16666666666671</v>
      </c>
      <c r="H101" s="280">
        <v>228.3666666666667</v>
      </c>
      <c r="I101" s="280">
        <v>235.83333333333334</v>
      </c>
      <c r="J101" s="280">
        <v>241.9666666666667</v>
      </c>
      <c r="K101" s="278">
        <v>229.7</v>
      </c>
      <c r="L101" s="278">
        <v>216.1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88.8</v>
      </c>
      <c r="D102" s="280">
        <v>90.216666666666654</v>
      </c>
      <c r="E102" s="280">
        <v>86.983333333333306</v>
      </c>
      <c r="F102" s="280">
        <v>85.166666666666657</v>
      </c>
      <c r="G102" s="280">
        <v>81.933333333333309</v>
      </c>
      <c r="H102" s="280">
        <v>92.033333333333303</v>
      </c>
      <c r="I102" s="280">
        <v>95.266666666666652</v>
      </c>
      <c r="J102" s="280">
        <v>97.0833333333333</v>
      </c>
      <c r="K102" s="278">
        <v>93.45</v>
      </c>
      <c r="L102" s="278">
        <v>88.4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184.2</v>
      </c>
      <c r="D103" s="280">
        <v>184.18333333333331</v>
      </c>
      <c r="E103" s="280">
        <v>175.56666666666661</v>
      </c>
      <c r="F103" s="280">
        <v>166.93333333333331</v>
      </c>
      <c r="G103" s="280">
        <v>158.31666666666661</v>
      </c>
      <c r="H103" s="280">
        <v>192.81666666666661</v>
      </c>
      <c r="I103" s="280">
        <v>201.43333333333334</v>
      </c>
      <c r="J103" s="280">
        <v>210.06666666666661</v>
      </c>
      <c r="K103" s="278">
        <v>192.8</v>
      </c>
      <c r="L103" s="278">
        <v>175.55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2154.1</v>
      </c>
      <c r="D104" s="280">
        <v>2178.7166666666667</v>
      </c>
      <c r="E104" s="280">
        <v>2103.3333333333335</v>
      </c>
      <c r="F104" s="280">
        <v>2052.5666666666666</v>
      </c>
      <c r="G104" s="280">
        <v>1977.1833333333334</v>
      </c>
      <c r="H104" s="280">
        <v>2229.4833333333336</v>
      </c>
      <c r="I104" s="280">
        <v>2304.8666666666668</v>
      </c>
      <c r="J104" s="280">
        <v>2355.6333333333337</v>
      </c>
      <c r="K104" s="278">
        <v>2254.1</v>
      </c>
      <c r="L104" s="278">
        <v>2127.9499999999998</v>
      </c>
      <c r="M104" s="278">
        <v>19.308340000000001</v>
      </c>
    </row>
    <row r="105" spans="1:13">
      <c r="A105" s="302">
        <v>96</v>
      </c>
      <c r="B105" s="278" t="s">
        <v>255</v>
      </c>
      <c r="C105" s="278">
        <v>161.55000000000001</v>
      </c>
      <c r="D105" s="280">
        <v>160</v>
      </c>
      <c r="E105" s="280">
        <v>153</v>
      </c>
      <c r="F105" s="280">
        <v>144.44999999999999</v>
      </c>
      <c r="G105" s="280">
        <v>137.44999999999999</v>
      </c>
      <c r="H105" s="280">
        <v>168.55</v>
      </c>
      <c r="I105" s="280">
        <v>175.55</v>
      </c>
      <c r="J105" s="280">
        <v>184.10000000000002</v>
      </c>
      <c r="K105" s="278">
        <v>167</v>
      </c>
      <c r="L105" s="278">
        <v>151.44999999999999</v>
      </c>
      <c r="M105" s="278">
        <v>7.24986</v>
      </c>
    </row>
    <row r="106" spans="1:13">
      <c r="A106" s="302">
        <v>97</v>
      </c>
      <c r="B106" s="278" t="s">
        <v>256</v>
      </c>
      <c r="C106" s="278">
        <v>19.2</v>
      </c>
      <c r="D106" s="280">
        <v>19.133333333333333</v>
      </c>
      <c r="E106" s="280">
        <v>18.816666666666666</v>
      </c>
      <c r="F106" s="280">
        <v>18.433333333333334</v>
      </c>
      <c r="G106" s="280">
        <v>18.116666666666667</v>
      </c>
      <c r="H106" s="280">
        <v>19.516666666666666</v>
      </c>
      <c r="I106" s="280">
        <v>19.833333333333329</v>
      </c>
      <c r="J106" s="280">
        <v>20.216666666666665</v>
      </c>
      <c r="K106" s="278">
        <v>19.45</v>
      </c>
      <c r="L106" s="278">
        <v>18.75</v>
      </c>
      <c r="M106" s="278">
        <v>10.06963</v>
      </c>
    </row>
    <row r="107" spans="1:13">
      <c r="A107" s="302">
        <v>98</v>
      </c>
      <c r="B107" s="278" t="s">
        <v>110</v>
      </c>
      <c r="C107" s="278">
        <v>1499.55</v>
      </c>
      <c r="D107" s="280">
        <v>1520.2</v>
      </c>
      <c r="E107" s="280">
        <v>1461.6000000000001</v>
      </c>
      <c r="F107" s="280">
        <v>1423.65</v>
      </c>
      <c r="G107" s="280">
        <v>1365.0500000000002</v>
      </c>
      <c r="H107" s="280">
        <v>1558.15</v>
      </c>
      <c r="I107" s="280">
        <v>1616.75</v>
      </c>
      <c r="J107" s="280">
        <v>1654.7</v>
      </c>
      <c r="K107" s="278">
        <v>1578.8</v>
      </c>
      <c r="L107" s="278">
        <v>1482.25</v>
      </c>
      <c r="M107" s="278">
        <v>28.28509</v>
      </c>
    </row>
    <row r="108" spans="1:13">
      <c r="A108" s="302">
        <v>99</v>
      </c>
      <c r="B108" s="278" t="s">
        <v>119</v>
      </c>
      <c r="C108" s="278">
        <v>286.64999999999998</v>
      </c>
      <c r="D108" s="280">
        <v>292.55</v>
      </c>
      <c r="E108" s="280">
        <v>275.60000000000002</v>
      </c>
      <c r="F108" s="280">
        <v>264.55</v>
      </c>
      <c r="G108" s="280">
        <v>247.60000000000002</v>
      </c>
      <c r="H108" s="280">
        <v>303.60000000000002</v>
      </c>
      <c r="I108" s="280">
        <v>320.54999999999995</v>
      </c>
      <c r="J108" s="280">
        <v>331.6</v>
      </c>
      <c r="K108" s="278">
        <v>309.5</v>
      </c>
      <c r="L108" s="278">
        <v>281.5</v>
      </c>
      <c r="M108" s="278">
        <v>162.92578</v>
      </c>
    </row>
    <row r="109" spans="1:13">
      <c r="A109" s="302">
        <v>100</v>
      </c>
      <c r="B109" s="278" t="s">
        <v>257</v>
      </c>
      <c r="C109" s="278">
        <v>1045.05</v>
      </c>
      <c r="D109" s="280">
        <v>1059.3166666666666</v>
      </c>
      <c r="E109" s="280">
        <v>998.73333333333312</v>
      </c>
      <c r="F109" s="280">
        <v>952.41666666666652</v>
      </c>
      <c r="G109" s="280">
        <v>891.83333333333303</v>
      </c>
      <c r="H109" s="280">
        <v>1105.6333333333332</v>
      </c>
      <c r="I109" s="280">
        <v>1166.2166666666667</v>
      </c>
      <c r="J109" s="280">
        <v>1212.5333333333333</v>
      </c>
      <c r="K109" s="278">
        <v>1119.9000000000001</v>
      </c>
      <c r="L109" s="278">
        <v>1013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338.9</v>
      </c>
      <c r="D110" s="280">
        <v>339.45</v>
      </c>
      <c r="E110" s="280">
        <v>325.09999999999997</v>
      </c>
      <c r="F110" s="280">
        <v>311.29999999999995</v>
      </c>
      <c r="G110" s="280">
        <v>296.94999999999993</v>
      </c>
      <c r="H110" s="280">
        <v>353.25</v>
      </c>
      <c r="I110" s="280">
        <v>367.6</v>
      </c>
      <c r="J110" s="280">
        <v>381.40000000000003</v>
      </c>
      <c r="K110" s="278">
        <v>353.8</v>
      </c>
      <c r="L110" s="278">
        <v>325.64999999999998</v>
      </c>
      <c r="M110" s="278">
        <v>10.53162</v>
      </c>
    </row>
    <row r="111" spans="1:13">
      <c r="A111" s="302">
        <v>102</v>
      </c>
      <c r="B111" s="278" t="s">
        <v>258</v>
      </c>
      <c r="C111" s="278">
        <v>19.399999999999999</v>
      </c>
      <c r="D111" s="280">
        <v>19.416666666666668</v>
      </c>
      <c r="E111" s="280">
        <v>18.983333333333334</v>
      </c>
      <c r="F111" s="280">
        <v>18.566666666666666</v>
      </c>
      <c r="G111" s="280">
        <v>18.133333333333333</v>
      </c>
      <c r="H111" s="280">
        <v>19.833333333333336</v>
      </c>
      <c r="I111" s="280">
        <v>20.266666666666666</v>
      </c>
      <c r="J111" s="280">
        <v>20.683333333333337</v>
      </c>
      <c r="K111" s="278">
        <v>19.850000000000001</v>
      </c>
      <c r="L111" s="278">
        <v>19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19.649999999999999</v>
      </c>
      <c r="D112" s="280">
        <v>20.016666666666666</v>
      </c>
      <c r="E112" s="280">
        <v>19.133333333333333</v>
      </c>
      <c r="F112" s="280">
        <v>18.616666666666667</v>
      </c>
      <c r="G112" s="280">
        <v>17.733333333333334</v>
      </c>
      <c r="H112" s="280">
        <v>20.533333333333331</v>
      </c>
      <c r="I112" s="280">
        <v>21.416666666666664</v>
      </c>
      <c r="J112" s="280">
        <v>21.93333333333333</v>
      </c>
      <c r="K112" s="278">
        <v>20.9</v>
      </c>
      <c r="L112" s="278">
        <v>19.5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177.9</v>
      </c>
      <c r="D113" s="280">
        <v>175.88333333333333</v>
      </c>
      <c r="E113" s="280">
        <v>169.01666666666665</v>
      </c>
      <c r="F113" s="280">
        <v>160.13333333333333</v>
      </c>
      <c r="G113" s="280">
        <v>153.26666666666665</v>
      </c>
      <c r="H113" s="280">
        <v>184.76666666666665</v>
      </c>
      <c r="I113" s="280">
        <v>191.63333333333333</v>
      </c>
      <c r="J113" s="280">
        <v>200.51666666666665</v>
      </c>
      <c r="K113" s="278">
        <v>182.75</v>
      </c>
      <c r="L113" s="278">
        <v>167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96.65</v>
      </c>
      <c r="D114" s="280">
        <v>96.383333333333326</v>
      </c>
      <c r="E114" s="280">
        <v>93.766666666666652</v>
      </c>
      <c r="F114" s="280">
        <v>90.883333333333326</v>
      </c>
      <c r="G114" s="280">
        <v>88.266666666666652</v>
      </c>
      <c r="H114" s="280">
        <v>99.266666666666652</v>
      </c>
      <c r="I114" s="280">
        <v>101.88333333333333</v>
      </c>
      <c r="J114" s="280">
        <v>104.76666666666665</v>
      </c>
      <c r="K114" s="278">
        <v>99</v>
      </c>
      <c r="L114" s="278">
        <v>93.5</v>
      </c>
      <c r="M114" s="278">
        <v>169.75775999999999</v>
      </c>
    </row>
    <row r="115" spans="1:13">
      <c r="A115" s="302">
        <v>106</v>
      </c>
      <c r="B115" s="278" t="s">
        <v>259</v>
      </c>
      <c r="C115" s="278">
        <v>102.95</v>
      </c>
      <c r="D115" s="280">
        <v>104.26666666666667</v>
      </c>
      <c r="E115" s="280">
        <v>100.68333333333334</v>
      </c>
      <c r="F115" s="280">
        <v>98.416666666666671</v>
      </c>
      <c r="G115" s="280">
        <v>94.833333333333343</v>
      </c>
      <c r="H115" s="280">
        <v>106.53333333333333</v>
      </c>
      <c r="I115" s="280">
        <v>110.11666666666667</v>
      </c>
      <c r="J115" s="280">
        <v>112.38333333333333</v>
      </c>
      <c r="K115" s="278">
        <v>107.85</v>
      </c>
      <c r="L115" s="278">
        <v>102</v>
      </c>
      <c r="M115" s="278">
        <v>38.765230000000003</v>
      </c>
    </row>
    <row r="116" spans="1:13">
      <c r="A116" s="302">
        <v>107</v>
      </c>
      <c r="B116" s="278" t="s">
        <v>260</v>
      </c>
      <c r="C116" s="278">
        <v>44.8</v>
      </c>
      <c r="D116" s="280">
        <v>44.466666666666669</v>
      </c>
      <c r="E116" s="280">
        <v>43.833333333333336</v>
      </c>
      <c r="F116" s="280">
        <v>42.866666666666667</v>
      </c>
      <c r="G116" s="280">
        <v>42.233333333333334</v>
      </c>
      <c r="H116" s="280">
        <v>45.433333333333337</v>
      </c>
      <c r="I116" s="280">
        <v>46.066666666666663</v>
      </c>
      <c r="J116" s="280">
        <v>47.033333333333339</v>
      </c>
      <c r="K116" s="278">
        <v>45.1</v>
      </c>
      <c r="L116" s="278">
        <v>43.5</v>
      </c>
      <c r="M116" s="278">
        <v>14.062659999999999</v>
      </c>
    </row>
    <row r="117" spans="1:13">
      <c r="A117" s="302">
        <v>108</v>
      </c>
      <c r="B117" s="278" t="s">
        <v>261</v>
      </c>
      <c r="C117" s="278">
        <v>69.349999999999994</v>
      </c>
      <c r="D117" s="280">
        <v>70.716666666666654</v>
      </c>
      <c r="E117" s="280">
        <v>67.633333333333312</v>
      </c>
      <c r="F117" s="280">
        <v>65.916666666666657</v>
      </c>
      <c r="G117" s="280">
        <v>62.833333333333314</v>
      </c>
      <c r="H117" s="280">
        <v>72.433333333333309</v>
      </c>
      <c r="I117" s="280">
        <v>75.516666666666652</v>
      </c>
      <c r="J117" s="280">
        <v>77.233333333333306</v>
      </c>
      <c r="K117" s="278">
        <v>73.8</v>
      </c>
      <c r="L117" s="278">
        <v>69</v>
      </c>
      <c r="M117" s="278">
        <v>7.1894</v>
      </c>
    </row>
    <row r="118" spans="1:13">
      <c r="A118" s="302">
        <v>109</v>
      </c>
      <c r="B118" s="278" t="s">
        <v>128</v>
      </c>
      <c r="C118" s="278">
        <v>79.5</v>
      </c>
      <c r="D118" s="280">
        <v>79.399999999999991</v>
      </c>
      <c r="E118" s="280">
        <v>76.699999999999989</v>
      </c>
      <c r="F118" s="280">
        <v>73.899999999999991</v>
      </c>
      <c r="G118" s="280">
        <v>71.199999999999989</v>
      </c>
      <c r="H118" s="280">
        <v>82.199999999999989</v>
      </c>
      <c r="I118" s="280">
        <v>84.9</v>
      </c>
      <c r="J118" s="280">
        <v>87.699999999999989</v>
      </c>
      <c r="K118" s="278">
        <v>82.1</v>
      </c>
      <c r="L118" s="278">
        <v>76.599999999999994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406.7</v>
      </c>
      <c r="D119" s="280">
        <v>398.91666666666669</v>
      </c>
      <c r="E119" s="280">
        <v>387.88333333333338</v>
      </c>
      <c r="F119" s="280">
        <v>369.06666666666672</v>
      </c>
      <c r="G119" s="280">
        <v>358.03333333333342</v>
      </c>
      <c r="H119" s="280">
        <v>417.73333333333335</v>
      </c>
      <c r="I119" s="280">
        <v>428.76666666666665</v>
      </c>
      <c r="J119" s="280">
        <v>447.58333333333331</v>
      </c>
      <c r="K119" s="278">
        <v>409.95</v>
      </c>
      <c r="L119" s="278">
        <v>380.1</v>
      </c>
      <c r="M119" s="278">
        <v>21.83118</v>
      </c>
    </row>
    <row r="120" spans="1:13">
      <c r="A120" s="302">
        <v>111</v>
      </c>
      <c r="B120" s="278" t="s">
        <v>125</v>
      </c>
      <c r="C120" s="278">
        <v>313.2</v>
      </c>
      <c r="D120" s="280">
        <v>324.4666666666667</v>
      </c>
      <c r="E120" s="280">
        <v>298.93333333333339</v>
      </c>
      <c r="F120" s="280">
        <v>284.66666666666669</v>
      </c>
      <c r="G120" s="280">
        <v>259.13333333333338</v>
      </c>
      <c r="H120" s="280">
        <v>338.73333333333341</v>
      </c>
      <c r="I120" s="280">
        <v>364.26666666666671</v>
      </c>
      <c r="J120" s="280">
        <v>378.53333333333342</v>
      </c>
      <c r="K120" s="278">
        <v>350</v>
      </c>
      <c r="L120" s="278">
        <v>310.2</v>
      </c>
      <c r="M120" s="278">
        <v>83.911720000000003</v>
      </c>
    </row>
    <row r="121" spans="1:13">
      <c r="A121" s="302">
        <v>112</v>
      </c>
      <c r="B121" s="278" t="s">
        <v>262</v>
      </c>
      <c r="C121" s="278">
        <v>2006.65</v>
      </c>
      <c r="D121" s="280">
        <v>1997.25</v>
      </c>
      <c r="E121" s="280">
        <v>1940.4</v>
      </c>
      <c r="F121" s="280">
        <v>1874.15</v>
      </c>
      <c r="G121" s="280">
        <v>1817.3000000000002</v>
      </c>
      <c r="H121" s="280">
        <v>2063.5</v>
      </c>
      <c r="I121" s="280">
        <v>2120.35</v>
      </c>
      <c r="J121" s="280">
        <v>2186.6</v>
      </c>
      <c r="K121" s="278">
        <v>2054.1</v>
      </c>
      <c r="L121" s="278">
        <v>1931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585.70000000000005</v>
      </c>
      <c r="D122" s="280">
        <v>591.2833333333333</v>
      </c>
      <c r="E122" s="280">
        <v>576.56666666666661</v>
      </c>
      <c r="F122" s="280">
        <v>567.43333333333328</v>
      </c>
      <c r="G122" s="280">
        <v>552.71666666666658</v>
      </c>
      <c r="H122" s="280">
        <v>600.41666666666663</v>
      </c>
      <c r="I122" s="280">
        <v>615.13333333333333</v>
      </c>
      <c r="J122" s="280">
        <v>624.26666666666665</v>
      </c>
      <c r="K122" s="278">
        <v>606</v>
      </c>
      <c r="L122" s="278">
        <v>582.15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953.25</v>
      </c>
      <c r="D123" s="280">
        <v>957.73333333333323</v>
      </c>
      <c r="E123" s="280">
        <v>910.56666666666649</v>
      </c>
      <c r="F123" s="280">
        <v>867.88333333333321</v>
      </c>
      <c r="G123" s="280">
        <v>820.71666666666647</v>
      </c>
      <c r="H123" s="280">
        <v>1000.4166666666665</v>
      </c>
      <c r="I123" s="280">
        <v>1047.5833333333333</v>
      </c>
      <c r="J123" s="280">
        <v>1090.2666666666664</v>
      </c>
      <c r="K123" s="278">
        <v>1004.9</v>
      </c>
      <c r="L123" s="278">
        <v>915.05</v>
      </c>
      <c r="M123" s="278">
        <v>18.093039999999998</v>
      </c>
    </row>
    <row r="124" spans="1:13">
      <c r="A124" s="302">
        <v>115</v>
      </c>
      <c r="B124" s="278" t="s">
        <v>263</v>
      </c>
      <c r="C124" s="278">
        <v>1385.55</v>
      </c>
      <c r="D124" s="280">
        <v>1398.5</v>
      </c>
      <c r="E124" s="280">
        <v>1367.05</v>
      </c>
      <c r="F124" s="280">
        <v>1348.55</v>
      </c>
      <c r="G124" s="280">
        <v>1317.1</v>
      </c>
      <c r="H124" s="280">
        <v>1417</v>
      </c>
      <c r="I124" s="280">
        <v>1448.4499999999998</v>
      </c>
      <c r="J124" s="280">
        <v>1466.95</v>
      </c>
      <c r="K124" s="278">
        <v>1429.95</v>
      </c>
      <c r="L124" s="278">
        <v>1380</v>
      </c>
      <c r="M124" s="278">
        <v>0.82038999999999995</v>
      </c>
    </row>
    <row r="125" spans="1:13">
      <c r="A125" s="302">
        <v>116</v>
      </c>
      <c r="B125" s="278" t="s">
        <v>264</v>
      </c>
      <c r="C125" s="278">
        <v>42.4</v>
      </c>
      <c r="D125" s="280">
        <v>42.883333333333333</v>
      </c>
      <c r="E125" s="280">
        <v>41.266666666666666</v>
      </c>
      <c r="F125" s="280">
        <v>40.133333333333333</v>
      </c>
      <c r="G125" s="280">
        <v>38.516666666666666</v>
      </c>
      <c r="H125" s="280">
        <v>44.016666666666666</v>
      </c>
      <c r="I125" s="280">
        <v>45.633333333333326</v>
      </c>
      <c r="J125" s="280">
        <v>46.766666666666666</v>
      </c>
      <c r="K125" s="278">
        <v>44.5</v>
      </c>
      <c r="L125" s="278">
        <v>41.75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140.69999999999999</v>
      </c>
      <c r="D126" s="280">
        <v>140.45000000000002</v>
      </c>
      <c r="E126" s="280">
        <v>132.75000000000003</v>
      </c>
      <c r="F126" s="280">
        <v>124.80000000000001</v>
      </c>
      <c r="G126" s="280">
        <v>117.10000000000002</v>
      </c>
      <c r="H126" s="280">
        <v>148.40000000000003</v>
      </c>
      <c r="I126" s="280">
        <v>156.10000000000002</v>
      </c>
      <c r="J126" s="280">
        <v>164.05000000000004</v>
      </c>
      <c r="K126" s="278">
        <v>148.15</v>
      </c>
      <c r="L126" s="278">
        <v>132.5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63.15</v>
      </c>
      <c r="D127" s="280">
        <v>66.649999999999991</v>
      </c>
      <c r="E127" s="280">
        <v>58.499999999999986</v>
      </c>
      <c r="F127" s="280">
        <v>53.849999999999994</v>
      </c>
      <c r="G127" s="280">
        <v>45.699999999999989</v>
      </c>
      <c r="H127" s="280">
        <v>71.299999999999983</v>
      </c>
      <c r="I127" s="280">
        <v>79.449999999999989</v>
      </c>
      <c r="J127" s="280">
        <v>84.09999999999998</v>
      </c>
      <c r="K127" s="278">
        <v>74.8</v>
      </c>
      <c r="L127" s="278">
        <v>62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1297.8</v>
      </c>
      <c r="D128" s="280">
        <v>1319.2166666666665</v>
      </c>
      <c r="E128" s="280">
        <v>1243.583333333333</v>
      </c>
      <c r="F128" s="280">
        <v>1189.3666666666666</v>
      </c>
      <c r="G128" s="280">
        <v>1113.7333333333331</v>
      </c>
      <c r="H128" s="280">
        <v>1373.4333333333329</v>
      </c>
      <c r="I128" s="280">
        <v>1449.0666666666666</v>
      </c>
      <c r="J128" s="280">
        <v>1503.2833333333328</v>
      </c>
      <c r="K128" s="278">
        <v>1394.85</v>
      </c>
      <c r="L128" s="278">
        <v>1265</v>
      </c>
      <c r="M128" s="278">
        <v>22.236059999999998</v>
      </c>
    </row>
    <row r="129" spans="1:13">
      <c r="A129" s="302">
        <v>120</v>
      </c>
      <c r="B129" s="278" t="s">
        <v>265</v>
      </c>
      <c r="C129" s="278">
        <v>268.75</v>
      </c>
      <c r="D129" s="280">
        <v>265.9666666666667</v>
      </c>
      <c r="E129" s="280">
        <v>257.83333333333337</v>
      </c>
      <c r="F129" s="280">
        <v>246.91666666666669</v>
      </c>
      <c r="G129" s="280">
        <v>238.78333333333336</v>
      </c>
      <c r="H129" s="280">
        <v>276.88333333333338</v>
      </c>
      <c r="I129" s="280">
        <v>285.01666666666671</v>
      </c>
      <c r="J129" s="280">
        <v>295.93333333333339</v>
      </c>
      <c r="K129" s="278">
        <v>274.10000000000002</v>
      </c>
      <c r="L129" s="278">
        <v>255.05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1140.8499999999999</v>
      </c>
      <c r="D130" s="280">
        <v>1136.95</v>
      </c>
      <c r="E130" s="280">
        <v>1090.9000000000001</v>
      </c>
      <c r="F130" s="280">
        <v>1040.95</v>
      </c>
      <c r="G130" s="280">
        <v>994.90000000000009</v>
      </c>
      <c r="H130" s="280">
        <v>1186.9000000000001</v>
      </c>
      <c r="I130" s="280">
        <v>1232.9499999999998</v>
      </c>
      <c r="J130" s="280">
        <v>1282.9000000000001</v>
      </c>
      <c r="K130" s="278">
        <v>1183</v>
      </c>
      <c r="L130" s="278">
        <v>1087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48.9</v>
      </c>
      <c r="D131" s="280">
        <v>49.366666666666674</v>
      </c>
      <c r="E131" s="280">
        <v>47.733333333333348</v>
      </c>
      <c r="F131" s="280">
        <v>46.566666666666677</v>
      </c>
      <c r="G131" s="280">
        <v>44.933333333333351</v>
      </c>
      <c r="H131" s="280">
        <v>50.533333333333346</v>
      </c>
      <c r="I131" s="280">
        <v>52.166666666666671</v>
      </c>
      <c r="J131" s="280">
        <v>53.333333333333343</v>
      </c>
      <c r="K131" s="278">
        <v>51</v>
      </c>
      <c r="L131" s="278">
        <v>48.2</v>
      </c>
      <c r="M131" s="278">
        <v>77.864769999999993</v>
      </c>
    </row>
    <row r="132" spans="1:13">
      <c r="A132" s="302">
        <v>123</v>
      </c>
      <c r="B132" s="278" t="s">
        <v>266</v>
      </c>
      <c r="C132" s="278">
        <v>1107.5999999999999</v>
      </c>
      <c r="D132" s="280">
        <v>1124.5666666666666</v>
      </c>
      <c r="E132" s="280">
        <v>1068.0333333333333</v>
      </c>
      <c r="F132" s="280">
        <v>1028.4666666666667</v>
      </c>
      <c r="G132" s="280">
        <v>971.93333333333339</v>
      </c>
      <c r="H132" s="280">
        <v>1164.1333333333332</v>
      </c>
      <c r="I132" s="280">
        <v>1220.6666666666665</v>
      </c>
      <c r="J132" s="280">
        <v>1260.2333333333331</v>
      </c>
      <c r="K132" s="278">
        <v>1181.0999999999999</v>
      </c>
      <c r="L132" s="278">
        <v>1085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218.65</v>
      </c>
      <c r="D133" s="280">
        <v>223.11666666666667</v>
      </c>
      <c r="E133" s="280">
        <v>211.53333333333336</v>
      </c>
      <c r="F133" s="280">
        <v>204.41666666666669</v>
      </c>
      <c r="G133" s="280">
        <v>192.83333333333337</v>
      </c>
      <c r="H133" s="280">
        <v>230.23333333333335</v>
      </c>
      <c r="I133" s="280">
        <v>241.81666666666666</v>
      </c>
      <c r="J133" s="280">
        <v>248.93333333333334</v>
      </c>
      <c r="K133" s="278">
        <v>234.7</v>
      </c>
      <c r="L133" s="278">
        <v>216</v>
      </c>
      <c r="M133" s="278">
        <v>75.807959999999994</v>
      </c>
    </row>
    <row r="134" spans="1:13">
      <c r="A134" s="302">
        <v>125</v>
      </c>
      <c r="B134" s="278" t="s">
        <v>267</v>
      </c>
      <c r="C134" s="278">
        <v>1354.15</v>
      </c>
      <c r="D134" s="280">
        <v>1363.8</v>
      </c>
      <c r="E134" s="280">
        <v>1335.35</v>
      </c>
      <c r="F134" s="280">
        <v>1316.55</v>
      </c>
      <c r="G134" s="280">
        <v>1288.0999999999999</v>
      </c>
      <c r="H134" s="280">
        <v>1382.6</v>
      </c>
      <c r="I134" s="280">
        <v>1411.0500000000002</v>
      </c>
      <c r="J134" s="280">
        <v>1429.85</v>
      </c>
      <c r="K134" s="278">
        <v>1392.25</v>
      </c>
      <c r="L134" s="278">
        <v>1345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774.65</v>
      </c>
      <c r="D135" s="280">
        <v>776.18333333333339</v>
      </c>
      <c r="E135" s="280">
        <v>761.26666666666677</v>
      </c>
      <c r="F135" s="280">
        <v>747.88333333333333</v>
      </c>
      <c r="G135" s="280">
        <v>732.9666666666667</v>
      </c>
      <c r="H135" s="280">
        <v>789.56666666666683</v>
      </c>
      <c r="I135" s="280">
        <v>804.48333333333335</v>
      </c>
      <c r="J135" s="280">
        <v>817.8666666666669</v>
      </c>
      <c r="K135" s="278">
        <v>791.1</v>
      </c>
      <c r="L135" s="278">
        <v>762.8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655.85</v>
      </c>
      <c r="D136" s="280">
        <v>633.25</v>
      </c>
      <c r="E136" s="280">
        <v>600.6</v>
      </c>
      <c r="F136" s="280">
        <v>545.35</v>
      </c>
      <c r="G136" s="280">
        <v>512.70000000000005</v>
      </c>
      <c r="H136" s="280">
        <v>688.5</v>
      </c>
      <c r="I136" s="280">
        <v>721.15000000000009</v>
      </c>
      <c r="J136" s="280">
        <v>776.4</v>
      </c>
      <c r="K136" s="278">
        <v>665.9</v>
      </c>
      <c r="L136" s="278">
        <v>578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55062.25</v>
      </c>
      <c r="D137" s="280">
        <v>55254.083333333336</v>
      </c>
      <c r="E137" s="280">
        <v>54308.166666666672</v>
      </c>
      <c r="F137" s="280">
        <v>53554.083333333336</v>
      </c>
      <c r="G137" s="280">
        <v>52608.166666666672</v>
      </c>
      <c r="H137" s="280">
        <v>56008.166666666672</v>
      </c>
      <c r="I137" s="280">
        <v>56954.083333333343</v>
      </c>
      <c r="J137" s="280">
        <v>57708.166666666672</v>
      </c>
      <c r="K137" s="278">
        <v>56200</v>
      </c>
      <c r="L137" s="278">
        <v>54500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824.5</v>
      </c>
      <c r="D138" s="280">
        <v>823.36666666666667</v>
      </c>
      <c r="E138" s="280">
        <v>802.2833333333333</v>
      </c>
      <c r="F138" s="280">
        <v>780.06666666666661</v>
      </c>
      <c r="G138" s="280">
        <v>758.98333333333323</v>
      </c>
      <c r="H138" s="280">
        <v>845.58333333333337</v>
      </c>
      <c r="I138" s="280">
        <v>866.66666666666663</v>
      </c>
      <c r="J138" s="280">
        <v>888.88333333333344</v>
      </c>
      <c r="K138" s="278">
        <v>844.45</v>
      </c>
      <c r="L138" s="278">
        <v>801.15</v>
      </c>
      <c r="M138" s="278">
        <v>13.51299</v>
      </c>
    </row>
    <row r="139" spans="1:13">
      <c r="A139" s="302">
        <v>130</v>
      </c>
      <c r="B139" s="278" t="s">
        <v>140</v>
      </c>
      <c r="C139" s="278">
        <v>142.55000000000001</v>
      </c>
      <c r="D139" s="280">
        <v>146.38333333333333</v>
      </c>
      <c r="E139" s="280">
        <v>136.26666666666665</v>
      </c>
      <c r="F139" s="280">
        <v>129.98333333333332</v>
      </c>
      <c r="G139" s="280">
        <v>119.86666666666665</v>
      </c>
      <c r="H139" s="280">
        <v>152.66666666666666</v>
      </c>
      <c r="I139" s="280">
        <v>162.78333333333333</v>
      </c>
      <c r="J139" s="280">
        <v>169.06666666666666</v>
      </c>
      <c r="K139" s="278">
        <v>156.5</v>
      </c>
      <c r="L139" s="278">
        <v>140.1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280.7</v>
      </c>
      <c r="D140" s="280">
        <v>280.68333333333334</v>
      </c>
      <c r="E140" s="280">
        <v>271.36666666666667</v>
      </c>
      <c r="F140" s="280">
        <v>262.03333333333336</v>
      </c>
      <c r="G140" s="280">
        <v>252.7166666666667</v>
      </c>
      <c r="H140" s="280">
        <v>290.01666666666665</v>
      </c>
      <c r="I140" s="280">
        <v>299.33333333333337</v>
      </c>
      <c r="J140" s="280">
        <v>308.66666666666663</v>
      </c>
      <c r="K140" s="278">
        <v>290</v>
      </c>
      <c r="L140" s="278">
        <v>271.35000000000002</v>
      </c>
      <c r="M140" s="278">
        <v>23.52196</v>
      </c>
    </row>
    <row r="141" spans="1:13">
      <c r="A141" s="302">
        <v>132</v>
      </c>
      <c r="B141" s="278" t="s">
        <v>141</v>
      </c>
      <c r="C141" s="278">
        <v>92.4</v>
      </c>
      <c r="D141" s="280">
        <v>92.866666666666674</v>
      </c>
      <c r="E141" s="280">
        <v>90.783333333333346</v>
      </c>
      <c r="F141" s="280">
        <v>89.166666666666671</v>
      </c>
      <c r="G141" s="280">
        <v>87.083333333333343</v>
      </c>
      <c r="H141" s="280">
        <v>94.483333333333348</v>
      </c>
      <c r="I141" s="280">
        <v>96.566666666666663</v>
      </c>
      <c r="J141" s="280">
        <v>98.183333333333351</v>
      </c>
      <c r="K141" s="278">
        <v>94.95</v>
      </c>
      <c r="L141" s="278">
        <v>91.25</v>
      </c>
      <c r="M141" s="278">
        <v>28.029319999999998</v>
      </c>
    </row>
    <row r="142" spans="1:13">
      <c r="A142" s="302">
        <v>133</v>
      </c>
      <c r="B142" s="278" t="s">
        <v>268</v>
      </c>
      <c r="C142" s="278">
        <v>23.55</v>
      </c>
      <c r="D142" s="280">
        <v>23.516666666666666</v>
      </c>
      <c r="E142" s="280">
        <v>23.033333333333331</v>
      </c>
      <c r="F142" s="280">
        <v>22.516666666666666</v>
      </c>
      <c r="G142" s="280">
        <v>22.033333333333331</v>
      </c>
      <c r="H142" s="280">
        <v>24.033333333333331</v>
      </c>
      <c r="I142" s="280">
        <v>24.516666666666666</v>
      </c>
      <c r="J142" s="280">
        <v>25.033333333333331</v>
      </c>
      <c r="K142" s="278">
        <v>24</v>
      </c>
      <c r="L142" s="278">
        <v>23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261.14999999999998</v>
      </c>
      <c r="D143" s="280">
        <v>264.61666666666662</v>
      </c>
      <c r="E143" s="280">
        <v>253.53333333333325</v>
      </c>
      <c r="F143" s="280">
        <v>245.91666666666663</v>
      </c>
      <c r="G143" s="280">
        <v>234.83333333333326</v>
      </c>
      <c r="H143" s="280">
        <v>272.23333333333323</v>
      </c>
      <c r="I143" s="280">
        <v>283.31666666666661</v>
      </c>
      <c r="J143" s="280">
        <v>290.93333333333322</v>
      </c>
      <c r="K143" s="278">
        <v>275.7</v>
      </c>
      <c r="L143" s="278">
        <v>257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4011.5</v>
      </c>
      <c r="D144" s="280">
        <v>4093.2000000000003</v>
      </c>
      <c r="E144" s="280">
        <v>3919.4000000000005</v>
      </c>
      <c r="F144" s="280">
        <v>3827.3</v>
      </c>
      <c r="G144" s="280">
        <v>3653.5000000000005</v>
      </c>
      <c r="H144" s="280">
        <v>4185.3000000000011</v>
      </c>
      <c r="I144" s="280">
        <v>4359.1000000000004</v>
      </c>
      <c r="J144" s="280">
        <v>4451.2000000000007</v>
      </c>
      <c r="K144" s="278">
        <v>4267</v>
      </c>
      <c r="L144" s="278">
        <v>4001.1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333.85</v>
      </c>
      <c r="D145" s="280">
        <v>345.16666666666669</v>
      </c>
      <c r="E145" s="280">
        <v>315.33333333333337</v>
      </c>
      <c r="F145" s="280">
        <v>296.81666666666666</v>
      </c>
      <c r="G145" s="280">
        <v>266.98333333333335</v>
      </c>
      <c r="H145" s="280">
        <v>363.68333333333339</v>
      </c>
      <c r="I145" s="280">
        <v>393.51666666666677</v>
      </c>
      <c r="J145" s="280">
        <v>412.03333333333342</v>
      </c>
      <c r="K145" s="278">
        <v>375</v>
      </c>
      <c r="L145" s="278">
        <v>326.64999999999998</v>
      </c>
      <c r="M145" s="278">
        <v>16.72907</v>
      </c>
    </row>
    <row r="146" spans="1:13">
      <c r="A146" s="302">
        <v>137</v>
      </c>
      <c r="B146" s="278" t="s">
        <v>147</v>
      </c>
      <c r="C146" s="278">
        <v>701.1</v>
      </c>
      <c r="D146" s="280">
        <v>716.76666666666677</v>
      </c>
      <c r="E146" s="280">
        <v>676.33333333333348</v>
      </c>
      <c r="F146" s="280">
        <v>651.56666666666672</v>
      </c>
      <c r="G146" s="280">
        <v>611.13333333333344</v>
      </c>
      <c r="H146" s="280">
        <v>741.53333333333353</v>
      </c>
      <c r="I146" s="280">
        <v>781.9666666666667</v>
      </c>
      <c r="J146" s="280">
        <v>806.73333333333358</v>
      </c>
      <c r="K146" s="278">
        <v>757.2</v>
      </c>
      <c r="L146" s="278">
        <v>692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54.7</v>
      </c>
      <c r="D147" s="280">
        <v>55.783333333333339</v>
      </c>
      <c r="E147" s="280">
        <v>53.116666666666674</v>
      </c>
      <c r="F147" s="280">
        <v>51.533333333333339</v>
      </c>
      <c r="G147" s="280">
        <v>48.866666666666674</v>
      </c>
      <c r="H147" s="280">
        <v>57.366666666666674</v>
      </c>
      <c r="I147" s="280">
        <v>60.033333333333346</v>
      </c>
      <c r="J147" s="280">
        <v>61.616666666666674</v>
      </c>
      <c r="K147" s="278">
        <v>58.45</v>
      </c>
      <c r="L147" s="278">
        <v>54.2</v>
      </c>
      <c r="M147" s="278">
        <v>275.35768999999999</v>
      </c>
    </row>
    <row r="148" spans="1:13">
      <c r="A148" s="302">
        <v>139</v>
      </c>
      <c r="B148" s="278" t="s">
        <v>269</v>
      </c>
      <c r="C148" s="278">
        <v>671.6</v>
      </c>
      <c r="D148" s="280">
        <v>693.5333333333333</v>
      </c>
      <c r="E148" s="280">
        <v>639.06666666666661</v>
      </c>
      <c r="F148" s="280">
        <v>606.5333333333333</v>
      </c>
      <c r="G148" s="280">
        <v>552.06666666666661</v>
      </c>
      <c r="H148" s="280">
        <v>726.06666666666661</v>
      </c>
      <c r="I148" s="280">
        <v>780.5333333333333</v>
      </c>
      <c r="J148" s="280">
        <v>813.06666666666661</v>
      </c>
      <c r="K148" s="278">
        <v>748</v>
      </c>
      <c r="L148" s="278">
        <v>661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606</v>
      </c>
      <c r="D149" s="280">
        <v>608.56666666666672</v>
      </c>
      <c r="E149" s="280">
        <v>591.13333333333344</v>
      </c>
      <c r="F149" s="280">
        <v>576.26666666666677</v>
      </c>
      <c r="G149" s="280">
        <v>558.83333333333348</v>
      </c>
      <c r="H149" s="280">
        <v>623.43333333333339</v>
      </c>
      <c r="I149" s="280">
        <v>640.86666666666656</v>
      </c>
      <c r="J149" s="280">
        <v>655.73333333333335</v>
      </c>
      <c r="K149" s="278">
        <v>626</v>
      </c>
      <c r="L149" s="278">
        <v>593.70000000000005</v>
      </c>
      <c r="M149" s="278">
        <v>5.3476999999999997</v>
      </c>
    </row>
    <row r="150" spans="1:13">
      <c r="A150" s="302">
        <v>141</v>
      </c>
      <c r="B150" s="278" t="s">
        <v>270</v>
      </c>
      <c r="C150" s="278">
        <v>516.5</v>
      </c>
      <c r="D150" s="280">
        <v>518.83333333333337</v>
      </c>
      <c r="E150" s="280">
        <v>492.66666666666674</v>
      </c>
      <c r="F150" s="280">
        <v>468.83333333333337</v>
      </c>
      <c r="G150" s="280">
        <v>442.66666666666674</v>
      </c>
      <c r="H150" s="280">
        <v>542.66666666666674</v>
      </c>
      <c r="I150" s="280">
        <v>568.83333333333348</v>
      </c>
      <c r="J150" s="280">
        <v>592.66666666666674</v>
      </c>
      <c r="K150" s="278">
        <v>545</v>
      </c>
      <c r="L150" s="278">
        <v>495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16.100000000000001</v>
      </c>
      <c r="D151" s="280">
        <v>16.166666666666668</v>
      </c>
      <c r="E151" s="280">
        <v>15.833333333333336</v>
      </c>
      <c r="F151" s="280">
        <v>15.566666666666668</v>
      </c>
      <c r="G151" s="280">
        <v>15.233333333333336</v>
      </c>
      <c r="H151" s="280">
        <v>16.433333333333337</v>
      </c>
      <c r="I151" s="280">
        <v>16.766666666666673</v>
      </c>
      <c r="J151" s="280">
        <v>17.033333333333335</v>
      </c>
      <c r="K151" s="278">
        <v>16.5</v>
      </c>
      <c r="L151" s="278">
        <v>15.9</v>
      </c>
      <c r="M151" s="278">
        <v>131.59246999999999</v>
      </c>
    </row>
    <row r="152" spans="1:13">
      <c r="A152" s="302">
        <v>143</v>
      </c>
      <c r="B152" s="278" t="s">
        <v>271</v>
      </c>
      <c r="C152" s="278">
        <v>19.8</v>
      </c>
      <c r="D152" s="280">
        <v>20.099999999999998</v>
      </c>
      <c r="E152" s="280">
        <v>18.749999999999996</v>
      </c>
      <c r="F152" s="280">
        <v>17.7</v>
      </c>
      <c r="G152" s="280">
        <v>16.349999999999998</v>
      </c>
      <c r="H152" s="280">
        <v>21.149999999999995</v>
      </c>
      <c r="I152" s="280">
        <v>22.499999999999996</v>
      </c>
      <c r="J152" s="280">
        <v>23.549999999999994</v>
      </c>
      <c r="K152" s="278">
        <v>21.45</v>
      </c>
      <c r="L152" s="278">
        <v>19.05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79.25</v>
      </c>
      <c r="D153" s="280">
        <v>78.55</v>
      </c>
      <c r="E153" s="280">
        <v>76.399999999999991</v>
      </c>
      <c r="F153" s="280">
        <v>73.55</v>
      </c>
      <c r="G153" s="280">
        <v>71.399999999999991</v>
      </c>
      <c r="H153" s="280">
        <v>81.399999999999991</v>
      </c>
      <c r="I153" s="280">
        <v>83.55</v>
      </c>
      <c r="J153" s="280">
        <v>86.399999999999991</v>
      </c>
      <c r="K153" s="278">
        <v>80.7</v>
      </c>
      <c r="L153" s="278">
        <v>75.7</v>
      </c>
      <c r="M153" s="278">
        <v>115.54574</v>
      </c>
    </row>
    <row r="154" spans="1:13">
      <c r="A154" s="302">
        <v>145</v>
      </c>
      <c r="B154" s="278" t="s">
        <v>157</v>
      </c>
      <c r="C154" s="278">
        <v>79.55</v>
      </c>
      <c r="D154" s="280">
        <v>80.166666666666657</v>
      </c>
      <c r="E154" s="280">
        <v>78.23333333333332</v>
      </c>
      <c r="F154" s="280">
        <v>76.916666666666657</v>
      </c>
      <c r="G154" s="280">
        <v>74.98333333333332</v>
      </c>
      <c r="H154" s="280">
        <v>81.48333333333332</v>
      </c>
      <c r="I154" s="280">
        <v>83.416666666666657</v>
      </c>
      <c r="J154" s="280">
        <v>84.73333333333332</v>
      </c>
      <c r="K154" s="278">
        <v>82.1</v>
      </c>
      <c r="L154" s="278">
        <v>78.849999999999994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28.15</v>
      </c>
      <c r="D155" s="280">
        <v>28.150000000000002</v>
      </c>
      <c r="E155" s="280">
        <v>27.500000000000004</v>
      </c>
      <c r="F155" s="280">
        <v>26.85</v>
      </c>
      <c r="G155" s="280">
        <v>26.200000000000003</v>
      </c>
      <c r="H155" s="280">
        <v>28.800000000000004</v>
      </c>
      <c r="I155" s="280">
        <v>29.450000000000003</v>
      </c>
      <c r="J155" s="280">
        <v>30.100000000000005</v>
      </c>
      <c r="K155" s="278">
        <v>28.8</v>
      </c>
      <c r="L155" s="278">
        <v>27.5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15104.65</v>
      </c>
      <c r="D156" s="280">
        <v>15349.783333333333</v>
      </c>
      <c r="E156" s="280">
        <v>14759.866666666665</v>
      </c>
      <c r="F156" s="280">
        <v>14415.083333333332</v>
      </c>
      <c r="G156" s="280">
        <v>13825.166666666664</v>
      </c>
      <c r="H156" s="280">
        <v>15694.566666666666</v>
      </c>
      <c r="I156" s="280">
        <v>16284.483333333334</v>
      </c>
      <c r="J156" s="280">
        <v>16629.266666666666</v>
      </c>
      <c r="K156" s="278">
        <v>15939.7</v>
      </c>
      <c r="L156" s="278">
        <v>15005</v>
      </c>
      <c r="M156" s="278">
        <v>0.59648999999999996</v>
      </c>
    </row>
    <row r="157" spans="1:13">
      <c r="A157" s="302">
        <v>148</v>
      </c>
      <c r="B157" s="278" t="s">
        <v>3168</v>
      </c>
      <c r="C157" s="278">
        <v>251.25</v>
      </c>
      <c r="D157" s="280">
        <v>253.20000000000002</v>
      </c>
      <c r="E157" s="280">
        <v>245.20000000000005</v>
      </c>
      <c r="F157" s="280">
        <v>239.15000000000003</v>
      </c>
      <c r="G157" s="280">
        <v>231.15000000000006</v>
      </c>
      <c r="H157" s="280">
        <v>259.25</v>
      </c>
      <c r="I157" s="280">
        <v>267.25</v>
      </c>
      <c r="J157" s="280">
        <v>273.3</v>
      </c>
      <c r="K157" s="278">
        <v>261.2</v>
      </c>
      <c r="L157" s="278">
        <v>247.15</v>
      </c>
      <c r="M157" s="278">
        <v>1.6822900000000001</v>
      </c>
    </row>
    <row r="158" spans="1:13">
      <c r="A158" s="302">
        <v>149</v>
      </c>
      <c r="B158" s="278" t="s">
        <v>272</v>
      </c>
      <c r="C158" s="278">
        <v>320.2</v>
      </c>
      <c r="D158" s="280">
        <v>325.08333333333331</v>
      </c>
      <c r="E158" s="280">
        <v>309.36666666666662</v>
      </c>
      <c r="F158" s="280">
        <v>298.5333333333333</v>
      </c>
      <c r="G158" s="280">
        <v>282.81666666666661</v>
      </c>
      <c r="H158" s="280">
        <v>335.91666666666663</v>
      </c>
      <c r="I158" s="280">
        <v>351.63333333333333</v>
      </c>
      <c r="J158" s="280">
        <v>362.46666666666664</v>
      </c>
      <c r="K158" s="278">
        <v>340.8</v>
      </c>
      <c r="L158" s="278">
        <v>314.25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69.849999999999994</v>
      </c>
      <c r="D159" s="280">
        <v>69.11666666666666</v>
      </c>
      <c r="E159" s="280">
        <v>67.23333333333332</v>
      </c>
      <c r="F159" s="280">
        <v>64.61666666666666</v>
      </c>
      <c r="G159" s="280">
        <v>62.73333333333332</v>
      </c>
      <c r="H159" s="280">
        <v>71.73333333333332</v>
      </c>
      <c r="I159" s="280">
        <v>73.616666666666674</v>
      </c>
      <c r="J159" s="280">
        <v>76.23333333333332</v>
      </c>
      <c r="K159" s="278">
        <v>71</v>
      </c>
      <c r="L159" s="278">
        <v>66.5</v>
      </c>
      <c r="M159" s="278">
        <v>95.97439</v>
      </c>
    </row>
    <row r="160" spans="1:13">
      <c r="A160" s="302">
        <v>151</v>
      </c>
      <c r="B160" s="278" t="s">
        <v>158</v>
      </c>
      <c r="C160" s="278">
        <v>84.25</v>
      </c>
      <c r="D160" s="280">
        <v>83.36666666666666</v>
      </c>
      <c r="E160" s="280">
        <v>81.133333333333326</v>
      </c>
      <c r="F160" s="280">
        <v>78.016666666666666</v>
      </c>
      <c r="G160" s="280">
        <v>75.783333333333331</v>
      </c>
      <c r="H160" s="280">
        <v>86.48333333333332</v>
      </c>
      <c r="I160" s="280">
        <v>88.71666666666664</v>
      </c>
      <c r="J160" s="280">
        <v>91.833333333333314</v>
      </c>
      <c r="K160" s="278">
        <v>85.6</v>
      </c>
      <c r="L160" s="278">
        <v>80.25</v>
      </c>
      <c r="M160" s="278">
        <v>0.21990000000000001</v>
      </c>
    </row>
    <row r="161" spans="1:13">
      <c r="A161" s="302">
        <v>152</v>
      </c>
      <c r="B161" s="278" t="s">
        <v>273</v>
      </c>
      <c r="C161" s="278">
        <v>2034.15</v>
      </c>
      <c r="D161" s="280">
        <v>2039.45</v>
      </c>
      <c r="E161" s="280">
        <v>1869.7000000000003</v>
      </c>
      <c r="F161" s="280">
        <v>1705.2500000000002</v>
      </c>
      <c r="G161" s="280">
        <v>1535.5000000000005</v>
      </c>
      <c r="H161" s="280">
        <v>2203.9</v>
      </c>
      <c r="I161" s="280">
        <v>2373.6499999999996</v>
      </c>
      <c r="J161" s="280">
        <v>2538.1</v>
      </c>
      <c r="K161" s="278">
        <v>2209.1999999999998</v>
      </c>
      <c r="L161" s="278">
        <v>1875</v>
      </c>
      <c r="M161" s="278">
        <v>3.0945200000000002</v>
      </c>
    </row>
    <row r="162" spans="1:13">
      <c r="A162" s="302">
        <v>153</v>
      </c>
      <c r="B162" s="278" t="s">
        <v>274</v>
      </c>
      <c r="C162" s="278">
        <v>1177.8</v>
      </c>
      <c r="D162" s="280">
        <v>1174.2666666666667</v>
      </c>
      <c r="E162" s="280">
        <v>1156.5333333333333</v>
      </c>
      <c r="F162" s="280">
        <v>1135.2666666666667</v>
      </c>
      <c r="G162" s="280">
        <v>1117.5333333333333</v>
      </c>
      <c r="H162" s="280">
        <v>1195.5333333333333</v>
      </c>
      <c r="I162" s="280">
        <v>1213.2666666666664</v>
      </c>
      <c r="J162" s="280">
        <v>1234.5333333333333</v>
      </c>
      <c r="K162" s="278">
        <v>1192</v>
      </c>
      <c r="L162" s="278">
        <v>1153</v>
      </c>
      <c r="M162" s="278">
        <v>7.1571600000000002</v>
      </c>
    </row>
    <row r="163" spans="1:13">
      <c r="A163" s="302">
        <v>154</v>
      </c>
      <c r="B163" s="278" t="s">
        <v>275</v>
      </c>
      <c r="C163" s="278">
        <v>161</v>
      </c>
      <c r="D163" s="280">
        <v>165.46666666666667</v>
      </c>
      <c r="E163" s="280">
        <v>156.28333333333333</v>
      </c>
      <c r="F163" s="280">
        <v>151.56666666666666</v>
      </c>
      <c r="G163" s="280">
        <v>142.38333333333333</v>
      </c>
      <c r="H163" s="280">
        <v>170.18333333333334</v>
      </c>
      <c r="I163" s="280">
        <v>179.36666666666667</v>
      </c>
      <c r="J163" s="280">
        <v>184.08333333333334</v>
      </c>
      <c r="K163" s="278">
        <v>174.65</v>
      </c>
      <c r="L163" s="278">
        <v>160.75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16503</v>
      </c>
      <c r="D164" s="280">
        <v>16611.033333333333</v>
      </c>
      <c r="E164" s="280">
        <v>16222.066666666666</v>
      </c>
      <c r="F164" s="280">
        <v>15941.133333333333</v>
      </c>
      <c r="G164" s="280">
        <v>15552.166666666666</v>
      </c>
      <c r="H164" s="280">
        <v>16891.966666666667</v>
      </c>
      <c r="I164" s="280">
        <v>17280.933333333334</v>
      </c>
      <c r="J164" s="280">
        <v>17561.866666666665</v>
      </c>
      <c r="K164" s="278">
        <v>17000</v>
      </c>
      <c r="L164" s="278">
        <v>16330.1</v>
      </c>
      <c r="M164" s="278">
        <v>23.08304</v>
      </c>
    </row>
    <row r="165" spans="1:13">
      <c r="A165" s="302">
        <v>156</v>
      </c>
      <c r="B165" s="278" t="s">
        <v>162</v>
      </c>
      <c r="C165" s="278">
        <v>195.8</v>
      </c>
      <c r="D165" s="280">
        <v>197.86666666666665</v>
      </c>
      <c r="E165" s="280">
        <v>192.1333333333333</v>
      </c>
      <c r="F165" s="280">
        <v>188.46666666666664</v>
      </c>
      <c r="G165" s="280">
        <v>182.73333333333329</v>
      </c>
      <c r="H165" s="280">
        <v>201.5333333333333</v>
      </c>
      <c r="I165" s="280">
        <v>207.26666666666665</v>
      </c>
      <c r="J165" s="280">
        <v>210.93333333333331</v>
      </c>
      <c r="K165" s="278">
        <v>203.6</v>
      </c>
      <c r="L165" s="278">
        <v>194.2</v>
      </c>
      <c r="M165" s="278">
        <v>0.12497</v>
      </c>
    </row>
    <row r="166" spans="1:13">
      <c r="A166" s="302">
        <v>157</v>
      </c>
      <c r="B166" s="278" t="s">
        <v>276</v>
      </c>
      <c r="C166" s="278">
        <v>4020</v>
      </c>
      <c r="D166" s="280">
        <v>3999.8166666666671</v>
      </c>
      <c r="E166" s="280">
        <v>3880.6333333333341</v>
      </c>
      <c r="F166" s="280">
        <v>3741.2666666666669</v>
      </c>
      <c r="G166" s="280">
        <v>3622.0833333333339</v>
      </c>
      <c r="H166" s="280">
        <v>4139.1833333333343</v>
      </c>
      <c r="I166" s="280">
        <v>4258.3666666666677</v>
      </c>
      <c r="J166" s="280">
        <v>4397.7333333333345</v>
      </c>
      <c r="K166" s="278">
        <v>4119</v>
      </c>
      <c r="L166" s="278">
        <v>3860.45</v>
      </c>
      <c r="M166" s="278">
        <v>7.69665</v>
      </c>
    </row>
    <row r="167" spans="1:13">
      <c r="A167" s="302">
        <v>158</v>
      </c>
      <c r="B167" s="278" t="s">
        <v>164</v>
      </c>
      <c r="C167" s="278">
        <v>1215.9000000000001</v>
      </c>
      <c r="D167" s="280">
        <v>1237.5666666666668</v>
      </c>
      <c r="E167" s="280">
        <v>1174.7333333333336</v>
      </c>
      <c r="F167" s="280">
        <v>1133.5666666666668</v>
      </c>
      <c r="G167" s="280">
        <v>1070.7333333333336</v>
      </c>
      <c r="H167" s="280">
        <v>1278.7333333333336</v>
      </c>
      <c r="I167" s="280">
        <v>1341.5666666666671</v>
      </c>
      <c r="J167" s="280">
        <v>1382.7333333333336</v>
      </c>
      <c r="K167" s="278">
        <v>1300.4000000000001</v>
      </c>
      <c r="L167" s="278">
        <v>1196.4000000000001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912.1</v>
      </c>
      <c r="D168" s="280">
        <v>906.44999999999993</v>
      </c>
      <c r="E168" s="280">
        <v>876.89999999999986</v>
      </c>
      <c r="F168" s="280">
        <v>841.69999999999993</v>
      </c>
      <c r="G168" s="280">
        <v>812.14999999999986</v>
      </c>
      <c r="H168" s="280">
        <v>941.64999999999986</v>
      </c>
      <c r="I168" s="280">
        <v>971.19999999999982</v>
      </c>
      <c r="J168" s="280">
        <v>1006.3999999999999</v>
      </c>
      <c r="K168" s="278">
        <v>936</v>
      </c>
      <c r="L168" s="278">
        <v>871.25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86.25</v>
      </c>
      <c r="D169" s="280">
        <v>87.45</v>
      </c>
      <c r="E169" s="280">
        <v>84.5</v>
      </c>
      <c r="F169" s="280">
        <v>82.75</v>
      </c>
      <c r="G169" s="280">
        <v>79.8</v>
      </c>
      <c r="H169" s="280">
        <v>89.2</v>
      </c>
      <c r="I169" s="280">
        <v>92.15000000000002</v>
      </c>
      <c r="J169" s="280">
        <v>93.9</v>
      </c>
      <c r="K169" s="278">
        <v>90.4</v>
      </c>
      <c r="L169" s="278">
        <v>85.7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156.19999999999999</v>
      </c>
      <c r="D170" s="280">
        <v>156.13333333333333</v>
      </c>
      <c r="E170" s="280">
        <v>151.81666666666666</v>
      </c>
      <c r="F170" s="280">
        <v>147.43333333333334</v>
      </c>
      <c r="G170" s="280">
        <v>143.11666666666667</v>
      </c>
      <c r="H170" s="280">
        <v>160.51666666666665</v>
      </c>
      <c r="I170" s="280">
        <v>164.83333333333331</v>
      </c>
      <c r="J170" s="280">
        <v>169.21666666666664</v>
      </c>
      <c r="K170" s="278">
        <v>160.44999999999999</v>
      </c>
      <c r="L170" s="278">
        <v>151.75</v>
      </c>
      <c r="M170" s="278">
        <v>3.99518</v>
      </c>
    </row>
    <row r="171" spans="1:13">
      <c r="A171" s="302">
        <v>162</v>
      </c>
      <c r="B171" s="278" t="s">
        <v>277</v>
      </c>
      <c r="C171" s="278">
        <v>182</v>
      </c>
      <c r="D171" s="280">
        <v>182.75</v>
      </c>
      <c r="E171" s="280">
        <v>176.3</v>
      </c>
      <c r="F171" s="280">
        <v>170.60000000000002</v>
      </c>
      <c r="G171" s="280">
        <v>164.15000000000003</v>
      </c>
      <c r="H171" s="280">
        <v>188.45</v>
      </c>
      <c r="I171" s="280">
        <v>194.89999999999998</v>
      </c>
      <c r="J171" s="280">
        <v>200.59999999999997</v>
      </c>
      <c r="K171" s="278">
        <v>189.2</v>
      </c>
      <c r="L171" s="278">
        <v>177.05</v>
      </c>
      <c r="M171" s="278">
        <v>2.9850000000000002E-2</v>
      </c>
    </row>
    <row r="172" spans="1:13">
      <c r="A172" s="302">
        <v>163</v>
      </c>
      <c r="B172" s="278" t="s">
        <v>278</v>
      </c>
      <c r="C172" s="278">
        <v>10363.049999999999</v>
      </c>
      <c r="D172" s="280">
        <v>10284.366666666667</v>
      </c>
      <c r="E172" s="280">
        <v>10068.733333333334</v>
      </c>
      <c r="F172" s="280">
        <v>9774.4166666666661</v>
      </c>
      <c r="G172" s="280">
        <v>9558.7833333333328</v>
      </c>
      <c r="H172" s="280">
        <v>10578.683333333334</v>
      </c>
      <c r="I172" s="280">
        <v>10794.316666666669</v>
      </c>
      <c r="J172" s="280">
        <v>11088.633333333335</v>
      </c>
      <c r="K172" s="278">
        <v>10500</v>
      </c>
      <c r="L172" s="278">
        <v>9990.0499999999993</v>
      </c>
      <c r="M172" s="278">
        <v>154.49355</v>
      </c>
    </row>
    <row r="173" spans="1:13">
      <c r="A173" s="302">
        <v>164</v>
      </c>
      <c r="B173" s="278" t="s">
        <v>165</v>
      </c>
      <c r="C173" s="278">
        <v>29.65</v>
      </c>
      <c r="D173" s="280">
        <v>29.866666666666664</v>
      </c>
      <c r="E173" s="280">
        <v>29.033333333333328</v>
      </c>
      <c r="F173" s="280">
        <v>28.416666666666664</v>
      </c>
      <c r="G173" s="280">
        <v>27.583333333333329</v>
      </c>
      <c r="H173" s="280">
        <v>30.483333333333327</v>
      </c>
      <c r="I173" s="280">
        <v>31.316666666666663</v>
      </c>
      <c r="J173" s="280">
        <v>31.933333333333326</v>
      </c>
      <c r="K173" s="278">
        <v>30.7</v>
      </c>
      <c r="L173" s="278">
        <v>29.25</v>
      </c>
      <c r="M173" s="278">
        <v>5.4084500000000002</v>
      </c>
    </row>
    <row r="174" spans="1:13">
      <c r="A174" s="302">
        <v>165</v>
      </c>
      <c r="B174" s="278" t="s">
        <v>279</v>
      </c>
      <c r="C174" s="278">
        <v>219.15</v>
      </c>
      <c r="D174" s="280">
        <v>216.93333333333331</v>
      </c>
      <c r="E174" s="280">
        <v>212.86666666666662</v>
      </c>
      <c r="F174" s="280">
        <v>206.58333333333331</v>
      </c>
      <c r="G174" s="280">
        <v>202.51666666666662</v>
      </c>
      <c r="H174" s="280">
        <v>223.21666666666661</v>
      </c>
      <c r="I174" s="280">
        <v>227.28333333333327</v>
      </c>
      <c r="J174" s="280">
        <v>233.56666666666661</v>
      </c>
      <c r="K174" s="278">
        <v>221</v>
      </c>
      <c r="L174" s="278">
        <v>210.65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110.95</v>
      </c>
      <c r="D175" s="280">
        <v>119.76666666666667</v>
      </c>
      <c r="E175" s="280">
        <v>100.43333333333334</v>
      </c>
      <c r="F175" s="280">
        <v>89.916666666666671</v>
      </c>
      <c r="G175" s="280">
        <v>70.583333333333343</v>
      </c>
      <c r="H175" s="280">
        <v>130.28333333333333</v>
      </c>
      <c r="I175" s="280">
        <v>149.61666666666667</v>
      </c>
      <c r="J175" s="280">
        <v>160.13333333333333</v>
      </c>
      <c r="K175" s="278">
        <v>139.1</v>
      </c>
      <c r="L175" s="278">
        <v>109.25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85.05</v>
      </c>
      <c r="D176" s="280">
        <v>85.966666666666654</v>
      </c>
      <c r="E176" s="280">
        <v>83.733333333333306</v>
      </c>
      <c r="F176" s="280">
        <v>82.416666666666657</v>
      </c>
      <c r="G176" s="280">
        <v>80.183333333333309</v>
      </c>
      <c r="H176" s="280">
        <v>87.283333333333303</v>
      </c>
      <c r="I176" s="280">
        <v>89.516666666666652</v>
      </c>
      <c r="J176" s="280">
        <v>90.8333333333333</v>
      </c>
      <c r="K176" s="278">
        <v>88.2</v>
      </c>
      <c r="L176" s="278">
        <v>84.65</v>
      </c>
      <c r="M176" s="278">
        <v>1.2331700000000001</v>
      </c>
    </row>
    <row r="177" spans="1:13">
      <c r="A177" s="302">
        <v>168</v>
      </c>
      <c r="B177" s="278" t="s">
        <v>280</v>
      </c>
      <c r="C177" s="278">
        <v>632.04999999999995</v>
      </c>
      <c r="D177" s="280">
        <v>611.66666666666663</v>
      </c>
      <c r="E177" s="280">
        <v>573.38333333333321</v>
      </c>
      <c r="F177" s="280">
        <v>514.71666666666658</v>
      </c>
      <c r="G177" s="280">
        <v>476.43333333333317</v>
      </c>
      <c r="H177" s="280">
        <v>670.33333333333326</v>
      </c>
      <c r="I177" s="280">
        <v>708.61666666666679</v>
      </c>
      <c r="J177" s="280">
        <v>767.2833333333333</v>
      </c>
      <c r="K177" s="278">
        <v>649.95000000000005</v>
      </c>
      <c r="L177" s="278">
        <v>553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1077.45</v>
      </c>
      <c r="D178" s="280">
        <v>1089.3999999999999</v>
      </c>
      <c r="E178" s="280">
        <v>1044.3499999999997</v>
      </c>
      <c r="F178" s="280">
        <v>1011.2499999999998</v>
      </c>
      <c r="G178" s="280">
        <v>966.19999999999959</v>
      </c>
      <c r="H178" s="280">
        <v>1122.4999999999998</v>
      </c>
      <c r="I178" s="280">
        <v>1167.55</v>
      </c>
      <c r="J178" s="280">
        <v>1200.6499999999999</v>
      </c>
      <c r="K178" s="278">
        <v>1134.45</v>
      </c>
      <c r="L178" s="278">
        <v>1056.3</v>
      </c>
      <c r="M178" s="278">
        <v>4.4516999999999998</v>
      </c>
    </row>
    <row r="179" spans="1:13">
      <c r="A179" s="302">
        <v>170</v>
      </c>
      <c r="B179" s="278" t="s">
        <v>281</v>
      </c>
      <c r="C179" s="278">
        <v>650.15</v>
      </c>
      <c r="D179" s="280">
        <v>647.48333333333335</v>
      </c>
      <c r="E179" s="280">
        <v>629.9666666666667</v>
      </c>
      <c r="F179" s="280">
        <v>609.7833333333333</v>
      </c>
      <c r="G179" s="280">
        <v>592.26666666666665</v>
      </c>
      <c r="H179" s="280">
        <v>667.66666666666674</v>
      </c>
      <c r="I179" s="280">
        <v>685.18333333333339</v>
      </c>
      <c r="J179" s="280">
        <v>705.36666666666679</v>
      </c>
      <c r="K179" s="278">
        <v>665</v>
      </c>
      <c r="L179" s="278">
        <v>627.29999999999995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2668.35</v>
      </c>
      <c r="D180" s="280">
        <v>2666.0166666666664</v>
      </c>
      <c r="E180" s="280">
        <v>2564.4333333333329</v>
      </c>
      <c r="F180" s="280">
        <v>2460.5166666666664</v>
      </c>
      <c r="G180" s="280">
        <v>2358.9333333333329</v>
      </c>
      <c r="H180" s="280">
        <v>2769.9333333333329</v>
      </c>
      <c r="I180" s="280">
        <v>2871.5166666666669</v>
      </c>
      <c r="J180" s="280">
        <v>2975.4333333333329</v>
      </c>
      <c r="K180" s="278">
        <v>2767.6</v>
      </c>
      <c r="L180" s="278">
        <v>2562.1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15783.8</v>
      </c>
      <c r="D181" s="280">
        <v>15964.083333333334</v>
      </c>
      <c r="E181" s="280">
        <v>15229.716666666667</v>
      </c>
      <c r="F181" s="280">
        <v>14675.633333333333</v>
      </c>
      <c r="G181" s="280">
        <v>13941.266666666666</v>
      </c>
      <c r="H181" s="280">
        <v>16518.166666666668</v>
      </c>
      <c r="I181" s="280">
        <v>17252.533333333333</v>
      </c>
      <c r="J181" s="280">
        <v>17806.616666666669</v>
      </c>
      <c r="K181" s="278">
        <v>16698.45</v>
      </c>
      <c r="L181" s="278">
        <v>15410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520.65</v>
      </c>
      <c r="D182" s="280">
        <v>556.7833333333333</v>
      </c>
      <c r="E182" s="280">
        <v>478.86666666666656</v>
      </c>
      <c r="F182" s="280">
        <v>437.08333333333326</v>
      </c>
      <c r="G182" s="280">
        <v>359.16666666666652</v>
      </c>
      <c r="H182" s="280">
        <v>598.56666666666661</v>
      </c>
      <c r="I182" s="280">
        <v>676.48333333333335</v>
      </c>
      <c r="J182" s="280">
        <v>718.26666666666665</v>
      </c>
      <c r="K182" s="278">
        <v>634.70000000000005</v>
      </c>
      <c r="L182" s="278">
        <v>515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1051.25</v>
      </c>
      <c r="D183" s="280">
        <v>1063.8500000000001</v>
      </c>
      <c r="E183" s="280">
        <v>1031.4000000000003</v>
      </c>
      <c r="F183" s="280">
        <v>1011.5500000000002</v>
      </c>
      <c r="G183" s="280">
        <v>979.10000000000036</v>
      </c>
      <c r="H183" s="280">
        <v>1083.7000000000003</v>
      </c>
      <c r="I183" s="280">
        <v>1116.1500000000001</v>
      </c>
      <c r="J183" s="280">
        <v>1136.0000000000002</v>
      </c>
      <c r="K183" s="278">
        <v>1096.3</v>
      </c>
      <c r="L183" s="278">
        <v>1044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175.5</v>
      </c>
      <c r="D184" s="280">
        <v>179.56666666666669</v>
      </c>
      <c r="E184" s="280">
        <v>170.93333333333339</v>
      </c>
      <c r="F184" s="280">
        <v>166.3666666666667</v>
      </c>
      <c r="G184" s="280">
        <v>157.73333333333341</v>
      </c>
      <c r="H184" s="280">
        <v>184.13333333333338</v>
      </c>
      <c r="I184" s="280">
        <v>192.76666666666665</v>
      </c>
      <c r="J184" s="280">
        <v>197.33333333333337</v>
      </c>
      <c r="K184" s="278">
        <v>188.2</v>
      </c>
      <c r="L184" s="278">
        <v>175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21.65</v>
      </c>
      <c r="D185" s="280">
        <v>21.916666666666668</v>
      </c>
      <c r="E185" s="280">
        <v>21.233333333333334</v>
      </c>
      <c r="F185" s="280">
        <v>20.816666666666666</v>
      </c>
      <c r="G185" s="280">
        <v>20.133333333333333</v>
      </c>
      <c r="H185" s="280">
        <v>22.333333333333336</v>
      </c>
      <c r="I185" s="280">
        <v>23.016666666666666</v>
      </c>
      <c r="J185" s="280">
        <v>23.433333333333337</v>
      </c>
      <c r="K185" s="278">
        <v>22.6</v>
      </c>
      <c r="L185" s="278">
        <v>21.5</v>
      </c>
      <c r="M185" s="278">
        <v>8.0757499999999993</v>
      </c>
    </row>
    <row r="186" spans="1:13">
      <c r="A186" s="302">
        <v>177</v>
      </c>
      <c r="B186" s="278" t="s">
        <v>282</v>
      </c>
      <c r="C186" s="278">
        <v>63.25</v>
      </c>
      <c r="D186" s="280">
        <v>63.4</v>
      </c>
      <c r="E186" s="280">
        <v>61.849999999999994</v>
      </c>
      <c r="F186" s="280">
        <v>60.449999999999996</v>
      </c>
      <c r="G186" s="280">
        <v>58.899999999999991</v>
      </c>
      <c r="H186" s="280">
        <v>64.8</v>
      </c>
      <c r="I186" s="280">
        <v>66.349999999999994</v>
      </c>
      <c r="J186" s="280">
        <v>67.75</v>
      </c>
      <c r="K186" s="278">
        <v>64.95</v>
      </c>
      <c r="L186" s="278">
        <v>62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375.95</v>
      </c>
      <c r="D187" s="280">
        <v>368.58333333333331</v>
      </c>
      <c r="E187" s="280">
        <v>347.36666666666662</v>
      </c>
      <c r="F187" s="280">
        <v>318.7833333333333</v>
      </c>
      <c r="G187" s="280">
        <v>297.56666666666661</v>
      </c>
      <c r="H187" s="280">
        <v>397.16666666666663</v>
      </c>
      <c r="I187" s="280">
        <v>418.38333333333333</v>
      </c>
      <c r="J187" s="280">
        <v>446.96666666666664</v>
      </c>
      <c r="K187" s="278">
        <v>389.8</v>
      </c>
      <c r="L187" s="278">
        <v>340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266.60000000000002</v>
      </c>
      <c r="D188" s="280">
        <v>268.38333333333338</v>
      </c>
      <c r="E188" s="280">
        <v>257.76666666666677</v>
      </c>
      <c r="F188" s="280">
        <v>248.93333333333339</v>
      </c>
      <c r="G188" s="280">
        <v>238.31666666666678</v>
      </c>
      <c r="H188" s="280">
        <v>277.21666666666675</v>
      </c>
      <c r="I188" s="280">
        <v>287.83333333333343</v>
      </c>
      <c r="J188" s="280">
        <v>296.66666666666674</v>
      </c>
      <c r="K188" s="278">
        <v>279</v>
      </c>
      <c r="L188" s="278">
        <v>259.55</v>
      </c>
      <c r="M188" s="278">
        <v>0.78761000000000003</v>
      </c>
    </row>
    <row r="189" spans="1:13">
      <c r="A189" s="302">
        <v>180</v>
      </c>
      <c r="B189" s="278" t="s">
        <v>283</v>
      </c>
      <c r="C189" s="278">
        <v>251.15</v>
      </c>
      <c r="D189" s="280">
        <v>248.13333333333333</v>
      </c>
      <c r="E189" s="280">
        <v>236.36666666666667</v>
      </c>
      <c r="F189" s="280">
        <v>221.58333333333334</v>
      </c>
      <c r="G189" s="280">
        <v>209.81666666666669</v>
      </c>
      <c r="H189" s="280">
        <v>262.91666666666663</v>
      </c>
      <c r="I189" s="280">
        <v>274.68333333333328</v>
      </c>
      <c r="J189" s="280">
        <v>289.46666666666664</v>
      </c>
      <c r="K189" s="278">
        <v>259.89999999999998</v>
      </c>
      <c r="L189" s="278">
        <v>233.35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252.95</v>
      </c>
      <c r="D190" s="280">
        <v>260.8</v>
      </c>
      <c r="E190" s="280">
        <v>243.65000000000003</v>
      </c>
      <c r="F190" s="280">
        <v>234.35000000000002</v>
      </c>
      <c r="G190" s="280">
        <v>217.20000000000005</v>
      </c>
      <c r="H190" s="280">
        <v>270.10000000000002</v>
      </c>
      <c r="I190" s="280">
        <v>287.25</v>
      </c>
      <c r="J190" s="280">
        <v>296.55</v>
      </c>
      <c r="K190" s="278">
        <v>277.95</v>
      </c>
      <c r="L190" s="278">
        <v>251.5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1654.2</v>
      </c>
      <c r="D191" s="280">
        <v>1681.3999999999999</v>
      </c>
      <c r="E191" s="280">
        <v>1622.7999999999997</v>
      </c>
      <c r="F191" s="280">
        <v>1591.3999999999999</v>
      </c>
      <c r="G191" s="280">
        <v>1532.7999999999997</v>
      </c>
      <c r="H191" s="280">
        <v>1712.7999999999997</v>
      </c>
      <c r="I191" s="280">
        <v>1771.3999999999996</v>
      </c>
      <c r="J191" s="280">
        <v>1802.7999999999997</v>
      </c>
      <c r="K191" s="278">
        <v>1740</v>
      </c>
      <c r="L191" s="278">
        <v>1650</v>
      </c>
      <c r="M191" s="278">
        <v>26.8123</v>
      </c>
    </row>
    <row r="192" spans="1:13">
      <c r="A192" s="302">
        <v>183</v>
      </c>
      <c r="B192" s="278" t="s">
        <v>3474</v>
      </c>
      <c r="C192" s="278">
        <v>267.14999999999998</v>
      </c>
      <c r="D192" s="280">
        <v>272.38333333333333</v>
      </c>
      <c r="E192" s="280">
        <v>258.76666666666665</v>
      </c>
      <c r="F192" s="280">
        <v>250.38333333333333</v>
      </c>
      <c r="G192" s="280">
        <v>236.76666666666665</v>
      </c>
      <c r="H192" s="280">
        <v>280.76666666666665</v>
      </c>
      <c r="I192" s="280">
        <v>294.38333333333333</v>
      </c>
      <c r="J192" s="280">
        <v>302.76666666666665</v>
      </c>
      <c r="K192" s="278">
        <v>286</v>
      </c>
      <c r="L192" s="278">
        <v>264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29.55</v>
      </c>
      <c r="D193" s="280">
        <v>29.45</v>
      </c>
      <c r="E193" s="280">
        <v>28.9</v>
      </c>
      <c r="F193" s="280">
        <v>28.25</v>
      </c>
      <c r="G193" s="280">
        <v>27.7</v>
      </c>
      <c r="H193" s="280">
        <v>30.099999999999998</v>
      </c>
      <c r="I193" s="280">
        <v>30.650000000000002</v>
      </c>
      <c r="J193" s="280">
        <v>31.299999999999997</v>
      </c>
      <c r="K193" s="278">
        <v>30</v>
      </c>
      <c r="L193" s="278">
        <v>28.8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65.3</v>
      </c>
      <c r="D194" s="280">
        <v>65.666666666666671</v>
      </c>
      <c r="E194" s="280">
        <v>64.433333333333337</v>
      </c>
      <c r="F194" s="280">
        <v>63.566666666666663</v>
      </c>
      <c r="G194" s="280">
        <v>62.333333333333329</v>
      </c>
      <c r="H194" s="280">
        <v>66.533333333333346</v>
      </c>
      <c r="I194" s="280">
        <v>67.766666666666666</v>
      </c>
      <c r="J194" s="280">
        <v>68.633333333333354</v>
      </c>
      <c r="K194" s="278">
        <v>66.900000000000006</v>
      </c>
      <c r="L194" s="278">
        <v>64.8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30.15</v>
      </c>
      <c r="D195" s="280">
        <v>30.666666666666668</v>
      </c>
      <c r="E195" s="280">
        <v>29.433333333333337</v>
      </c>
      <c r="F195" s="280">
        <v>28.716666666666669</v>
      </c>
      <c r="G195" s="280">
        <v>27.483333333333338</v>
      </c>
      <c r="H195" s="280">
        <v>31.383333333333336</v>
      </c>
      <c r="I195" s="280">
        <v>32.61666666666666</v>
      </c>
      <c r="J195" s="280">
        <v>33.333333333333336</v>
      </c>
      <c r="K195" s="278">
        <v>31.9</v>
      </c>
      <c r="L195" s="278">
        <v>29.95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253.75</v>
      </c>
      <c r="D196" s="280">
        <v>257.88333333333333</v>
      </c>
      <c r="E196" s="280">
        <v>246.86666666666667</v>
      </c>
      <c r="F196" s="280">
        <v>239.98333333333335</v>
      </c>
      <c r="G196" s="280">
        <v>228.9666666666667</v>
      </c>
      <c r="H196" s="280">
        <v>264.76666666666665</v>
      </c>
      <c r="I196" s="280">
        <v>275.7833333333333</v>
      </c>
      <c r="J196" s="280">
        <v>282.66666666666663</v>
      </c>
      <c r="K196" s="278">
        <v>268.89999999999998</v>
      </c>
      <c r="L196" s="278">
        <v>251</v>
      </c>
      <c r="M196" s="278">
        <v>30.81521</v>
      </c>
    </row>
    <row r="197" spans="1:13">
      <c r="A197" s="302">
        <v>188</v>
      </c>
      <c r="B197" s="269" t="s">
        <v>189</v>
      </c>
      <c r="C197" s="269">
        <v>520.9</v>
      </c>
      <c r="D197" s="309">
        <v>521.38333333333333</v>
      </c>
      <c r="E197" s="309">
        <v>509.61666666666667</v>
      </c>
      <c r="F197" s="309">
        <v>498.33333333333337</v>
      </c>
      <c r="G197" s="309">
        <v>486.56666666666672</v>
      </c>
      <c r="H197" s="309">
        <v>532.66666666666663</v>
      </c>
      <c r="I197" s="309">
        <v>544.43333333333328</v>
      </c>
      <c r="J197" s="309">
        <v>555.71666666666658</v>
      </c>
      <c r="K197" s="269">
        <v>533.15</v>
      </c>
      <c r="L197" s="269">
        <v>510.1</v>
      </c>
      <c r="M197" s="269">
        <v>1.68669</v>
      </c>
    </row>
    <row r="198" spans="1:13">
      <c r="A198" s="302">
        <v>189</v>
      </c>
      <c r="B198" s="269" t="s">
        <v>284</v>
      </c>
      <c r="C198" s="269">
        <v>107.1</v>
      </c>
      <c r="D198" s="309">
        <v>105.58333333333333</v>
      </c>
      <c r="E198" s="309">
        <v>100.36666666666666</v>
      </c>
      <c r="F198" s="309">
        <v>93.633333333333326</v>
      </c>
      <c r="G198" s="309">
        <v>88.416666666666657</v>
      </c>
      <c r="H198" s="309">
        <v>112.31666666666666</v>
      </c>
      <c r="I198" s="309">
        <v>117.53333333333333</v>
      </c>
      <c r="J198" s="309">
        <v>124.26666666666667</v>
      </c>
      <c r="K198" s="269">
        <v>110.8</v>
      </c>
      <c r="L198" s="269">
        <v>98.85</v>
      </c>
      <c r="M198" s="269">
        <v>5.867</v>
      </c>
    </row>
    <row r="199" spans="1:13">
      <c r="A199" s="302">
        <v>190</v>
      </c>
      <c r="B199" s="269" t="s">
        <v>168</v>
      </c>
      <c r="C199" s="269">
        <v>473.85</v>
      </c>
      <c r="D199" s="309">
        <v>483.84999999999997</v>
      </c>
      <c r="E199" s="309">
        <v>459.99999999999994</v>
      </c>
      <c r="F199" s="309">
        <v>446.15</v>
      </c>
      <c r="G199" s="309">
        <v>422.29999999999995</v>
      </c>
      <c r="H199" s="309">
        <v>497.69999999999993</v>
      </c>
      <c r="I199" s="309">
        <v>521.54999999999995</v>
      </c>
      <c r="J199" s="309">
        <v>535.39999999999986</v>
      </c>
      <c r="K199" s="269">
        <v>507.7</v>
      </c>
      <c r="L199" s="269">
        <v>470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862.8</v>
      </c>
      <c r="D200" s="309">
        <v>882.93333333333339</v>
      </c>
      <c r="E200" s="309">
        <v>835.81666666666683</v>
      </c>
      <c r="F200" s="309">
        <v>808.83333333333348</v>
      </c>
      <c r="G200" s="309">
        <v>761.71666666666692</v>
      </c>
      <c r="H200" s="309">
        <v>909.91666666666674</v>
      </c>
      <c r="I200" s="309">
        <v>957.0333333333333</v>
      </c>
      <c r="J200" s="309">
        <v>984.01666666666665</v>
      </c>
      <c r="K200" s="269">
        <v>930.05</v>
      </c>
      <c r="L200" s="269">
        <v>855.95</v>
      </c>
      <c r="M200" s="269">
        <v>1.67763</v>
      </c>
    </row>
    <row r="201" spans="1:13">
      <c r="A201" s="302">
        <v>192</v>
      </c>
      <c r="B201" s="269" t="s">
        <v>191</v>
      </c>
      <c r="C201" s="269">
        <v>2077</v>
      </c>
      <c r="D201" s="309">
        <v>2046.6666666666667</v>
      </c>
      <c r="E201" s="309">
        <v>1980.3333333333335</v>
      </c>
      <c r="F201" s="309">
        <v>1883.6666666666667</v>
      </c>
      <c r="G201" s="309">
        <v>1817.3333333333335</v>
      </c>
      <c r="H201" s="309">
        <v>2143.3333333333335</v>
      </c>
      <c r="I201" s="309">
        <v>2209.666666666667</v>
      </c>
      <c r="J201" s="309">
        <v>2306.3333333333335</v>
      </c>
      <c r="K201" s="269">
        <v>2113</v>
      </c>
      <c r="L201" s="269">
        <v>1950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278.95</v>
      </c>
      <c r="D202" s="309">
        <v>277.93333333333334</v>
      </c>
      <c r="E202" s="309">
        <v>273.66666666666669</v>
      </c>
      <c r="F202" s="309">
        <v>268.38333333333333</v>
      </c>
      <c r="G202" s="309">
        <v>264.11666666666667</v>
      </c>
      <c r="H202" s="309">
        <v>283.2166666666667</v>
      </c>
      <c r="I202" s="309">
        <v>287.48333333333335</v>
      </c>
      <c r="J202" s="309">
        <v>292.76666666666671</v>
      </c>
      <c r="K202" s="269">
        <v>282.2</v>
      </c>
      <c r="L202" s="269">
        <v>272.64999999999998</v>
      </c>
      <c r="M202" s="269">
        <v>43.40034</v>
      </c>
    </row>
    <row r="203" spans="1:13">
      <c r="A203" s="302">
        <v>194</v>
      </c>
      <c r="B203" s="269" t="s">
        <v>198</v>
      </c>
      <c r="C203" s="269">
        <v>298.10000000000002</v>
      </c>
      <c r="D203" s="309">
        <v>300.2</v>
      </c>
      <c r="E203" s="309">
        <v>292.89999999999998</v>
      </c>
      <c r="F203" s="309">
        <v>287.7</v>
      </c>
      <c r="G203" s="309">
        <v>280.39999999999998</v>
      </c>
      <c r="H203" s="309">
        <v>305.39999999999998</v>
      </c>
      <c r="I203" s="309">
        <v>312.70000000000005</v>
      </c>
      <c r="J203" s="309">
        <v>317.89999999999998</v>
      </c>
      <c r="K203" s="269">
        <v>307.5</v>
      </c>
      <c r="L203" s="269">
        <v>295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3041.6</v>
      </c>
      <c r="D204" s="309">
        <v>3085.8666666666668</v>
      </c>
      <c r="E204" s="309">
        <v>2980.7333333333336</v>
      </c>
      <c r="F204" s="309">
        <v>2919.8666666666668</v>
      </c>
      <c r="G204" s="309">
        <v>2814.7333333333336</v>
      </c>
      <c r="H204" s="309">
        <v>3146.7333333333336</v>
      </c>
      <c r="I204" s="309">
        <v>3251.8666666666668</v>
      </c>
      <c r="J204" s="309">
        <v>3312.7333333333336</v>
      </c>
      <c r="K204" s="269">
        <v>3191</v>
      </c>
      <c r="L204" s="269">
        <v>3025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28.6</v>
      </c>
      <c r="D205" s="309">
        <v>28.616666666666664</v>
      </c>
      <c r="E205" s="309">
        <v>28.083333333333329</v>
      </c>
      <c r="F205" s="309">
        <v>27.566666666666666</v>
      </c>
      <c r="G205" s="309">
        <v>27.033333333333331</v>
      </c>
      <c r="H205" s="309">
        <v>29.133333333333326</v>
      </c>
      <c r="I205" s="309">
        <v>29.666666666666664</v>
      </c>
      <c r="J205" s="309">
        <v>30.183333333333323</v>
      </c>
      <c r="K205" s="269">
        <v>29.15</v>
      </c>
      <c r="L205" s="269">
        <v>28.1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886.95</v>
      </c>
      <c r="D206" s="309">
        <v>882.06666666666661</v>
      </c>
      <c r="E206" s="309">
        <v>864.88333333333321</v>
      </c>
      <c r="F206" s="309">
        <v>842.81666666666661</v>
      </c>
      <c r="G206" s="309">
        <v>825.63333333333321</v>
      </c>
      <c r="H206" s="309">
        <v>904.13333333333321</v>
      </c>
      <c r="I206" s="309">
        <v>921.31666666666661</v>
      </c>
      <c r="J206" s="309">
        <v>943.38333333333321</v>
      </c>
      <c r="K206" s="269">
        <v>899.25</v>
      </c>
      <c r="L206" s="269">
        <v>860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465.8</v>
      </c>
      <c r="D207" s="309">
        <v>473</v>
      </c>
      <c r="E207" s="309">
        <v>456</v>
      </c>
      <c r="F207" s="309">
        <v>446.2</v>
      </c>
      <c r="G207" s="309">
        <v>429.2</v>
      </c>
      <c r="H207" s="309">
        <v>482.8</v>
      </c>
      <c r="I207" s="309">
        <v>499.8</v>
      </c>
      <c r="J207" s="309">
        <v>509.6</v>
      </c>
      <c r="K207" s="269">
        <v>490</v>
      </c>
      <c r="L207" s="269">
        <v>463.2</v>
      </c>
      <c r="M207" s="269">
        <v>11.980600000000001</v>
      </c>
    </row>
    <row r="208" spans="1:13">
      <c r="A208" s="302">
        <v>199</v>
      </c>
      <c r="B208" s="269" t="s">
        <v>285</v>
      </c>
      <c r="C208" s="269">
        <v>154</v>
      </c>
      <c r="D208" s="309">
        <v>156.63333333333333</v>
      </c>
      <c r="E208" s="309">
        <v>150.36666666666665</v>
      </c>
      <c r="F208" s="309">
        <v>146.73333333333332</v>
      </c>
      <c r="G208" s="309">
        <v>140.46666666666664</v>
      </c>
      <c r="H208" s="309">
        <v>160.26666666666665</v>
      </c>
      <c r="I208" s="309">
        <v>166.5333333333333</v>
      </c>
      <c r="J208" s="309">
        <v>170.16666666666666</v>
      </c>
      <c r="K208" s="269">
        <v>162.9</v>
      </c>
      <c r="L208" s="269">
        <v>153</v>
      </c>
      <c r="M208" s="269">
        <v>0.39284999999999998</v>
      </c>
    </row>
    <row r="209" spans="1:13">
      <c r="A209" s="302">
        <v>200</v>
      </c>
      <c r="B209" s="269" t="s">
        <v>286</v>
      </c>
      <c r="C209" s="269">
        <v>124.8</v>
      </c>
      <c r="D209" s="309">
        <v>124.2</v>
      </c>
      <c r="E209" s="309">
        <v>120.60000000000001</v>
      </c>
      <c r="F209" s="309">
        <v>116.4</v>
      </c>
      <c r="G209" s="309">
        <v>112.80000000000001</v>
      </c>
      <c r="H209" s="309">
        <v>128.4</v>
      </c>
      <c r="I209" s="309">
        <v>132</v>
      </c>
      <c r="J209" s="309">
        <v>136.19999999999999</v>
      </c>
      <c r="K209" s="269">
        <v>127.8</v>
      </c>
      <c r="L209" s="269">
        <v>120</v>
      </c>
      <c r="M209" s="269">
        <v>2.5796800000000002</v>
      </c>
    </row>
    <row r="210" spans="1:13">
      <c r="A210" s="302">
        <v>201</v>
      </c>
      <c r="B210" s="269" t="s">
        <v>564</v>
      </c>
      <c r="C210" s="269">
        <v>537.5</v>
      </c>
      <c r="D210" s="309">
        <v>532.5</v>
      </c>
      <c r="E210" s="309">
        <v>505</v>
      </c>
      <c r="F210" s="309">
        <v>472.5</v>
      </c>
      <c r="G210" s="309">
        <v>445</v>
      </c>
      <c r="H210" s="309">
        <v>565</v>
      </c>
      <c r="I210" s="309">
        <v>592.5</v>
      </c>
      <c r="J210" s="309">
        <v>625</v>
      </c>
      <c r="K210" s="269">
        <v>560</v>
      </c>
      <c r="L210" s="269">
        <v>500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62.8</v>
      </c>
      <c r="D211" s="309">
        <v>63.15</v>
      </c>
      <c r="E211" s="309">
        <v>61.849999999999994</v>
      </c>
      <c r="F211" s="309">
        <v>60.9</v>
      </c>
      <c r="G211" s="309">
        <v>59.599999999999994</v>
      </c>
      <c r="H211" s="309">
        <v>64.099999999999994</v>
      </c>
      <c r="I211" s="309">
        <v>65.399999999999991</v>
      </c>
      <c r="J211" s="309">
        <v>66.349999999999994</v>
      </c>
      <c r="K211" s="269">
        <v>64.45</v>
      </c>
      <c r="L211" s="269">
        <v>62.2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3.15</v>
      </c>
      <c r="D212" s="309">
        <v>3.1333333333333333</v>
      </c>
      <c r="E212" s="309">
        <v>3.0166666666666666</v>
      </c>
      <c r="F212" s="309">
        <v>2.8833333333333333</v>
      </c>
      <c r="G212" s="309">
        <v>2.7666666666666666</v>
      </c>
      <c r="H212" s="309">
        <v>3.2666666666666666</v>
      </c>
      <c r="I212" s="309">
        <v>3.3833333333333329</v>
      </c>
      <c r="J212" s="309">
        <v>3.5166666666666666</v>
      </c>
      <c r="K212" s="269">
        <v>3.25</v>
      </c>
      <c r="L212" s="269">
        <v>3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472.55</v>
      </c>
      <c r="D213" s="309">
        <v>470.63333333333338</v>
      </c>
      <c r="E213" s="309">
        <v>462.41666666666674</v>
      </c>
      <c r="F213" s="309">
        <v>452.28333333333336</v>
      </c>
      <c r="G213" s="309">
        <v>444.06666666666672</v>
      </c>
      <c r="H213" s="309">
        <v>480.76666666666677</v>
      </c>
      <c r="I213" s="309">
        <v>488.98333333333335</v>
      </c>
      <c r="J213" s="309">
        <v>499.11666666666679</v>
      </c>
      <c r="K213" s="269">
        <v>478.85</v>
      </c>
      <c r="L213" s="269">
        <v>460.5</v>
      </c>
      <c r="M213" s="269">
        <v>0.82088000000000005</v>
      </c>
    </row>
    <row r="214" spans="1:13">
      <c r="A214" s="302">
        <v>205</v>
      </c>
      <c r="B214" s="269" t="s">
        <v>570</v>
      </c>
      <c r="C214" s="269">
        <v>1792</v>
      </c>
      <c r="D214" s="309">
        <v>1781.6666666666667</v>
      </c>
      <c r="E214" s="309">
        <v>1760.3333333333335</v>
      </c>
      <c r="F214" s="309">
        <v>1728.6666666666667</v>
      </c>
      <c r="G214" s="309">
        <v>1707.3333333333335</v>
      </c>
      <c r="H214" s="309">
        <v>1813.3333333333335</v>
      </c>
      <c r="I214" s="309">
        <v>1834.666666666667</v>
      </c>
      <c r="J214" s="309">
        <v>1866.3333333333335</v>
      </c>
      <c r="K214" s="269">
        <v>1803</v>
      </c>
      <c r="L214" s="269">
        <v>1750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180</v>
      </c>
      <c r="D215" s="309">
        <v>182.45000000000002</v>
      </c>
      <c r="E215" s="309">
        <v>175.30000000000004</v>
      </c>
      <c r="F215" s="309">
        <v>170.60000000000002</v>
      </c>
      <c r="G215" s="309">
        <v>163.45000000000005</v>
      </c>
      <c r="H215" s="309">
        <v>187.15000000000003</v>
      </c>
      <c r="I215" s="309">
        <v>194.3</v>
      </c>
      <c r="J215" s="309">
        <v>199.00000000000003</v>
      </c>
      <c r="K215" s="309">
        <v>189.6</v>
      </c>
      <c r="L215" s="309">
        <v>177.75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24.1</v>
      </c>
      <c r="D216" s="309">
        <v>23.95</v>
      </c>
      <c r="E216" s="309">
        <v>22.95</v>
      </c>
      <c r="F216" s="309">
        <v>21.8</v>
      </c>
      <c r="G216" s="309">
        <v>20.8</v>
      </c>
      <c r="H216" s="309">
        <v>25.099999999999998</v>
      </c>
      <c r="I216" s="309">
        <v>26.099999999999998</v>
      </c>
      <c r="J216" s="309">
        <v>27.249999999999996</v>
      </c>
      <c r="K216" s="309">
        <v>24.95</v>
      </c>
      <c r="L216" s="309">
        <v>22.8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124.35</v>
      </c>
      <c r="D217" s="309">
        <v>123.11666666666667</v>
      </c>
      <c r="E217" s="309">
        <v>120.28333333333335</v>
      </c>
      <c r="F217" s="309">
        <v>116.21666666666667</v>
      </c>
      <c r="G217" s="309">
        <v>113.38333333333334</v>
      </c>
      <c r="H217" s="309">
        <v>127.18333333333335</v>
      </c>
      <c r="I217" s="309">
        <v>130.01666666666665</v>
      </c>
      <c r="J217" s="309">
        <v>134.08333333333337</v>
      </c>
      <c r="K217" s="309">
        <v>125.95</v>
      </c>
      <c r="L217" s="309">
        <v>119.05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6" sqref="D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79"/>
      <c r="B1" s="479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43928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76" t="s">
        <v>16</v>
      </c>
      <c r="B9" s="477" t="s">
        <v>18</v>
      </c>
      <c r="C9" s="475" t="s">
        <v>19</v>
      </c>
      <c r="D9" s="475" t="s">
        <v>20</v>
      </c>
      <c r="E9" s="475" t="s">
        <v>21</v>
      </c>
      <c r="F9" s="475"/>
      <c r="G9" s="475"/>
      <c r="H9" s="475" t="s">
        <v>22</v>
      </c>
      <c r="I9" s="475"/>
      <c r="J9" s="475"/>
      <c r="K9" s="275"/>
      <c r="L9" s="282"/>
      <c r="M9" s="283"/>
    </row>
    <row r="10" spans="1:15" ht="42.75" customHeight="1">
      <c r="A10" s="471"/>
      <c r="B10" s="473"/>
      <c r="C10" s="478" t="s">
        <v>23</v>
      </c>
      <c r="D10" s="478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17490.099999999999</v>
      </c>
      <c r="D11" s="280">
        <v>17771.7</v>
      </c>
      <c r="E11" s="280">
        <v>16893.400000000001</v>
      </c>
      <c r="F11" s="280">
        <v>16296.7</v>
      </c>
      <c r="G11" s="280">
        <v>15418.400000000001</v>
      </c>
      <c r="H11" s="280">
        <v>18368.400000000001</v>
      </c>
      <c r="I11" s="280">
        <v>19246.699999999997</v>
      </c>
      <c r="J11" s="280">
        <v>19843.400000000001</v>
      </c>
      <c r="K11" s="278">
        <v>18650</v>
      </c>
      <c r="L11" s="278">
        <v>17175</v>
      </c>
      <c r="M11" s="278">
        <v>7.5880000000000003E-2</v>
      </c>
    </row>
    <row r="12" spans="1:15" ht="12" customHeight="1">
      <c r="A12" s="269">
        <v>2</v>
      </c>
      <c r="B12" s="278" t="s">
        <v>804</v>
      </c>
      <c r="C12" s="279">
        <v>790.7</v>
      </c>
      <c r="D12" s="280">
        <v>788.48333333333323</v>
      </c>
      <c r="E12" s="280">
        <v>772.96666666666647</v>
      </c>
      <c r="F12" s="280">
        <v>755.23333333333323</v>
      </c>
      <c r="G12" s="280">
        <v>739.71666666666647</v>
      </c>
      <c r="H12" s="280">
        <v>806.21666666666647</v>
      </c>
      <c r="I12" s="280">
        <v>821.73333333333312</v>
      </c>
      <c r="J12" s="280">
        <v>839.46666666666647</v>
      </c>
      <c r="K12" s="278">
        <v>804</v>
      </c>
      <c r="L12" s="278">
        <v>770.75</v>
      </c>
      <c r="M12" s="278">
        <v>1.3588499999999999</v>
      </c>
    </row>
    <row r="13" spans="1:15" ht="12" customHeight="1">
      <c r="A13" s="269">
        <v>3</v>
      </c>
      <c r="B13" s="278" t="s">
        <v>295</v>
      </c>
      <c r="C13" s="279">
        <v>1132.4000000000001</v>
      </c>
      <c r="D13" s="280">
        <v>1148.2666666666667</v>
      </c>
      <c r="E13" s="280">
        <v>1116.5333333333333</v>
      </c>
      <c r="F13" s="280">
        <v>1100.6666666666667</v>
      </c>
      <c r="G13" s="280">
        <v>1068.9333333333334</v>
      </c>
      <c r="H13" s="280">
        <v>1164.1333333333332</v>
      </c>
      <c r="I13" s="280">
        <v>1195.8666666666663</v>
      </c>
      <c r="J13" s="280">
        <v>1211.7333333333331</v>
      </c>
      <c r="K13" s="278">
        <v>1180</v>
      </c>
      <c r="L13" s="278">
        <v>1132.4000000000001</v>
      </c>
      <c r="M13" s="278">
        <v>1.04654</v>
      </c>
    </row>
    <row r="14" spans="1:15" ht="12" customHeight="1">
      <c r="A14" s="269">
        <v>4</v>
      </c>
      <c r="B14" s="278" t="s">
        <v>296</v>
      </c>
      <c r="C14" s="279">
        <v>15810.5</v>
      </c>
      <c r="D14" s="280">
        <v>15673.5</v>
      </c>
      <c r="E14" s="280">
        <v>15347</v>
      </c>
      <c r="F14" s="280">
        <v>14883.5</v>
      </c>
      <c r="G14" s="280">
        <v>14557</v>
      </c>
      <c r="H14" s="280">
        <v>16137</v>
      </c>
      <c r="I14" s="280">
        <v>16463.5</v>
      </c>
      <c r="J14" s="280">
        <v>16927</v>
      </c>
      <c r="K14" s="278">
        <v>16000</v>
      </c>
      <c r="L14" s="278">
        <v>15210</v>
      </c>
      <c r="M14" s="278">
        <v>0.28827000000000003</v>
      </c>
    </row>
    <row r="15" spans="1:15" ht="12" customHeight="1">
      <c r="A15" s="269">
        <v>5</v>
      </c>
      <c r="B15" s="278" t="s">
        <v>228</v>
      </c>
      <c r="C15" s="279">
        <v>43.45</v>
      </c>
      <c r="D15" s="280">
        <v>43.233333333333327</v>
      </c>
      <c r="E15" s="280">
        <v>41.266666666666652</v>
      </c>
      <c r="F15" s="280">
        <v>39.083333333333321</v>
      </c>
      <c r="G15" s="280">
        <v>37.116666666666646</v>
      </c>
      <c r="H15" s="280">
        <v>45.416666666666657</v>
      </c>
      <c r="I15" s="280">
        <v>47.38333333333334</v>
      </c>
      <c r="J15" s="280">
        <v>49.566666666666663</v>
      </c>
      <c r="K15" s="278">
        <v>45.2</v>
      </c>
      <c r="L15" s="278">
        <v>41.05</v>
      </c>
      <c r="M15" s="278">
        <v>13.36547</v>
      </c>
    </row>
    <row r="16" spans="1:15" ht="12" customHeight="1">
      <c r="A16" s="269">
        <v>6</v>
      </c>
      <c r="B16" s="278" t="s">
        <v>229</v>
      </c>
      <c r="C16" s="279">
        <v>145.94999999999999</v>
      </c>
      <c r="D16" s="280">
        <v>145.65</v>
      </c>
      <c r="E16" s="280">
        <v>142.30000000000001</v>
      </c>
      <c r="F16" s="280">
        <v>138.65</v>
      </c>
      <c r="G16" s="280">
        <v>135.30000000000001</v>
      </c>
      <c r="H16" s="280">
        <v>149.30000000000001</v>
      </c>
      <c r="I16" s="280">
        <v>152.64999999999998</v>
      </c>
      <c r="J16" s="280">
        <v>156.30000000000001</v>
      </c>
      <c r="K16" s="278">
        <v>149</v>
      </c>
      <c r="L16" s="278">
        <v>142</v>
      </c>
      <c r="M16" s="278">
        <v>4.3169199999999996</v>
      </c>
    </row>
    <row r="17" spans="1:13" ht="12" customHeight="1">
      <c r="A17" s="269">
        <v>7</v>
      </c>
      <c r="B17" s="278" t="s">
        <v>39</v>
      </c>
      <c r="C17" s="279">
        <v>962.6</v>
      </c>
      <c r="D17" s="280">
        <v>956.45000000000016</v>
      </c>
      <c r="E17" s="280">
        <v>943.10000000000036</v>
      </c>
      <c r="F17" s="280">
        <v>923.60000000000025</v>
      </c>
      <c r="G17" s="280">
        <v>910.25000000000045</v>
      </c>
      <c r="H17" s="280">
        <v>975.95000000000027</v>
      </c>
      <c r="I17" s="280">
        <v>989.3</v>
      </c>
      <c r="J17" s="280">
        <v>1008.8000000000002</v>
      </c>
      <c r="K17" s="278">
        <v>969.8</v>
      </c>
      <c r="L17" s="278">
        <v>936.95</v>
      </c>
      <c r="M17" s="278">
        <v>12.212949999999999</v>
      </c>
    </row>
    <row r="18" spans="1:13" ht="12" customHeight="1">
      <c r="A18" s="269">
        <v>8</v>
      </c>
      <c r="B18" s="278" t="s">
        <v>297</v>
      </c>
      <c r="C18" s="279">
        <v>90.35</v>
      </c>
      <c r="D18" s="280">
        <v>90.433333333333337</v>
      </c>
      <c r="E18" s="280">
        <v>88.866666666666674</v>
      </c>
      <c r="F18" s="280">
        <v>87.38333333333334</v>
      </c>
      <c r="G18" s="280">
        <v>85.816666666666677</v>
      </c>
      <c r="H18" s="280">
        <v>91.916666666666671</v>
      </c>
      <c r="I18" s="280">
        <v>93.483333333333334</v>
      </c>
      <c r="J18" s="280">
        <v>94.966666666666669</v>
      </c>
      <c r="K18" s="278">
        <v>92</v>
      </c>
      <c r="L18" s="278">
        <v>88.95</v>
      </c>
      <c r="M18" s="278">
        <v>8.9496800000000007</v>
      </c>
    </row>
    <row r="19" spans="1:13" ht="12" customHeight="1">
      <c r="A19" s="269">
        <v>9</v>
      </c>
      <c r="B19" s="278" t="s">
        <v>298</v>
      </c>
      <c r="C19" s="279">
        <v>151.9</v>
      </c>
      <c r="D19" s="280">
        <v>152.4</v>
      </c>
      <c r="E19" s="280">
        <v>149.95000000000002</v>
      </c>
      <c r="F19" s="280">
        <v>148</v>
      </c>
      <c r="G19" s="280">
        <v>145.55000000000001</v>
      </c>
      <c r="H19" s="280">
        <v>154.35000000000002</v>
      </c>
      <c r="I19" s="280">
        <v>156.80000000000001</v>
      </c>
      <c r="J19" s="280">
        <v>158.75000000000003</v>
      </c>
      <c r="K19" s="278">
        <v>154.85</v>
      </c>
      <c r="L19" s="278">
        <v>150.44999999999999</v>
      </c>
      <c r="M19" s="278">
        <v>2.5961599999999998</v>
      </c>
    </row>
    <row r="20" spans="1:13" ht="12" customHeight="1">
      <c r="A20" s="269">
        <v>10</v>
      </c>
      <c r="B20" s="278" t="s">
        <v>42</v>
      </c>
      <c r="C20" s="279">
        <v>244.8</v>
      </c>
      <c r="D20" s="280">
        <v>245.5</v>
      </c>
      <c r="E20" s="280">
        <v>238.2</v>
      </c>
      <c r="F20" s="280">
        <v>231.6</v>
      </c>
      <c r="G20" s="280">
        <v>224.29999999999998</v>
      </c>
      <c r="H20" s="280">
        <v>252.1</v>
      </c>
      <c r="I20" s="280">
        <v>259.39999999999998</v>
      </c>
      <c r="J20" s="280">
        <v>266</v>
      </c>
      <c r="K20" s="278">
        <v>252.8</v>
      </c>
      <c r="L20" s="278">
        <v>238.9</v>
      </c>
      <c r="M20" s="278">
        <v>72.104529999999997</v>
      </c>
    </row>
    <row r="21" spans="1:13" ht="12" customHeight="1">
      <c r="A21" s="269">
        <v>11</v>
      </c>
      <c r="B21" s="278" t="s">
        <v>44</v>
      </c>
      <c r="C21" s="279">
        <v>26.75</v>
      </c>
      <c r="D21" s="280">
        <v>26.566666666666666</v>
      </c>
      <c r="E21" s="280">
        <v>25.983333333333334</v>
      </c>
      <c r="F21" s="280">
        <v>25.216666666666669</v>
      </c>
      <c r="G21" s="280">
        <v>24.633333333333336</v>
      </c>
      <c r="H21" s="280">
        <v>27.333333333333332</v>
      </c>
      <c r="I21" s="280">
        <v>27.916666666666668</v>
      </c>
      <c r="J21" s="280">
        <v>28.68333333333333</v>
      </c>
      <c r="K21" s="278">
        <v>27.15</v>
      </c>
      <c r="L21" s="278">
        <v>25.8</v>
      </c>
      <c r="M21" s="278">
        <v>47.407179999999997</v>
      </c>
    </row>
    <row r="22" spans="1:13" ht="12" customHeight="1">
      <c r="A22" s="269">
        <v>12</v>
      </c>
      <c r="B22" s="278" t="s">
        <v>299</v>
      </c>
      <c r="C22" s="279">
        <v>193.95</v>
      </c>
      <c r="D22" s="280">
        <v>189.65</v>
      </c>
      <c r="E22" s="280">
        <v>184.3</v>
      </c>
      <c r="F22" s="280">
        <v>174.65</v>
      </c>
      <c r="G22" s="280">
        <v>169.3</v>
      </c>
      <c r="H22" s="280">
        <v>199.3</v>
      </c>
      <c r="I22" s="280">
        <v>204.64999999999998</v>
      </c>
      <c r="J22" s="280">
        <v>214.3</v>
      </c>
      <c r="K22" s="278">
        <v>195</v>
      </c>
      <c r="L22" s="278">
        <v>180</v>
      </c>
      <c r="M22" s="278">
        <v>1.77468</v>
      </c>
    </row>
    <row r="23" spans="1:13">
      <c r="A23" s="269">
        <v>13</v>
      </c>
      <c r="B23" s="278" t="s">
        <v>300</v>
      </c>
      <c r="C23" s="279">
        <v>131.30000000000001</v>
      </c>
      <c r="D23" s="280">
        <v>132.78333333333333</v>
      </c>
      <c r="E23" s="280">
        <v>128.61666666666667</v>
      </c>
      <c r="F23" s="280">
        <v>125.93333333333334</v>
      </c>
      <c r="G23" s="280">
        <v>121.76666666666668</v>
      </c>
      <c r="H23" s="280">
        <v>135.46666666666667</v>
      </c>
      <c r="I23" s="280">
        <v>139.63333333333335</v>
      </c>
      <c r="J23" s="280">
        <v>142.31666666666666</v>
      </c>
      <c r="K23" s="278">
        <v>136.94999999999999</v>
      </c>
      <c r="L23" s="278">
        <v>130.1</v>
      </c>
      <c r="M23" s="278">
        <v>0.38645000000000002</v>
      </c>
    </row>
    <row r="24" spans="1:13">
      <c r="A24" s="269">
        <v>14</v>
      </c>
      <c r="B24" s="278" t="s">
        <v>301</v>
      </c>
      <c r="C24" s="279">
        <v>131.4</v>
      </c>
      <c r="D24" s="280">
        <v>132.70000000000002</v>
      </c>
      <c r="E24" s="280">
        <v>127.70000000000005</v>
      </c>
      <c r="F24" s="280">
        <v>124.00000000000003</v>
      </c>
      <c r="G24" s="280">
        <v>119.00000000000006</v>
      </c>
      <c r="H24" s="280">
        <v>136.40000000000003</v>
      </c>
      <c r="I24" s="280">
        <v>141.39999999999998</v>
      </c>
      <c r="J24" s="280">
        <v>145.10000000000002</v>
      </c>
      <c r="K24" s="278">
        <v>137.69999999999999</v>
      </c>
      <c r="L24" s="278">
        <v>129</v>
      </c>
      <c r="M24" s="278">
        <v>0.70138</v>
      </c>
    </row>
    <row r="25" spans="1:13">
      <c r="A25" s="269">
        <v>15</v>
      </c>
      <c r="B25" s="278" t="s">
        <v>834</v>
      </c>
      <c r="C25" s="279">
        <v>955.55</v>
      </c>
      <c r="D25" s="280">
        <v>961.80000000000007</v>
      </c>
      <c r="E25" s="280">
        <v>924.60000000000014</v>
      </c>
      <c r="F25" s="280">
        <v>893.65000000000009</v>
      </c>
      <c r="G25" s="280">
        <v>856.45000000000016</v>
      </c>
      <c r="H25" s="280">
        <v>992.75000000000011</v>
      </c>
      <c r="I25" s="280">
        <v>1029.9500000000003</v>
      </c>
      <c r="J25" s="280">
        <v>1060.9000000000001</v>
      </c>
      <c r="K25" s="278">
        <v>999</v>
      </c>
      <c r="L25" s="278">
        <v>930.85</v>
      </c>
      <c r="M25" s="278">
        <v>0.28126000000000001</v>
      </c>
    </row>
    <row r="26" spans="1:13">
      <c r="A26" s="269">
        <v>16</v>
      </c>
      <c r="B26" s="278" t="s">
        <v>293</v>
      </c>
      <c r="C26" s="279">
        <v>1277.0999999999999</v>
      </c>
      <c r="D26" s="280">
        <v>1284.6000000000001</v>
      </c>
      <c r="E26" s="280">
        <v>1244.7500000000002</v>
      </c>
      <c r="F26" s="280">
        <v>1212.4000000000001</v>
      </c>
      <c r="G26" s="280">
        <v>1172.5500000000002</v>
      </c>
      <c r="H26" s="280">
        <v>1316.9500000000003</v>
      </c>
      <c r="I26" s="280">
        <v>1356.8000000000002</v>
      </c>
      <c r="J26" s="280">
        <v>1389.1500000000003</v>
      </c>
      <c r="K26" s="278">
        <v>1324.45</v>
      </c>
      <c r="L26" s="278">
        <v>1252.25</v>
      </c>
      <c r="M26" s="278">
        <v>0.23541999999999999</v>
      </c>
    </row>
    <row r="27" spans="1:13">
      <c r="A27" s="269">
        <v>17</v>
      </c>
      <c r="B27" s="278" t="s">
        <v>230</v>
      </c>
      <c r="C27" s="279">
        <v>1312.55</v>
      </c>
      <c r="D27" s="280">
        <v>1340.5166666666667</v>
      </c>
      <c r="E27" s="280">
        <v>1267.0333333333333</v>
      </c>
      <c r="F27" s="280">
        <v>1221.5166666666667</v>
      </c>
      <c r="G27" s="280">
        <v>1148.0333333333333</v>
      </c>
      <c r="H27" s="280">
        <v>1386.0333333333333</v>
      </c>
      <c r="I27" s="280">
        <v>1459.5166666666664</v>
      </c>
      <c r="J27" s="280">
        <v>1505.0333333333333</v>
      </c>
      <c r="K27" s="278">
        <v>1414</v>
      </c>
      <c r="L27" s="278">
        <v>1295</v>
      </c>
      <c r="M27" s="278">
        <v>1.6631499999999999</v>
      </c>
    </row>
    <row r="28" spans="1:13">
      <c r="A28" s="269">
        <v>18</v>
      </c>
      <c r="B28" s="278" t="s">
        <v>302</v>
      </c>
      <c r="C28" s="279">
        <v>2066.65</v>
      </c>
      <c r="D28" s="280">
        <v>2088.8833333333332</v>
      </c>
      <c r="E28" s="280">
        <v>2017.7666666666664</v>
      </c>
      <c r="F28" s="280">
        <v>1968.8833333333332</v>
      </c>
      <c r="G28" s="280">
        <v>1897.7666666666664</v>
      </c>
      <c r="H28" s="280">
        <v>2137.7666666666664</v>
      </c>
      <c r="I28" s="280">
        <v>2208.8833333333332</v>
      </c>
      <c r="J28" s="280">
        <v>2257.7666666666664</v>
      </c>
      <c r="K28" s="278">
        <v>2160</v>
      </c>
      <c r="L28" s="278">
        <v>2040</v>
      </c>
      <c r="M28" s="278">
        <v>6.275E-2</v>
      </c>
    </row>
    <row r="29" spans="1:13">
      <c r="A29" s="269">
        <v>19</v>
      </c>
      <c r="B29" s="278" t="s">
        <v>231</v>
      </c>
      <c r="C29" s="279">
        <v>2267.0500000000002</v>
      </c>
      <c r="D29" s="280">
        <v>2272.2666666666669</v>
      </c>
      <c r="E29" s="280">
        <v>2244.7833333333338</v>
      </c>
      <c r="F29" s="280">
        <v>2222.5166666666669</v>
      </c>
      <c r="G29" s="280">
        <v>2195.0333333333338</v>
      </c>
      <c r="H29" s="280">
        <v>2294.5333333333338</v>
      </c>
      <c r="I29" s="280">
        <v>2322.0166666666664</v>
      </c>
      <c r="J29" s="280">
        <v>2344.2833333333338</v>
      </c>
      <c r="K29" s="278">
        <v>2299.75</v>
      </c>
      <c r="L29" s="278">
        <v>2250</v>
      </c>
      <c r="M29" s="278">
        <v>1.9622200000000001</v>
      </c>
    </row>
    <row r="30" spans="1:13">
      <c r="A30" s="269">
        <v>20</v>
      </c>
      <c r="B30" s="278" t="s">
        <v>304</v>
      </c>
      <c r="C30" s="279">
        <v>58.9</v>
      </c>
      <c r="D30" s="280">
        <v>58.800000000000004</v>
      </c>
      <c r="E30" s="280">
        <v>57.600000000000009</v>
      </c>
      <c r="F30" s="280">
        <v>56.300000000000004</v>
      </c>
      <c r="G30" s="280">
        <v>55.100000000000009</v>
      </c>
      <c r="H30" s="280">
        <v>60.100000000000009</v>
      </c>
      <c r="I30" s="280">
        <v>61.300000000000011</v>
      </c>
      <c r="J30" s="280">
        <v>62.600000000000009</v>
      </c>
      <c r="K30" s="278">
        <v>60</v>
      </c>
      <c r="L30" s="278">
        <v>57.5</v>
      </c>
      <c r="M30" s="278">
        <v>0.69784999999999997</v>
      </c>
    </row>
    <row r="31" spans="1:13">
      <c r="A31" s="269">
        <v>21</v>
      </c>
      <c r="B31" s="278" t="s">
        <v>46</v>
      </c>
      <c r="C31" s="279">
        <v>460.2</v>
      </c>
      <c r="D31" s="280">
        <v>465.2833333333333</v>
      </c>
      <c r="E31" s="280">
        <v>450.56666666666661</v>
      </c>
      <c r="F31" s="280">
        <v>440.93333333333328</v>
      </c>
      <c r="G31" s="280">
        <v>426.21666666666658</v>
      </c>
      <c r="H31" s="280">
        <v>474.91666666666663</v>
      </c>
      <c r="I31" s="280">
        <v>489.63333333333333</v>
      </c>
      <c r="J31" s="280">
        <v>499.26666666666665</v>
      </c>
      <c r="K31" s="278">
        <v>480</v>
      </c>
      <c r="L31" s="278">
        <v>455.65</v>
      </c>
      <c r="M31" s="278">
        <v>4.57301</v>
      </c>
    </row>
    <row r="32" spans="1:13">
      <c r="A32" s="269">
        <v>22</v>
      </c>
      <c r="B32" s="278" t="s">
        <v>305</v>
      </c>
      <c r="C32" s="279">
        <v>1192.5</v>
      </c>
      <c r="D32" s="280">
        <v>1228.1000000000001</v>
      </c>
      <c r="E32" s="280">
        <v>1146.4000000000003</v>
      </c>
      <c r="F32" s="280">
        <v>1100.3000000000002</v>
      </c>
      <c r="G32" s="280">
        <v>1018.6000000000004</v>
      </c>
      <c r="H32" s="280">
        <v>1274.2000000000003</v>
      </c>
      <c r="I32" s="280">
        <v>1355.9</v>
      </c>
      <c r="J32" s="280">
        <v>1402.0000000000002</v>
      </c>
      <c r="K32" s="278">
        <v>1309.8</v>
      </c>
      <c r="L32" s="278">
        <v>1182</v>
      </c>
      <c r="M32" s="278">
        <v>0.54730000000000001</v>
      </c>
    </row>
    <row r="33" spans="1:13">
      <c r="A33" s="269">
        <v>23</v>
      </c>
      <c r="B33" s="278" t="s">
        <v>47</v>
      </c>
      <c r="C33" s="279">
        <v>153</v>
      </c>
      <c r="D33" s="280">
        <v>153.73333333333332</v>
      </c>
      <c r="E33" s="280">
        <v>150.81666666666663</v>
      </c>
      <c r="F33" s="280">
        <v>148.63333333333333</v>
      </c>
      <c r="G33" s="280">
        <v>145.71666666666664</v>
      </c>
      <c r="H33" s="280">
        <v>155.91666666666663</v>
      </c>
      <c r="I33" s="280">
        <v>158.83333333333331</v>
      </c>
      <c r="J33" s="280">
        <v>161.01666666666662</v>
      </c>
      <c r="K33" s="278">
        <v>156.65</v>
      </c>
      <c r="L33" s="278">
        <v>151.55000000000001</v>
      </c>
      <c r="M33" s="278">
        <v>37.389429999999997</v>
      </c>
    </row>
    <row r="34" spans="1:13">
      <c r="A34" s="269">
        <v>24</v>
      </c>
      <c r="B34" s="278" t="s">
        <v>294</v>
      </c>
      <c r="C34" s="279">
        <v>1197.4000000000001</v>
      </c>
      <c r="D34" s="280">
        <v>1209.6000000000001</v>
      </c>
      <c r="E34" s="280">
        <v>1179.2000000000003</v>
      </c>
      <c r="F34" s="280">
        <v>1161.0000000000002</v>
      </c>
      <c r="G34" s="280">
        <v>1130.6000000000004</v>
      </c>
      <c r="H34" s="280">
        <v>1227.8000000000002</v>
      </c>
      <c r="I34" s="280">
        <v>1258.2000000000003</v>
      </c>
      <c r="J34" s="280">
        <v>1276.4000000000001</v>
      </c>
      <c r="K34" s="278">
        <v>1240</v>
      </c>
      <c r="L34" s="278">
        <v>1191.4000000000001</v>
      </c>
      <c r="M34" s="278">
        <v>0.16852</v>
      </c>
    </row>
    <row r="35" spans="1:13">
      <c r="A35" s="269">
        <v>25</v>
      </c>
      <c r="B35" s="278" t="s">
        <v>303</v>
      </c>
      <c r="C35" s="279">
        <v>536.04999999999995</v>
      </c>
      <c r="D35" s="280">
        <v>536.06666666666661</v>
      </c>
      <c r="E35" s="280">
        <v>522.33333333333326</v>
      </c>
      <c r="F35" s="280">
        <v>508.61666666666667</v>
      </c>
      <c r="G35" s="280">
        <v>494.88333333333333</v>
      </c>
      <c r="H35" s="280">
        <v>549.78333333333319</v>
      </c>
      <c r="I35" s="280">
        <v>563.51666666666654</v>
      </c>
      <c r="J35" s="280">
        <v>577.23333333333312</v>
      </c>
      <c r="K35" s="278">
        <v>549.79999999999995</v>
      </c>
      <c r="L35" s="278">
        <v>522.35</v>
      </c>
      <c r="M35" s="278">
        <v>1.71739</v>
      </c>
    </row>
    <row r="36" spans="1:13">
      <c r="A36" s="269">
        <v>26</v>
      </c>
      <c r="B36" s="278" t="s">
        <v>48</v>
      </c>
      <c r="C36" s="279">
        <v>1189.55</v>
      </c>
      <c r="D36" s="280">
        <v>1172.3500000000001</v>
      </c>
      <c r="E36" s="280">
        <v>1105.2500000000002</v>
      </c>
      <c r="F36" s="280">
        <v>1020.95</v>
      </c>
      <c r="G36" s="280">
        <v>953.85000000000014</v>
      </c>
      <c r="H36" s="280">
        <v>1256.6500000000003</v>
      </c>
      <c r="I36" s="280">
        <v>1323.7500000000002</v>
      </c>
      <c r="J36" s="280">
        <v>1408.0500000000004</v>
      </c>
      <c r="K36" s="278">
        <v>1239.45</v>
      </c>
      <c r="L36" s="278">
        <v>1088.05</v>
      </c>
      <c r="M36" s="278">
        <v>23.97409</v>
      </c>
    </row>
    <row r="37" spans="1:13">
      <c r="A37" s="269">
        <v>27</v>
      </c>
      <c r="B37" s="278" t="s">
        <v>49</v>
      </c>
      <c r="C37" s="279">
        <v>78.45</v>
      </c>
      <c r="D37" s="280">
        <v>78.133333333333326</v>
      </c>
      <c r="E37" s="280">
        <v>76.766666666666652</v>
      </c>
      <c r="F37" s="280">
        <v>75.083333333333329</v>
      </c>
      <c r="G37" s="280">
        <v>73.716666666666654</v>
      </c>
      <c r="H37" s="280">
        <v>79.816666666666649</v>
      </c>
      <c r="I37" s="280">
        <v>81.183333333333323</v>
      </c>
      <c r="J37" s="280">
        <v>82.866666666666646</v>
      </c>
      <c r="K37" s="278">
        <v>79.5</v>
      </c>
      <c r="L37" s="278">
        <v>76.45</v>
      </c>
      <c r="M37" s="278">
        <v>37.542059999999999</v>
      </c>
    </row>
    <row r="38" spans="1:13">
      <c r="A38" s="269">
        <v>28</v>
      </c>
      <c r="B38" s="278" t="s">
        <v>306</v>
      </c>
      <c r="C38" s="279">
        <v>138.35</v>
      </c>
      <c r="D38" s="280">
        <v>137.95000000000002</v>
      </c>
      <c r="E38" s="280">
        <v>135.40000000000003</v>
      </c>
      <c r="F38" s="280">
        <v>132.45000000000002</v>
      </c>
      <c r="G38" s="280">
        <v>129.90000000000003</v>
      </c>
      <c r="H38" s="280">
        <v>140.90000000000003</v>
      </c>
      <c r="I38" s="280">
        <v>143.45000000000005</v>
      </c>
      <c r="J38" s="280">
        <v>146.40000000000003</v>
      </c>
      <c r="K38" s="278">
        <v>140.5</v>
      </c>
      <c r="L38" s="278">
        <v>135</v>
      </c>
      <c r="M38" s="278">
        <v>0.11006000000000001</v>
      </c>
    </row>
    <row r="39" spans="1:13">
      <c r="A39" s="269">
        <v>29</v>
      </c>
      <c r="B39" s="278" t="s">
        <v>939</v>
      </c>
      <c r="C39" s="279">
        <v>149.5</v>
      </c>
      <c r="D39" s="280">
        <v>148.91666666666666</v>
      </c>
      <c r="E39" s="280">
        <v>144.83333333333331</v>
      </c>
      <c r="F39" s="280">
        <v>140.16666666666666</v>
      </c>
      <c r="G39" s="280">
        <v>136.08333333333331</v>
      </c>
      <c r="H39" s="280">
        <v>153.58333333333331</v>
      </c>
      <c r="I39" s="280">
        <v>157.66666666666663</v>
      </c>
      <c r="J39" s="280">
        <v>162.33333333333331</v>
      </c>
      <c r="K39" s="278">
        <v>153</v>
      </c>
      <c r="L39" s="278">
        <v>144.25</v>
      </c>
      <c r="M39" s="278">
        <v>6.3469999999999999E-2</v>
      </c>
    </row>
    <row r="40" spans="1:13">
      <c r="A40" s="269">
        <v>30</v>
      </c>
      <c r="B40" s="278" t="s">
        <v>307</v>
      </c>
      <c r="C40" s="279">
        <v>37.5</v>
      </c>
      <c r="D40" s="280">
        <v>38.516666666666666</v>
      </c>
      <c r="E40" s="280">
        <v>36.033333333333331</v>
      </c>
      <c r="F40" s="280">
        <v>34.566666666666663</v>
      </c>
      <c r="G40" s="280">
        <v>32.083333333333329</v>
      </c>
      <c r="H40" s="280">
        <v>39.983333333333334</v>
      </c>
      <c r="I40" s="280">
        <v>42.466666666666669</v>
      </c>
      <c r="J40" s="280">
        <v>43.933333333333337</v>
      </c>
      <c r="K40" s="278">
        <v>41</v>
      </c>
      <c r="L40" s="278">
        <v>37.049999999999997</v>
      </c>
      <c r="M40" s="278">
        <v>5.1458700000000004</v>
      </c>
    </row>
    <row r="41" spans="1:13">
      <c r="A41" s="269">
        <v>31</v>
      </c>
      <c r="B41" s="278" t="s">
        <v>50</v>
      </c>
      <c r="C41" s="279">
        <v>38.15</v>
      </c>
      <c r="D41" s="280">
        <v>39.1</v>
      </c>
      <c r="E41" s="280">
        <v>37.050000000000004</v>
      </c>
      <c r="F41" s="280">
        <v>35.950000000000003</v>
      </c>
      <c r="G41" s="280">
        <v>33.900000000000006</v>
      </c>
      <c r="H41" s="280">
        <v>40.200000000000003</v>
      </c>
      <c r="I41" s="280">
        <v>42.25</v>
      </c>
      <c r="J41" s="280">
        <v>43.35</v>
      </c>
      <c r="K41" s="278">
        <v>41.15</v>
      </c>
      <c r="L41" s="278">
        <v>38</v>
      </c>
      <c r="M41" s="278">
        <v>375.56155999999999</v>
      </c>
    </row>
    <row r="42" spans="1:13">
      <c r="A42" s="269">
        <v>32</v>
      </c>
      <c r="B42" s="278" t="s">
        <v>52</v>
      </c>
      <c r="C42" s="279">
        <v>1520.9</v>
      </c>
      <c r="D42" s="280">
        <v>1551.3833333333332</v>
      </c>
      <c r="E42" s="280">
        <v>1486.7666666666664</v>
      </c>
      <c r="F42" s="280">
        <v>1452.6333333333332</v>
      </c>
      <c r="G42" s="280">
        <v>1388.0166666666664</v>
      </c>
      <c r="H42" s="280">
        <v>1585.5166666666664</v>
      </c>
      <c r="I42" s="280">
        <v>1650.1333333333332</v>
      </c>
      <c r="J42" s="280">
        <v>1684.2666666666664</v>
      </c>
      <c r="K42" s="278">
        <v>1616</v>
      </c>
      <c r="L42" s="278">
        <v>1517.25</v>
      </c>
      <c r="M42" s="278">
        <v>29.258469999999999</v>
      </c>
    </row>
    <row r="43" spans="1:13">
      <c r="A43" s="269">
        <v>33</v>
      </c>
      <c r="B43" s="278" t="s">
        <v>308</v>
      </c>
      <c r="C43" s="279">
        <v>94</v>
      </c>
      <c r="D43" s="280">
        <v>94.666666666666671</v>
      </c>
      <c r="E43" s="280">
        <v>92.433333333333337</v>
      </c>
      <c r="F43" s="280">
        <v>90.86666666666666</v>
      </c>
      <c r="G43" s="280">
        <v>88.633333333333326</v>
      </c>
      <c r="H43" s="280">
        <v>96.233333333333348</v>
      </c>
      <c r="I43" s="280">
        <v>98.466666666666669</v>
      </c>
      <c r="J43" s="280">
        <v>100.03333333333336</v>
      </c>
      <c r="K43" s="278">
        <v>96.9</v>
      </c>
      <c r="L43" s="278">
        <v>93.1</v>
      </c>
      <c r="M43" s="278">
        <v>1.24546</v>
      </c>
    </row>
    <row r="44" spans="1:13">
      <c r="A44" s="269">
        <v>34</v>
      </c>
      <c r="B44" s="278" t="s">
        <v>310</v>
      </c>
      <c r="C44" s="279">
        <v>975.4</v>
      </c>
      <c r="D44" s="280">
        <v>969.78333333333342</v>
      </c>
      <c r="E44" s="280">
        <v>919.56666666666683</v>
      </c>
      <c r="F44" s="280">
        <v>863.73333333333346</v>
      </c>
      <c r="G44" s="280">
        <v>813.51666666666688</v>
      </c>
      <c r="H44" s="280">
        <v>1025.6166666666668</v>
      </c>
      <c r="I44" s="280">
        <v>1075.8333333333333</v>
      </c>
      <c r="J44" s="280">
        <v>1131.6666666666667</v>
      </c>
      <c r="K44" s="278">
        <v>1020</v>
      </c>
      <c r="L44" s="278">
        <v>913.95</v>
      </c>
      <c r="M44" s="278">
        <v>0.96423000000000003</v>
      </c>
    </row>
    <row r="45" spans="1:13">
      <c r="A45" s="269">
        <v>35</v>
      </c>
      <c r="B45" s="278" t="s">
        <v>309</v>
      </c>
      <c r="C45" s="279">
        <v>2401.0500000000002</v>
      </c>
      <c r="D45" s="280">
        <v>2437.3333333333335</v>
      </c>
      <c r="E45" s="280">
        <v>2338.666666666667</v>
      </c>
      <c r="F45" s="280">
        <v>2276.2833333333333</v>
      </c>
      <c r="G45" s="280">
        <v>2177.6166666666668</v>
      </c>
      <c r="H45" s="280">
        <v>2499.7166666666672</v>
      </c>
      <c r="I45" s="280">
        <v>2598.3833333333341</v>
      </c>
      <c r="J45" s="280">
        <v>2660.7666666666673</v>
      </c>
      <c r="K45" s="278">
        <v>2536</v>
      </c>
      <c r="L45" s="278">
        <v>2374.9499999999998</v>
      </c>
      <c r="M45" s="278">
        <v>0.29899999999999999</v>
      </c>
    </row>
    <row r="46" spans="1:13">
      <c r="A46" s="269">
        <v>36</v>
      </c>
      <c r="B46" s="278" t="s">
        <v>311</v>
      </c>
      <c r="C46" s="279">
        <v>3897.85</v>
      </c>
      <c r="D46" s="280">
        <v>3862.6166666666668</v>
      </c>
      <c r="E46" s="280">
        <v>3785.2333333333336</v>
      </c>
      <c r="F46" s="280">
        <v>3672.6166666666668</v>
      </c>
      <c r="G46" s="280">
        <v>3595.2333333333336</v>
      </c>
      <c r="H46" s="280">
        <v>3975.2333333333336</v>
      </c>
      <c r="I46" s="280">
        <v>4052.6166666666668</v>
      </c>
      <c r="J46" s="280">
        <v>4165.2333333333336</v>
      </c>
      <c r="K46" s="278">
        <v>3940</v>
      </c>
      <c r="L46" s="278">
        <v>3750</v>
      </c>
      <c r="M46" s="278">
        <v>9.2009999999999995E-2</v>
      </c>
    </row>
    <row r="47" spans="1:13">
      <c r="A47" s="269">
        <v>37</v>
      </c>
      <c r="B47" s="278" t="s">
        <v>227</v>
      </c>
      <c r="C47" s="279">
        <v>465.45</v>
      </c>
      <c r="D47" s="280">
        <v>468.7833333333333</v>
      </c>
      <c r="E47" s="280">
        <v>454.66666666666663</v>
      </c>
      <c r="F47" s="280">
        <v>443.88333333333333</v>
      </c>
      <c r="G47" s="280">
        <v>429.76666666666665</v>
      </c>
      <c r="H47" s="280">
        <v>479.56666666666661</v>
      </c>
      <c r="I47" s="280">
        <v>493.68333333333328</v>
      </c>
      <c r="J47" s="280">
        <v>504.46666666666658</v>
      </c>
      <c r="K47" s="278">
        <v>482.9</v>
      </c>
      <c r="L47" s="278">
        <v>458</v>
      </c>
      <c r="M47" s="278">
        <v>7.2240000000000002</v>
      </c>
    </row>
    <row r="48" spans="1:13">
      <c r="A48" s="269">
        <v>38</v>
      </c>
      <c r="B48" s="278" t="s">
        <v>54</v>
      </c>
      <c r="C48" s="279">
        <v>382.4</v>
      </c>
      <c r="D48" s="280">
        <v>375.95</v>
      </c>
      <c r="E48" s="280">
        <v>339.95</v>
      </c>
      <c r="F48" s="280">
        <v>297.5</v>
      </c>
      <c r="G48" s="280">
        <v>261.5</v>
      </c>
      <c r="H48" s="280">
        <v>418.4</v>
      </c>
      <c r="I48" s="280">
        <v>454.4</v>
      </c>
      <c r="J48" s="280">
        <v>496.84999999999997</v>
      </c>
      <c r="K48" s="278">
        <v>411.95</v>
      </c>
      <c r="L48" s="278">
        <v>333.5</v>
      </c>
      <c r="M48" s="278">
        <v>171.68599</v>
      </c>
    </row>
    <row r="49" spans="1:13">
      <c r="A49" s="269">
        <v>39</v>
      </c>
      <c r="B49" s="278" t="s">
        <v>312</v>
      </c>
      <c r="C49" s="279">
        <v>283.85000000000002</v>
      </c>
      <c r="D49" s="280">
        <v>284.51666666666665</v>
      </c>
      <c r="E49" s="280">
        <v>279.33333333333331</v>
      </c>
      <c r="F49" s="280">
        <v>274.81666666666666</v>
      </c>
      <c r="G49" s="280">
        <v>269.63333333333333</v>
      </c>
      <c r="H49" s="280">
        <v>289.0333333333333</v>
      </c>
      <c r="I49" s="280">
        <v>294.2166666666667</v>
      </c>
      <c r="J49" s="280">
        <v>298.73333333333329</v>
      </c>
      <c r="K49" s="278">
        <v>289.7</v>
      </c>
      <c r="L49" s="278">
        <v>280</v>
      </c>
      <c r="M49" s="278">
        <v>4.0270099999999998</v>
      </c>
    </row>
    <row r="50" spans="1:13">
      <c r="A50" s="269">
        <v>40</v>
      </c>
      <c r="B50" s="278" t="s">
        <v>56</v>
      </c>
      <c r="C50" s="279">
        <v>325.45</v>
      </c>
      <c r="D50" s="280">
        <v>337.25</v>
      </c>
      <c r="E50" s="280">
        <v>312.2</v>
      </c>
      <c r="F50" s="280">
        <v>298.95</v>
      </c>
      <c r="G50" s="280">
        <v>273.89999999999998</v>
      </c>
      <c r="H50" s="280">
        <v>350.5</v>
      </c>
      <c r="I50" s="280">
        <v>375.54999999999995</v>
      </c>
      <c r="J50" s="280">
        <v>388.8</v>
      </c>
      <c r="K50" s="278">
        <v>362.3</v>
      </c>
      <c r="L50" s="278">
        <v>324</v>
      </c>
      <c r="M50" s="278">
        <v>413.17685</v>
      </c>
    </row>
    <row r="51" spans="1:13">
      <c r="A51" s="269">
        <v>41</v>
      </c>
      <c r="B51" s="278" t="s">
        <v>57</v>
      </c>
      <c r="C51" s="279">
        <v>2033.75</v>
      </c>
      <c r="D51" s="280">
        <v>2015.8666666666668</v>
      </c>
      <c r="E51" s="280">
        <v>1975.4333333333334</v>
      </c>
      <c r="F51" s="280">
        <v>1917.1166666666666</v>
      </c>
      <c r="G51" s="280">
        <v>1876.6833333333332</v>
      </c>
      <c r="H51" s="280">
        <v>2074.1833333333334</v>
      </c>
      <c r="I51" s="280">
        <v>2114.6166666666668</v>
      </c>
      <c r="J51" s="280">
        <v>2172.9333333333338</v>
      </c>
      <c r="K51" s="278">
        <v>2056.3000000000002</v>
      </c>
      <c r="L51" s="278">
        <v>1957.55</v>
      </c>
      <c r="M51" s="278">
        <v>6.9222000000000001</v>
      </c>
    </row>
    <row r="52" spans="1:13">
      <c r="A52" s="269">
        <v>42</v>
      </c>
      <c r="B52" s="278" t="s">
        <v>316</v>
      </c>
      <c r="C52" s="279">
        <v>133</v>
      </c>
      <c r="D52" s="280">
        <v>133.91666666666666</v>
      </c>
      <c r="E52" s="280">
        <v>130.33333333333331</v>
      </c>
      <c r="F52" s="280">
        <v>127.66666666666666</v>
      </c>
      <c r="G52" s="280">
        <v>124.08333333333331</v>
      </c>
      <c r="H52" s="280">
        <v>136.58333333333331</v>
      </c>
      <c r="I52" s="280">
        <v>140.16666666666663</v>
      </c>
      <c r="J52" s="280">
        <v>142.83333333333331</v>
      </c>
      <c r="K52" s="278">
        <v>137.5</v>
      </c>
      <c r="L52" s="278">
        <v>131.25</v>
      </c>
      <c r="M52" s="278">
        <v>3.2349999999999999</v>
      </c>
    </row>
    <row r="53" spans="1:13">
      <c r="A53" s="269">
        <v>43</v>
      </c>
      <c r="B53" s="278" t="s">
        <v>317</v>
      </c>
      <c r="C53" s="279">
        <v>267.3</v>
      </c>
      <c r="D53" s="280">
        <v>267.78333333333336</v>
      </c>
      <c r="E53" s="280">
        <v>259.51666666666671</v>
      </c>
      <c r="F53" s="280">
        <v>251.73333333333335</v>
      </c>
      <c r="G53" s="280">
        <v>243.4666666666667</v>
      </c>
      <c r="H53" s="280">
        <v>275.56666666666672</v>
      </c>
      <c r="I53" s="280">
        <v>283.83333333333337</v>
      </c>
      <c r="J53" s="280">
        <v>291.61666666666673</v>
      </c>
      <c r="K53" s="278">
        <v>276.05</v>
      </c>
      <c r="L53" s="278">
        <v>260</v>
      </c>
      <c r="M53" s="278">
        <v>0.55757999999999996</v>
      </c>
    </row>
    <row r="54" spans="1:13">
      <c r="A54" s="269">
        <v>44</v>
      </c>
      <c r="B54" s="278" t="s">
        <v>59</v>
      </c>
      <c r="C54" s="279">
        <v>4510.75</v>
      </c>
      <c r="D54" s="280">
        <v>4528.916666666667</v>
      </c>
      <c r="E54" s="280">
        <v>4411.8333333333339</v>
      </c>
      <c r="F54" s="280">
        <v>4312.916666666667</v>
      </c>
      <c r="G54" s="280">
        <v>4195.8333333333339</v>
      </c>
      <c r="H54" s="280">
        <v>4627.8333333333339</v>
      </c>
      <c r="I54" s="280">
        <v>4744.9166666666679</v>
      </c>
      <c r="J54" s="280">
        <v>4843.8333333333339</v>
      </c>
      <c r="K54" s="278">
        <v>4646</v>
      </c>
      <c r="L54" s="278">
        <v>4430</v>
      </c>
      <c r="M54" s="278">
        <v>7.22316</v>
      </c>
    </row>
    <row r="55" spans="1:13">
      <c r="A55" s="269">
        <v>45</v>
      </c>
      <c r="B55" s="278" t="s">
        <v>233</v>
      </c>
      <c r="C55" s="279">
        <v>1924.6</v>
      </c>
      <c r="D55" s="280">
        <v>1851.5333333333335</v>
      </c>
      <c r="E55" s="280">
        <v>1773.0666666666671</v>
      </c>
      <c r="F55" s="280">
        <v>1621.5333333333335</v>
      </c>
      <c r="G55" s="280">
        <v>1543.0666666666671</v>
      </c>
      <c r="H55" s="280">
        <v>2003.0666666666671</v>
      </c>
      <c r="I55" s="280">
        <v>2081.5333333333338</v>
      </c>
      <c r="J55" s="280">
        <v>2233.0666666666671</v>
      </c>
      <c r="K55" s="278">
        <v>1930</v>
      </c>
      <c r="L55" s="278">
        <v>1700</v>
      </c>
      <c r="M55" s="278">
        <v>0.47262999999999999</v>
      </c>
    </row>
    <row r="56" spans="1:13">
      <c r="A56" s="269">
        <v>46</v>
      </c>
      <c r="B56" s="278" t="s">
        <v>60</v>
      </c>
      <c r="C56" s="279">
        <v>2207.5</v>
      </c>
      <c r="D56" s="280">
        <v>2244.75</v>
      </c>
      <c r="E56" s="280">
        <v>2145.8000000000002</v>
      </c>
      <c r="F56" s="280">
        <v>2084.1000000000004</v>
      </c>
      <c r="G56" s="280">
        <v>1985.1500000000005</v>
      </c>
      <c r="H56" s="280">
        <v>2306.4499999999998</v>
      </c>
      <c r="I56" s="280">
        <v>2405.3999999999996</v>
      </c>
      <c r="J56" s="280">
        <v>2467.0999999999995</v>
      </c>
      <c r="K56" s="278">
        <v>2343.6999999999998</v>
      </c>
      <c r="L56" s="278">
        <v>2183.0500000000002</v>
      </c>
      <c r="M56" s="278">
        <v>61.72683</v>
      </c>
    </row>
    <row r="57" spans="1:13">
      <c r="A57" s="269">
        <v>47</v>
      </c>
      <c r="B57" s="278" t="s">
        <v>61</v>
      </c>
      <c r="C57" s="279">
        <v>773.3</v>
      </c>
      <c r="D57" s="280">
        <v>783.1</v>
      </c>
      <c r="E57" s="280">
        <v>759.2</v>
      </c>
      <c r="F57" s="280">
        <v>745.1</v>
      </c>
      <c r="G57" s="280">
        <v>721.2</v>
      </c>
      <c r="H57" s="280">
        <v>797.2</v>
      </c>
      <c r="I57" s="280">
        <v>821.09999999999991</v>
      </c>
      <c r="J57" s="280">
        <v>835.2</v>
      </c>
      <c r="K57" s="278">
        <v>807</v>
      </c>
      <c r="L57" s="278">
        <v>769</v>
      </c>
      <c r="M57" s="278">
        <v>6.5344600000000002</v>
      </c>
    </row>
    <row r="58" spans="1:13">
      <c r="A58" s="269">
        <v>48</v>
      </c>
      <c r="B58" s="278" t="s">
        <v>318</v>
      </c>
      <c r="C58" s="279">
        <v>85.3</v>
      </c>
      <c r="D58" s="280">
        <v>85.083333333333329</v>
      </c>
      <c r="E58" s="280">
        <v>83.166666666666657</v>
      </c>
      <c r="F58" s="280">
        <v>81.033333333333331</v>
      </c>
      <c r="G58" s="280">
        <v>79.11666666666666</v>
      </c>
      <c r="H58" s="280">
        <v>87.216666666666654</v>
      </c>
      <c r="I58" s="280">
        <v>89.133333333333312</v>
      </c>
      <c r="J58" s="280">
        <v>91.266666666666652</v>
      </c>
      <c r="K58" s="278">
        <v>87</v>
      </c>
      <c r="L58" s="278">
        <v>82.95</v>
      </c>
      <c r="M58" s="278">
        <v>1.5836300000000001</v>
      </c>
    </row>
    <row r="59" spans="1:13">
      <c r="A59" s="269">
        <v>49</v>
      </c>
      <c r="B59" s="278" t="s">
        <v>319</v>
      </c>
      <c r="C59" s="279">
        <v>114.7</v>
      </c>
      <c r="D59" s="280">
        <v>111.18333333333334</v>
      </c>
      <c r="E59" s="280">
        <v>107.66666666666667</v>
      </c>
      <c r="F59" s="280">
        <v>100.63333333333334</v>
      </c>
      <c r="G59" s="280">
        <v>97.116666666666674</v>
      </c>
      <c r="H59" s="280">
        <v>118.21666666666667</v>
      </c>
      <c r="I59" s="280">
        <v>121.73333333333332</v>
      </c>
      <c r="J59" s="280">
        <v>128.76666666666665</v>
      </c>
      <c r="K59" s="278">
        <v>114.7</v>
      </c>
      <c r="L59" s="278">
        <v>104.15</v>
      </c>
      <c r="M59" s="278">
        <v>15.15366</v>
      </c>
    </row>
    <row r="60" spans="1:13" ht="12" customHeight="1">
      <c r="A60" s="269">
        <v>50</v>
      </c>
      <c r="B60" s="278" t="s">
        <v>234</v>
      </c>
      <c r="C60" s="279">
        <v>181.55</v>
      </c>
      <c r="D60" s="280">
        <v>186.20000000000002</v>
      </c>
      <c r="E60" s="280">
        <v>175.35000000000002</v>
      </c>
      <c r="F60" s="280">
        <v>169.15</v>
      </c>
      <c r="G60" s="280">
        <v>158.30000000000001</v>
      </c>
      <c r="H60" s="280">
        <v>192.40000000000003</v>
      </c>
      <c r="I60" s="280">
        <v>203.25</v>
      </c>
      <c r="J60" s="280">
        <v>209.45000000000005</v>
      </c>
      <c r="K60" s="278">
        <v>197.05</v>
      </c>
      <c r="L60" s="278">
        <v>180</v>
      </c>
      <c r="M60" s="278">
        <v>91.473209999999995</v>
      </c>
    </row>
    <row r="61" spans="1:13">
      <c r="A61" s="269">
        <v>51</v>
      </c>
      <c r="B61" s="278" t="s">
        <v>62</v>
      </c>
      <c r="C61" s="279">
        <v>48.7</v>
      </c>
      <c r="D61" s="280">
        <v>49.5</v>
      </c>
      <c r="E61" s="280">
        <v>47.7</v>
      </c>
      <c r="F61" s="280">
        <v>46.7</v>
      </c>
      <c r="G61" s="280">
        <v>44.900000000000006</v>
      </c>
      <c r="H61" s="280">
        <v>50.5</v>
      </c>
      <c r="I61" s="280">
        <v>52.3</v>
      </c>
      <c r="J61" s="280">
        <v>53.3</v>
      </c>
      <c r="K61" s="278">
        <v>51.3</v>
      </c>
      <c r="L61" s="278">
        <v>48.5</v>
      </c>
      <c r="M61" s="278">
        <v>207.39757</v>
      </c>
    </row>
    <row r="62" spans="1:13">
      <c r="A62" s="269">
        <v>52</v>
      </c>
      <c r="B62" s="278" t="s">
        <v>63</v>
      </c>
      <c r="C62" s="279">
        <v>32.549999999999997</v>
      </c>
      <c r="D62" s="280">
        <v>32.383333333333333</v>
      </c>
      <c r="E62" s="280">
        <v>31.866666666666667</v>
      </c>
      <c r="F62" s="280">
        <v>31.183333333333334</v>
      </c>
      <c r="G62" s="280">
        <v>30.666666666666668</v>
      </c>
      <c r="H62" s="280">
        <v>33.066666666666663</v>
      </c>
      <c r="I62" s="280">
        <v>33.583333333333329</v>
      </c>
      <c r="J62" s="280">
        <v>34.266666666666666</v>
      </c>
      <c r="K62" s="278">
        <v>32.9</v>
      </c>
      <c r="L62" s="278">
        <v>31.7</v>
      </c>
      <c r="M62" s="278">
        <v>7.1352099999999998</v>
      </c>
    </row>
    <row r="63" spans="1:13">
      <c r="A63" s="269">
        <v>53</v>
      </c>
      <c r="B63" s="278" t="s">
        <v>313</v>
      </c>
      <c r="C63" s="279">
        <v>1101.0999999999999</v>
      </c>
      <c r="D63" s="280">
        <v>1089.3666666666666</v>
      </c>
      <c r="E63" s="280">
        <v>1028.7333333333331</v>
      </c>
      <c r="F63" s="280">
        <v>956.36666666666656</v>
      </c>
      <c r="G63" s="280">
        <v>895.73333333333312</v>
      </c>
      <c r="H63" s="280">
        <v>1161.7333333333331</v>
      </c>
      <c r="I63" s="280">
        <v>1222.3666666666668</v>
      </c>
      <c r="J63" s="280">
        <v>1294.7333333333331</v>
      </c>
      <c r="K63" s="278">
        <v>1150</v>
      </c>
      <c r="L63" s="278">
        <v>1017</v>
      </c>
      <c r="M63" s="278">
        <v>0.43029000000000001</v>
      </c>
    </row>
    <row r="64" spans="1:13">
      <c r="A64" s="269">
        <v>54</v>
      </c>
      <c r="B64" s="278" t="s">
        <v>64</v>
      </c>
      <c r="C64" s="279">
        <v>1190.75</v>
      </c>
      <c r="D64" s="280">
        <v>1184.0166666666667</v>
      </c>
      <c r="E64" s="280">
        <v>1153.0333333333333</v>
      </c>
      <c r="F64" s="280">
        <v>1115.3166666666666</v>
      </c>
      <c r="G64" s="280">
        <v>1084.3333333333333</v>
      </c>
      <c r="H64" s="280">
        <v>1221.7333333333333</v>
      </c>
      <c r="I64" s="280">
        <v>1252.7166666666665</v>
      </c>
      <c r="J64" s="280">
        <v>1290.4333333333334</v>
      </c>
      <c r="K64" s="278">
        <v>1215</v>
      </c>
      <c r="L64" s="278">
        <v>1146.3</v>
      </c>
      <c r="M64" s="278">
        <v>7.3777200000000001</v>
      </c>
    </row>
    <row r="65" spans="1:13">
      <c r="A65" s="269">
        <v>55</v>
      </c>
      <c r="B65" s="278" t="s">
        <v>321</v>
      </c>
      <c r="C65" s="279">
        <v>3194.7</v>
      </c>
      <c r="D65" s="280">
        <v>3231.4666666666667</v>
      </c>
      <c r="E65" s="280">
        <v>3114.2333333333336</v>
      </c>
      <c r="F65" s="280">
        <v>3033.7666666666669</v>
      </c>
      <c r="G65" s="280">
        <v>2916.5333333333338</v>
      </c>
      <c r="H65" s="280">
        <v>3311.9333333333334</v>
      </c>
      <c r="I65" s="280">
        <v>3429.1666666666661</v>
      </c>
      <c r="J65" s="280">
        <v>3509.6333333333332</v>
      </c>
      <c r="K65" s="278">
        <v>3348.7</v>
      </c>
      <c r="L65" s="278">
        <v>3151</v>
      </c>
      <c r="M65" s="278">
        <v>6.8500000000000005E-2</v>
      </c>
    </row>
    <row r="66" spans="1:13">
      <c r="A66" s="269">
        <v>56</v>
      </c>
      <c r="B66" s="278" t="s">
        <v>235</v>
      </c>
      <c r="C66" s="279">
        <v>716.75</v>
      </c>
      <c r="D66" s="280">
        <v>716.11666666666667</v>
      </c>
      <c r="E66" s="280">
        <v>696.88333333333333</v>
      </c>
      <c r="F66" s="280">
        <v>677.01666666666665</v>
      </c>
      <c r="G66" s="280">
        <v>657.7833333333333</v>
      </c>
      <c r="H66" s="280">
        <v>735.98333333333335</v>
      </c>
      <c r="I66" s="280">
        <v>755.2166666666667</v>
      </c>
      <c r="J66" s="280">
        <v>775.08333333333337</v>
      </c>
      <c r="K66" s="278">
        <v>735.35</v>
      </c>
      <c r="L66" s="278">
        <v>696.25</v>
      </c>
      <c r="M66" s="278">
        <v>0.35765000000000002</v>
      </c>
    </row>
    <row r="67" spans="1:13">
      <c r="A67" s="269">
        <v>57</v>
      </c>
      <c r="B67" s="278" t="s">
        <v>322</v>
      </c>
      <c r="C67" s="279">
        <v>183.95</v>
      </c>
      <c r="D67" s="280">
        <v>183.43333333333331</v>
      </c>
      <c r="E67" s="280">
        <v>180.66666666666663</v>
      </c>
      <c r="F67" s="280">
        <v>177.38333333333333</v>
      </c>
      <c r="G67" s="280">
        <v>174.61666666666665</v>
      </c>
      <c r="H67" s="280">
        <v>186.71666666666661</v>
      </c>
      <c r="I67" s="280">
        <v>189.48333333333332</v>
      </c>
      <c r="J67" s="280">
        <v>192.76666666666659</v>
      </c>
      <c r="K67" s="278">
        <v>186.2</v>
      </c>
      <c r="L67" s="278">
        <v>180.15</v>
      </c>
      <c r="M67" s="278">
        <v>0.12820999999999999</v>
      </c>
    </row>
    <row r="68" spans="1:13">
      <c r="A68" s="269">
        <v>58</v>
      </c>
      <c r="B68" s="278" t="s">
        <v>66</v>
      </c>
      <c r="C68" s="279">
        <v>69.95</v>
      </c>
      <c r="D68" s="280">
        <v>70.116666666666674</v>
      </c>
      <c r="E68" s="280">
        <v>68.333333333333343</v>
      </c>
      <c r="F68" s="280">
        <v>66.716666666666669</v>
      </c>
      <c r="G68" s="280">
        <v>64.933333333333337</v>
      </c>
      <c r="H68" s="280">
        <v>71.733333333333348</v>
      </c>
      <c r="I68" s="280">
        <v>73.51666666666668</v>
      </c>
      <c r="J68" s="280">
        <v>75.133333333333354</v>
      </c>
      <c r="K68" s="278">
        <v>71.900000000000006</v>
      </c>
      <c r="L68" s="278">
        <v>68.5</v>
      </c>
      <c r="M68" s="278">
        <v>93.196770000000001</v>
      </c>
    </row>
    <row r="69" spans="1:13">
      <c r="A69" s="269">
        <v>59</v>
      </c>
      <c r="B69" s="278" t="s">
        <v>314</v>
      </c>
      <c r="C69" s="279">
        <v>439.35</v>
      </c>
      <c r="D69" s="280">
        <v>445.16666666666669</v>
      </c>
      <c r="E69" s="280">
        <v>429.33333333333337</v>
      </c>
      <c r="F69" s="280">
        <v>419.31666666666666</v>
      </c>
      <c r="G69" s="280">
        <v>403.48333333333335</v>
      </c>
      <c r="H69" s="280">
        <v>455.18333333333339</v>
      </c>
      <c r="I69" s="280">
        <v>471.01666666666677</v>
      </c>
      <c r="J69" s="280">
        <v>481.03333333333342</v>
      </c>
      <c r="K69" s="278">
        <v>461</v>
      </c>
      <c r="L69" s="278">
        <v>435.15</v>
      </c>
      <c r="M69" s="278">
        <v>1.57037</v>
      </c>
    </row>
    <row r="70" spans="1:13">
      <c r="A70" s="269">
        <v>60</v>
      </c>
      <c r="B70" s="278" t="s">
        <v>67</v>
      </c>
      <c r="C70" s="279">
        <v>448.65</v>
      </c>
      <c r="D70" s="280">
        <v>458.76666666666665</v>
      </c>
      <c r="E70" s="280">
        <v>434.5333333333333</v>
      </c>
      <c r="F70" s="280">
        <v>420.41666666666663</v>
      </c>
      <c r="G70" s="280">
        <v>396.18333333333328</v>
      </c>
      <c r="H70" s="280">
        <v>472.88333333333333</v>
      </c>
      <c r="I70" s="280">
        <v>497.11666666666667</v>
      </c>
      <c r="J70" s="280">
        <v>511.23333333333335</v>
      </c>
      <c r="K70" s="278">
        <v>483</v>
      </c>
      <c r="L70" s="278">
        <v>444.65</v>
      </c>
      <c r="M70" s="278">
        <v>14.305569999999999</v>
      </c>
    </row>
    <row r="71" spans="1:13">
      <c r="A71" s="269">
        <v>61</v>
      </c>
      <c r="B71" s="278" t="s">
        <v>68</v>
      </c>
      <c r="C71" s="279">
        <v>219.65</v>
      </c>
      <c r="D71" s="280">
        <v>221.56666666666669</v>
      </c>
      <c r="E71" s="280">
        <v>213.08333333333337</v>
      </c>
      <c r="F71" s="280">
        <v>206.51666666666668</v>
      </c>
      <c r="G71" s="280">
        <v>198.03333333333336</v>
      </c>
      <c r="H71" s="280">
        <v>228.13333333333338</v>
      </c>
      <c r="I71" s="280">
        <v>236.61666666666667</v>
      </c>
      <c r="J71" s="280">
        <v>243.18333333333339</v>
      </c>
      <c r="K71" s="278">
        <v>230.05</v>
      </c>
      <c r="L71" s="278">
        <v>215</v>
      </c>
      <c r="M71" s="278">
        <v>22.862369999999999</v>
      </c>
    </row>
    <row r="72" spans="1:13">
      <c r="A72" s="269">
        <v>62</v>
      </c>
      <c r="B72" s="278" t="s">
        <v>70</v>
      </c>
      <c r="C72" s="279">
        <v>423.95</v>
      </c>
      <c r="D72" s="280">
        <v>423.85000000000008</v>
      </c>
      <c r="E72" s="280">
        <v>415.70000000000016</v>
      </c>
      <c r="F72" s="280">
        <v>407.4500000000001</v>
      </c>
      <c r="G72" s="280">
        <v>399.30000000000018</v>
      </c>
      <c r="H72" s="280">
        <v>432.10000000000014</v>
      </c>
      <c r="I72" s="280">
        <v>440.25000000000011</v>
      </c>
      <c r="J72" s="280">
        <v>448.50000000000011</v>
      </c>
      <c r="K72" s="278">
        <v>432</v>
      </c>
      <c r="L72" s="278">
        <v>415.6</v>
      </c>
      <c r="M72" s="278">
        <v>141.53710000000001</v>
      </c>
    </row>
    <row r="73" spans="1:13">
      <c r="A73" s="269">
        <v>63</v>
      </c>
      <c r="B73" s="278" t="s">
        <v>71</v>
      </c>
      <c r="C73" s="279">
        <v>20.65</v>
      </c>
      <c r="D73" s="280">
        <v>20.749999999999996</v>
      </c>
      <c r="E73" s="280">
        <v>20.299999999999994</v>
      </c>
      <c r="F73" s="280">
        <v>19.949999999999996</v>
      </c>
      <c r="G73" s="280">
        <v>19.499999999999993</v>
      </c>
      <c r="H73" s="280">
        <v>21.099999999999994</v>
      </c>
      <c r="I73" s="280">
        <v>21.549999999999997</v>
      </c>
      <c r="J73" s="280">
        <v>21.899999999999995</v>
      </c>
      <c r="K73" s="278">
        <v>21.2</v>
      </c>
      <c r="L73" s="278">
        <v>20.399999999999999</v>
      </c>
      <c r="M73" s="278">
        <v>147.24853999999999</v>
      </c>
    </row>
    <row r="74" spans="1:13">
      <c r="A74" s="269">
        <v>64</v>
      </c>
      <c r="B74" s="278" t="s">
        <v>72</v>
      </c>
      <c r="C74" s="279">
        <v>290.95</v>
      </c>
      <c r="D74" s="280">
        <v>288.23333333333329</v>
      </c>
      <c r="E74" s="280">
        <v>280.61666666666656</v>
      </c>
      <c r="F74" s="280">
        <v>270.28333333333325</v>
      </c>
      <c r="G74" s="280">
        <v>262.66666666666652</v>
      </c>
      <c r="H74" s="280">
        <v>298.56666666666661</v>
      </c>
      <c r="I74" s="280">
        <v>306.18333333333328</v>
      </c>
      <c r="J74" s="280">
        <v>316.51666666666665</v>
      </c>
      <c r="K74" s="278">
        <v>295.85000000000002</v>
      </c>
      <c r="L74" s="278">
        <v>277.89999999999998</v>
      </c>
      <c r="M74" s="278">
        <v>62.934049999999999</v>
      </c>
    </row>
    <row r="75" spans="1:13">
      <c r="A75" s="269">
        <v>65</v>
      </c>
      <c r="B75" s="278" t="s">
        <v>323</v>
      </c>
      <c r="C75" s="279">
        <v>417.05</v>
      </c>
      <c r="D75" s="280">
        <v>414.05</v>
      </c>
      <c r="E75" s="280">
        <v>407.1</v>
      </c>
      <c r="F75" s="280">
        <v>397.15000000000003</v>
      </c>
      <c r="G75" s="280">
        <v>390.20000000000005</v>
      </c>
      <c r="H75" s="280">
        <v>424</v>
      </c>
      <c r="I75" s="280">
        <v>430.94999999999993</v>
      </c>
      <c r="J75" s="280">
        <v>440.9</v>
      </c>
      <c r="K75" s="278">
        <v>421</v>
      </c>
      <c r="L75" s="278">
        <v>404.1</v>
      </c>
      <c r="M75" s="278">
        <v>0.42049999999999998</v>
      </c>
    </row>
    <row r="76" spans="1:13" s="16" customFormat="1">
      <c r="A76" s="269">
        <v>66</v>
      </c>
      <c r="B76" s="278" t="s">
        <v>325</v>
      </c>
      <c r="C76" s="279">
        <v>100.45</v>
      </c>
      <c r="D76" s="280">
        <v>100.26666666666667</v>
      </c>
      <c r="E76" s="280">
        <v>97.183333333333337</v>
      </c>
      <c r="F76" s="280">
        <v>93.916666666666671</v>
      </c>
      <c r="G76" s="280">
        <v>90.833333333333343</v>
      </c>
      <c r="H76" s="280">
        <v>103.53333333333333</v>
      </c>
      <c r="I76" s="280">
        <v>106.61666666666667</v>
      </c>
      <c r="J76" s="280">
        <v>109.88333333333333</v>
      </c>
      <c r="K76" s="278">
        <v>103.35</v>
      </c>
      <c r="L76" s="278">
        <v>97</v>
      </c>
      <c r="M76" s="278">
        <v>0.51160000000000005</v>
      </c>
    </row>
    <row r="77" spans="1:13" s="16" customFormat="1">
      <c r="A77" s="269">
        <v>67</v>
      </c>
      <c r="B77" s="278" t="s">
        <v>326</v>
      </c>
      <c r="C77" s="279">
        <v>1986.75</v>
      </c>
      <c r="D77" s="280">
        <v>2037.5833333333333</v>
      </c>
      <c r="E77" s="280">
        <v>1920.1666666666665</v>
      </c>
      <c r="F77" s="280">
        <v>1853.5833333333333</v>
      </c>
      <c r="G77" s="280">
        <v>1736.1666666666665</v>
      </c>
      <c r="H77" s="280">
        <v>2104.1666666666665</v>
      </c>
      <c r="I77" s="280">
        <v>2221.583333333333</v>
      </c>
      <c r="J77" s="280">
        <v>2288.1666666666665</v>
      </c>
      <c r="K77" s="278">
        <v>2155</v>
      </c>
      <c r="L77" s="278">
        <v>1971</v>
      </c>
      <c r="M77" s="278">
        <v>5.9069999999999998E-2</v>
      </c>
    </row>
    <row r="78" spans="1:13" s="16" customFormat="1">
      <c r="A78" s="269">
        <v>68</v>
      </c>
      <c r="B78" s="278" t="s">
        <v>327</v>
      </c>
      <c r="C78" s="279">
        <v>440.5</v>
      </c>
      <c r="D78" s="280">
        <v>444.5333333333333</v>
      </c>
      <c r="E78" s="280">
        <v>430.46666666666658</v>
      </c>
      <c r="F78" s="280">
        <v>420.43333333333328</v>
      </c>
      <c r="G78" s="280">
        <v>406.36666666666656</v>
      </c>
      <c r="H78" s="280">
        <v>454.56666666666661</v>
      </c>
      <c r="I78" s="280">
        <v>468.63333333333333</v>
      </c>
      <c r="J78" s="280">
        <v>478.66666666666663</v>
      </c>
      <c r="K78" s="278">
        <v>458.6</v>
      </c>
      <c r="L78" s="278">
        <v>434.5</v>
      </c>
      <c r="M78" s="278">
        <v>0.38380999999999998</v>
      </c>
    </row>
    <row r="79" spans="1:13" s="16" customFormat="1">
      <c r="A79" s="269">
        <v>69</v>
      </c>
      <c r="B79" s="278" t="s">
        <v>328</v>
      </c>
      <c r="C79" s="279">
        <v>46.6</v>
      </c>
      <c r="D79" s="280">
        <v>46.79999999999999</v>
      </c>
      <c r="E79" s="280">
        <v>45.59999999999998</v>
      </c>
      <c r="F79" s="280">
        <v>44.599999999999987</v>
      </c>
      <c r="G79" s="280">
        <v>43.399999999999977</v>
      </c>
      <c r="H79" s="280">
        <v>47.799999999999983</v>
      </c>
      <c r="I79" s="280">
        <v>48.999999999999986</v>
      </c>
      <c r="J79" s="280">
        <v>49.999999999999986</v>
      </c>
      <c r="K79" s="278">
        <v>48</v>
      </c>
      <c r="L79" s="278">
        <v>45.8</v>
      </c>
      <c r="M79" s="278">
        <v>10.351739999999999</v>
      </c>
    </row>
    <row r="80" spans="1:13" s="16" customFormat="1">
      <c r="A80" s="269">
        <v>70</v>
      </c>
      <c r="B80" s="278" t="s">
        <v>73</v>
      </c>
      <c r="C80" s="279">
        <v>8816.65</v>
      </c>
      <c r="D80" s="280">
        <v>8894.75</v>
      </c>
      <c r="E80" s="280">
        <v>8631.9</v>
      </c>
      <c r="F80" s="280">
        <v>8447.15</v>
      </c>
      <c r="G80" s="280">
        <v>8184.2999999999993</v>
      </c>
      <c r="H80" s="280">
        <v>9079.5</v>
      </c>
      <c r="I80" s="280">
        <v>9342.3499999999985</v>
      </c>
      <c r="J80" s="280">
        <v>9527.1</v>
      </c>
      <c r="K80" s="278">
        <v>9157.6</v>
      </c>
      <c r="L80" s="278">
        <v>8710</v>
      </c>
      <c r="M80" s="278">
        <v>0.34591</v>
      </c>
    </row>
    <row r="81" spans="1:13" s="16" customFormat="1">
      <c r="A81" s="269">
        <v>71</v>
      </c>
      <c r="B81" s="278" t="s">
        <v>75</v>
      </c>
      <c r="C81" s="279">
        <v>317.14999999999998</v>
      </c>
      <c r="D81" s="280">
        <v>310.09999999999997</v>
      </c>
      <c r="E81" s="280">
        <v>294.19999999999993</v>
      </c>
      <c r="F81" s="280">
        <v>271.24999999999994</v>
      </c>
      <c r="G81" s="280">
        <v>255.34999999999991</v>
      </c>
      <c r="H81" s="280">
        <v>333.04999999999995</v>
      </c>
      <c r="I81" s="280">
        <v>348.94999999999993</v>
      </c>
      <c r="J81" s="280">
        <v>371.9</v>
      </c>
      <c r="K81" s="278">
        <v>326</v>
      </c>
      <c r="L81" s="278">
        <v>287.14999999999998</v>
      </c>
      <c r="M81" s="278">
        <v>143.20952</v>
      </c>
    </row>
    <row r="82" spans="1:13" s="16" customFormat="1">
      <c r="A82" s="269">
        <v>72</v>
      </c>
      <c r="B82" s="278" t="s">
        <v>329</v>
      </c>
      <c r="C82" s="279">
        <v>130.1</v>
      </c>
      <c r="D82" s="280">
        <v>134.93333333333331</v>
      </c>
      <c r="E82" s="280">
        <v>121.26666666666662</v>
      </c>
      <c r="F82" s="280">
        <v>112.43333333333331</v>
      </c>
      <c r="G82" s="280">
        <v>98.766666666666623</v>
      </c>
      <c r="H82" s="280">
        <v>143.76666666666662</v>
      </c>
      <c r="I82" s="280">
        <v>157.43333333333331</v>
      </c>
      <c r="J82" s="280">
        <v>166.26666666666662</v>
      </c>
      <c r="K82" s="278">
        <v>148.6</v>
      </c>
      <c r="L82" s="278">
        <v>126.1</v>
      </c>
      <c r="M82" s="278">
        <v>0.86267000000000005</v>
      </c>
    </row>
    <row r="83" spans="1:13" s="16" customFormat="1">
      <c r="A83" s="269">
        <v>73</v>
      </c>
      <c r="B83" s="278" t="s">
        <v>76</v>
      </c>
      <c r="C83" s="279">
        <v>2563.25</v>
      </c>
      <c r="D83" s="280">
        <v>2549.4166666666665</v>
      </c>
      <c r="E83" s="280">
        <v>2488.833333333333</v>
      </c>
      <c r="F83" s="280">
        <v>2414.4166666666665</v>
      </c>
      <c r="G83" s="280">
        <v>2353.833333333333</v>
      </c>
      <c r="H83" s="280">
        <v>2623.833333333333</v>
      </c>
      <c r="I83" s="280">
        <v>2684.4166666666661</v>
      </c>
      <c r="J83" s="280">
        <v>2758.833333333333</v>
      </c>
      <c r="K83" s="278">
        <v>2610</v>
      </c>
      <c r="L83" s="278">
        <v>2475</v>
      </c>
      <c r="M83" s="278">
        <v>7.2690299999999999</v>
      </c>
    </row>
    <row r="84" spans="1:13" s="16" customFormat="1">
      <c r="A84" s="269">
        <v>74</v>
      </c>
      <c r="B84" s="278" t="s">
        <v>315</v>
      </c>
      <c r="C84" s="279">
        <v>297</v>
      </c>
      <c r="D84" s="280">
        <v>294.96666666666664</v>
      </c>
      <c r="E84" s="280">
        <v>290.93333333333328</v>
      </c>
      <c r="F84" s="280">
        <v>284.86666666666662</v>
      </c>
      <c r="G84" s="280">
        <v>280.83333333333326</v>
      </c>
      <c r="H84" s="280">
        <v>301.0333333333333</v>
      </c>
      <c r="I84" s="280">
        <v>305.06666666666672</v>
      </c>
      <c r="J84" s="280">
        <v>311.13333333333333</v>
      </c>
      <c r="K84" s="278">
        <v>299</v>
      </c>
      <c r="L84" s="278">
        <v>288.89999999999998</v>
      </c>
      <c r="M84" s="278">
        <v>0.97165000000000001</v>
      </c>
    </row>
    <row r="85" spans="1:13" s="16" customFormat="1">
      <c r="A85" s="269">
        <v>75</v>
      </c>
      <c r="B85" s="278" t="s">
        <v>324</v>
      </c>
      <c r="C85" s="279">
        <v>58.65</v>
      </c>
      <c r="D85" s="280">
        <v>59.233333333333327</v>
      </c>
      <c r="E85" s="280">
        <v>57.466666666666654</v>
      </c>
      <c r="F85" s="280">
        <v>56.283333333333324</v>
      </c>
      <c r="G85" s="280">
        <v>54.516666666666652</v>
      </c>
      <c r="H85" s="280">
        <v>60.416666666666657</v>
      </c>
      <c r="I85" s="280">
        <v>62.183333333333323</v>
      </c>
      <c r="J85" s="280">
        <v>63.36666666666666</v>
      </c>
      <c r="K85" s="278">
        <v>61</v>
      </c>
      <c r="L85" s="278">
        <v>58.05</v>
      </c>
      <c r="M85" s="278">
        <v>1.85358</v>
      </c>
    </row>
    <row r="86" spans="1:13" s="16" customFormat="1">
      <c r="A86" s="269">
        <v>76</v>
      </c>
      <c r="B86" s="278" t="s">
        <v>77</v>
      </c>
      <c r="C86" s="279">
        <v>274.60000000000002</v>
      </c>
      <c r="D86" s="280">
        <v>270.8</v>
      </c>
      <c r="E86" s="280">
        <v>262.10000000000002</v>
      </c>
      <c r="F86" s="280">
        <v>249.60000000000002</v>
      </c>
      <c r="G86" s="280">
        <v>240.90000000000003</v>
      </c>
      <c r="H86" s="280">
        <v>283.3</v>
      </c>
      <c r="I86" s="280">
        <v>291.99999999999994</v>
      </c>
      <c r="J86" s="280">
        <v>304.5</v>
      </c>
      <c r="K86" s="278">
        <v>279.5</v>
      </c>
      <c r="L86" s="278">
        <v>258.3</v>
      </c>
      <c r="M86" s="278">
        <v>43.678879999999999</v>
      </c>
    </row>
    <row r="87" spans="1:13" s="16" customFormat="1">
      <c r="A87" s="269">
        <v>77</v>
      </c>
      <c r="B87" s="278" t="s">
        <v>78</v>
      </c>
      <c r="C87" s="279">
        <v>84.15</v>
      </c>
      <c r="D87" s="280">
        <v>85.516666666666666</v>
      </c>
      <c r="E87" s="280">
        <v>82.133333333333326</v>
      </c>
      <c r="F87" s="280">
        <v>80.11666666666666</v>
      </c>
      <c r="G87" s="280">
        <v>76.73333333333332</v>
      </c>
      <c r="H87" s="280">
        <v>87.533333333333331</v>
      </c>
      <c r="I87" s="280">
        <v>90.916666666666686</v>
      </c>
      <c r="J87" s="280">
        <v>92.933333333333337</v>
      </c>
      <c r="K87" s="278">
        <v>88.9</v>
      </c>
      <c r="L87" s="278">
        <v>83.5</v>
      </c>
      <c r="M87" s="278">
        <v>55.107849999999999</v>
      </c>
    </row>
    <row r="88" spans="1:13" s="16" customFormat="1">
      <c r="A88" s="269">
        <v>78</v>
      </c>
      <c r="B88" s="278" t="s">
        <v>333</v>
      </c>
      <c r="C88" s="279">
        <v>263.2</v>
      </c>
      <c r="D88" s="280">
        <v>265.04999999999995</v>
      </c>
      <c r="E88" s="280">
        <v>251.44999999999993</v>
      </c>
      <c r="F88" s="280">
        <v>239.7</v>
      </c>
      <c r="G88" s="280">
        <v>226.09999999999997</v>
      </c>
      <c r="H88" s="280">
        <v>276.7999999999999</v>
      </c>
      <c r="I88" s="280">
        <v>290.39999999999992</v>
      </c>
      <c r="J88" s="280">
        <v>302.14999999999986</v>
      </c>
      <c r="K88" s="278">
        <v>278.64999999999998</v>
      </c>
      <c r="L88" s="278">
        <v>253.3</v>
      </c>
      <c r="M88" s="278">
        <v>4.5648600000000004</v>
      </c>
    </row>
    <row r="89" spans="1:13" s="16" customFormat="1">
      <c r="A89" s="269">
        <v>79</v>
      </c>
      <c r="B89" s="278" t="s">
        <v>334</v>
      </c>
      <c r="C89" s="279">
        <v>265.39999999999998</v>
      </c>
      <c r="D89" s="280">
        <v>269.48333333333335</v>
      </c>
      <c r="E89" s="280">
        <v>258.91666666666669</v>
      </c>
      <c r="F89" s="280">
        <v>252.43333333333334</v>
      </c>
      <c r="G89" s="280">
        <v>241.86666666666667</v>
      </c>
      <c r="H89" s="280">
        <v>275.9666666666667</v>
      </c>
      <c r="I89" s="280">
        <v>286.5333333333333</v>
      </c>
      <c r="J89" s="280">
        <v>293.01666666666671</v>
      </c>
      <c r="K89" s="278">
        <v>280.05</v>
      </c>
      <c r="L89" s="278">
        <v>263</v>
      </c>
      <c r="M89" s="278">
        <v>0.86233000000000004</v>
      </c>
    </row>
    <row r="90" spans="1:13" s="16" customFormat="1">
      <c r="A90" s="269">
        <v>80</v>
      </c>
      <c r="B90" s="278" t="s">
        <v>336</v>
      </c>
      <c r="C90" s="279">
        <v>219.15</v>
      </c>
      <c r="D90" s="280">
        <v>222.63333333333335</v>
      </c>
      <c r="E90" s="280">
        <v>213.81666666666672</v>
      </c>
      <c r="F90" s="280">
        <v>208.48333333333338</v>
      </c>
      <c r="G90" s="280">
        <v>199.66666666666674</v>
      </c>
      <c r="H90" s="280">
        <v>227.9666666666667</v>
      </c>
      <c r="I90" s="280">
        <v>236.78333333333336</v>
      </c>
      <c r="J90" s="280">
        <v>242.11666666666667</v>
      </c>
      <c r="K90" s="278">
        <v>231.45</v>
      </c>
      <c r="L90" s="278">
        <v>217.3</v>
      </c>
      <c r="M90" s="278">
        <v>0.56588000000000005</v>
      </c>
    </row>
    <row r="91" spans="1:13" s="16" customFormat="1">
      <c r="A91" s="269">
        <v>81</v>
      </c>
      <c r="B91" s="278" t="s">
        <v>330</v>
      </c>
      <c r="C91" s="279">
        <v>339.4</v>
      </c>
      <c r="D91" s="280">
        <v>339.73333333333335</v>
      </c>
      <c r="E91" s="280">
        <v>334.4666666666667</v>
      </c>
      <c r="F91" s="280">
        <v>329.53333333333336</v>
      </c>
      <c r="G91" s="280">
        <v>324.26666666666671</v>
      </c>
      <c r="H91" s="280">
        <v>344.66666666666669</v>
      </c>
      <c r="I91" s="280">
        <v>349.93333333333334</v>
      </c>
      <c r="J91" s="280">
        <v>354.86666666666667</v>
      </c>
      <c r="K91" s="278">
        <v>345</v>
      </c>
      <c r="L91" s="278">
        <v>334.8</v>
      </c>
      <c r="M91" s="278">
        <v>0.79264999999999997</v>
      </c>
    </row>
    <row r="92" spans="1:13" s="16" customFormat="1">
      <c r="A92" s="269">
        <v>82</v>
      </c>
      <c r="B92" s="278" t="s">
        <v>79</v>
      </c>
      <c r="C92" s="279">
        <v>102.2</v>
      </c>
      <c r="D92" s="280">
        <v>101.46666666666665</v>
      </c>
      <c r="E92" s="280">
        <v>99.583333333333314</v>
      </c>
      <c r="F92" s="280">
        <v>96.966666666666654</v>
      </c>
      <c r="G92" s="280">
        <v>95.083333333333314</v>
      </c>
      <c r="H92" s="280">
        <v>104.08333333333331</v>
      </c>
      <c r="I92" s="280">
        <v>105.96666666666667</v>
      </c>
      <c r="J92" s="280">
        <v>108.58333333333331</v>
      </c>
      <c r="K92" s="278">
        <v>103.35</v>
      </c>
      <c r="L92" s="278">
        <v>98.85</v>
      </c>
      <c r="M92" s="278">
        <v>16.074380000000001</v>
      </c>
    </row>
    <row r="93" spans="1:13" s="16" customFormat="1">
      <c r="A93" s="269">
        <v>83</v>
      </c>
      <c r="B93" s="278" t="s">
        <v>331</v>
      </c>
      <c r="C93" s="279">
        <v>178.35</v>
      </c>
      <c r="D93" s="280">
        <v>178.38333333333333</v>
      </c>
      <c r="E93" s="280">
        <v>174.46666666666664</v>
      </c>
      <c r="F93" s="280">
        <v>170.58333333333331</v>
      </c>
      <c r="G93" s="280">
        <v>166.66666666666663</v>
      </c>
      <c r="H93" s="280">
        <v>182.26666666666665</v>
      </c>
      <c r="I93" s="280">
        <v>186.18333333333334</v>
      </c>
      <c r="J93" s="280">
        <v>190.06666666666666</v>
      </c>
      <c r="K93" s="278">
        <v>182.3</v>
      </c>
      <c r="L93" s="278">
        <v>174.5</v>
      </c>
      <c r="M93" s="278">
        <v>5.2822199999999997</v>
      </c>
    </row>
    <row r="94" spans="1:13" s="16" customFormat="1">
      <c r="A94" s="269">
        <v>84</v>
      </c>
      <c r="B94" s="278" t="s">
        <v>339</v>
      </c>
      <c r="C94" s="279">
        <v>209.9</v>
      </c>
      <c r="D94" s="280">
        <v>211.48333333333335</v>
      </c>
      <c r="E94" s="280">
        <v>206.26666666666671</v>
      </c>
      <c r="F94" s="280">
        <v>202.63333333333335</v>
      </c>
      <c r="G94" s="280">
        <v>197.41666666666671</v>
      </c>
      <c r="H94" s="280">
        <v>215.1166666666667</v>
      </c>
      <c r="I94" s="280">
        <v>220.33333333333334</v>
      </c>
      <c r="J94" s="280">
        <v>223.9666666666667</v>
      </c>
      <c r="K94" s="278">
        <v>216.7</v>
      </c>
      <c r="L94" s="278">
        <v>207.85</v>
      </c>
      <c r="M94" s="278">
        <v>1.9356800000000001</v>
      </c>
    </row>
    <row r="95" spans="1:13" s="16" customFormat="1">
      <c r="A95" s="269">
        <v>85</v>
      </c>
      <c r="B95" s="278" t="s">
        <v>337</v>
      </c>
      <c r="C95" s="279">
        <v>701.65</v>
      </c>
      <c r="D95" s="280">
        <v>717.88333333333333</v>
      </c>
      <c r="E95" s="280">
        <v>678.76666666666665</v>
      </c>
      <c r="F95" s="280">
        <v>655.88333333333333</v>
      </c>
      <c r="G95" s="280">
        <v>616.76666666666665</v>
      </c>
      <c r="H95" s="280">
        <v>740.76666666666665</v>
      </c>
      <c r="I95" s="280">
        <v>779.88333333333321</v>
      </c>
      <c r="J95" s="280">
        <v>802.76666666666665</v>
      </c>
      <c r="K95" s="278">
        <v>757</v>
      </c>
      <c r="L95" s="278">
        <v>695</v>
      </c>
      <c r="M95" s="278">
        <v>0.85184000000000004</v>
      </c>
    </row>
    <row r="96" spans="1:13" s="16" customFormat="1">
      <c r="A96" s="269">
        <v>86</v>
      </c>
      <c r="B96" s="278" t="s">
        <v>338</v>
      </c>
      <c r="C96" s="279">
        <v>12.1</v>
      </c>
      <c r="D96" s="280">
        <v>12.183333333333332</v>
      </c>
      <c r="E96" s="280">
        <v>11.916666666666664</v>
      </c>
      <c r="F96" s="280">
        <v>11.733333333333333</v>
      </c>
      <c r="G96" s="280">
        <v>11.466666666666665</v>
      </c>
      <c r="H96" s="280">
        <v>12.366666666666664</v>
      </c>
      <c r="I96" s="280">
        <v>12.633333333333333</v>
      </c>
      <c r="J96" s="280">
        <v>12.816666666666663</v>
      </c>
      <c r="K96" s="278">
        <v>12.45</v>
      </c>
      <c r="L96" s="278">
        <v>12</v>
      </c>
      <c r="M96" s="278">
        <v>6.4856800000000003</v>
      </c>
    </row>
    <row r="97" spans="1:13" s="16" customFormat="1">
      <c r="A97" s="269">
        <v>87</v>
      </c>
      <c r="B97" s="278" t="s">
        <v>340</v>
      </c>
      <c r="C97" s="279">
        <v>104</v>
      </c>
      <c r="D97" s="280">
        <v>104.48333333333333</v>
      </c>
      <c r="E97" s="280">
        <v>101.01666666666667</v>
      </c>
      <c r="F97" s="280">
        <v>98.033333333333331</v>
      </c>
      <c r="G97" s="280">
        <v>94.566666666666663</v>
      </c>
      <c r="H97" s="280">
        <v>107.46666666666667</v>
      </c>
      <c r="I97" s="280">
        <v>110.93333333333334</v>
      </c>
      <c r="J97" s="280">
        <v>113.91666666666667</v>
      </c>
      <c r="K97" s="278">
        <v>107.95</v>
      </c>
      <c r="L97" s="278">
        <v>101.5</v>
      </c>
      <c r="M97" s="278">
        <v>3.63992</v>
      </c>
    </row>
    <row r="98" spans="1:13" s="16" customFormat="1">
      <c r="A98" s="269">
        <v>88</v>
      </c>
      <c r="B98" s="278" t="s">
        <v>341</v>
      </c>
      <c r="C98" s="279">
        <v>2206.5500000000002</v>
      </c>
      <c r="D98" s="280">
        <v>2238.5</v>
      </c>
      <c r="E98" s="280">
        <v>2143.0500000000002</v>
      </c>
      <c r="F98" s="280">
        <v>2079.5500000000002</v>
      </c>
      <c r="G98" s="280">
        <v>1984.1000000000004</v>
      </c>
      <c r="H98" s="280">
        <v>2302</v>
      </c>
      <c r="I98" s="280">
        <v>2397.4499999999998</v>
      </c>
      <c r="J98" s="280">
        <v>2460.9499999999998</v>
      </c>
      <c r="K98" s="278">
        <v>2333.9499999999998</v>
      </c>
      <c r="L98" s="278">
        <v>2175</v>
      </c>
      <c r="M98" s="278">
        <v>1.558E-2</v>
      </c>
    </row>
    <row r="99" spans="1:13" s="16" customFormat="1">
      <c r="A99" s="269">
        <v>89</v>
      </c>
      <c r="B99" s="278" t="s">
        <v>82</v>
      </c>
      <c r="C99" s="279">
        <v>425.55</v>
      </c>
      <c r="D99" s="280">
        <v>413.86666666666662</v>
      </c>
      <c r="E99" s="280">
        <v>397.93333333333322</v>
      </c>
      <c r="F99" s="280">
        <v>370.31666666666661</v>
      </c>
      <c r="G99" s="280">
        <v>354.38333333333321</v>
      </c>
      <c r="H99" s="280">
        <v>441.48333333333323</v>
      </c>
      <c r="I99" s="280">
        <v>457.41666666666663</v>
      </c>
      <c r="J99" s="280">
        <v>485.03333333333325</v>
      </c>
      <c r="K99" s="278">
        <v>429.8</v>
      </c>
      <c r="L99" s="278">
        <v>386.25</v>
      </c>
      <c r="M99" s="278">
        <v>9.2953499999999991</v>
      </c>
    </row>
    <row r="100" spans="1:13" s="16" customFormat="1">
      <c r="A100" s="269">
        <v>90</v>
      </c>
      <c r="B100" s="278" t="s">
        <v>335</v>
      </c>
      <c r="C100" s="279">
        <v>144.4</v>
      </c>
      <c r="D100" s="280">
        <v>147.96666666666667</v>
      </c>
      <c r="E100" s="280">
        <v>137.68333333333334</v>
      </c>
      <c r="F100" s="280">
        <v>130.96666666666667</v>
      </c>
      <c r="G100" s="280">
        <v>120.68333333333334</v>
      </c>
      <c r="H100" s="280">
        <v>154.68333333333334</v>
      </c>
      <c r="I100" s="280">
        <v>164.9666666666667</v>
      </c>
      <c r="J100" s="280">
        <v>171.68333333333334</v>
      </c>
      <c r="K100" s="278">
        <v>158.25</v>
      </c>
      <c r="L100" s="278">
        <v>141.25</v>
      </c>
      <c r="M100" s="278">
        <v>2.2900800000000001</v>
      </c>
    </row>
    <row r="101" spans="1:13">
      <c r="A101" s="269">
        <v>91</v>
      </c>
      <c r="B101" s="278" t="s">
        <v>342</v>
      </c>
      <c r="C101" s="279">
        <v>197</v>
      </c>
      <c r="D101" s="280">
        <v>196.35</v>
      </c>
      <c r="E101" s="280">
        <v>194.7</v>
      </c>
      <c r="F101" s="280">
        <v>192.4</v>
      </c>
      <c r="G101" s="280">
        <v>190.75</v>
      </c>
      <c r="H101" s="280">
        <v>198.64999999999998</v>
      </c>
      <c r="I101" s="280">
        <v>200.3</v>
      </c>
      <c r="J101" s="280">
        <v>202.59999999999997</v>
      </c>
      <c r="K101" s="278">
        <v>198</v>
      </c>
      <c r="L101" s="278">
        <v>194.05</v>
      </c>
      <c r="M101" s="278">
        <v>9.92E-3</v>
      </c>
    </row>
    <row r="102" spans="1:13">
      <c r="A102" s="269">
        <v>92</v>
      </c>
      <c r="B102" s="278" t="s">
        <v>343</v>
      </c>
      <c r="C102" s="279">
        <v>104.65</v>
      </c>
      <c r="D102" s="280">
        <v>105.03333333333335</v>
      </c>
      <c r="E102" s="280">
        <v>102.81666666666669</v>
      </c>
      <c r="F102" s="280">
        <v>100.98333333333335</v>
      </c>
      <c r="G102" s="280">
        <v>98.766666666666694</v>
      </c>
      <c r="H102" s="280">
        <v>106.86666666666669</v>
      </c>
      <c r="I102" s="280">
        <v>109.08333333333336</v>
      </c>
      <c r="J102" s="280">
        <v>110.91666666666669</v>
      </c>
      <c r="K102" s="278">
        <v>107.25</v>
      </c>
      <c r="L102" s="278">
        <v>103.2</v>
      </c>
      <c r="M102" s="278">
        <v>2.5645199999999999</v>
      </c>
    </row>
    <row r="103" spans="1:13">
      <c r="A103" s="269">
        <v>93</v>
      </c>
      <c r="B103" s="278" t="s">
        <v>344</v>
      </c>
      <c r="C103" s="279">
        <v>59.5</v>
      </c>
      <c r="D103" s="280">
        <v>59.833333333333336</v>
      </c>
      <c r="E103" s="280">
        <v>58.166666666666671</v>
      </c>
      <c r="F103" s="280">
        <v>56.833333333333336</v>
      </c>
      <c r="G103" s="280">
        <v>55.166666666666671</v>
      </c>
      <c r="H103" s="280">
        <v>61.166666666666671</v>
      </c>
      <c r="I103" s="280">
        <v>62.833333333333343</v>
      </c>
      <c r="J103" s="280">
        <v>64.166666666666671</v>
      </c>
      <c r="K103" s="278">
        <v>61.5</v>
      </c>
      <c r="L103" s="278">
        <v>58.5</v>
      </c>
      <c r="M103" s="278">
        <v>1.9006799999999999</v>
      </c>
    </row>
    <row r="104" spans="1:13">
      <c r="A104" s="269">
        <v>94</v>
      </c>
      <c r="B104" s="278" t="s">
        <v>83</v>
      </c>
      <c r="C104" s="279">
        <v>124.65</v>
      </c>
      <c r="D104" s="280">
        <v>131.38333333333333</v>
      </c>
      <c r="E104" s="280">
        <v>115.76666666666665</v>
      </c>
      <c r="F104" s="280">
        <v>106.88333333333333</v>
      </c>
      <c r="G104" s="280">
        <v>91.266666666666652</v>
      </c>
      <c r="H104" s="280">
        <v>140.26666666666665</v>
      </c>
      <c r="I104" s="280">
        <v>155.88333333333333</v>
      </c>
      <c r="J104" s="280">
        <v>164.76666666666665</v>
      </c>
      <c r="K104" s="278">
        <v>147</v>
      </c>
      <c r="L104" s="278">
        <v>122.5</v>
      </c>
      <c r="M104" s="278">
        <v>44.072859999999999</v>
      </c>
    </row>
    <row r="105" spans="1:13">
      <c r="A105" s="269">
        <v>95</v>
      </c>
      <c r="B105" s="278" t="s">
        <v>345</v>
      </c>
      <c r="C105" s="279">
        <v>268.05</v>
      </c>
      <c r="D105" s="280">
        <v>268.88333333333333</v>
      </c>
      <c r="E105" s="280">
        <v>261.06666666666666</v>
      </c>
      <c r="F105" s="280">
        <v>254.08333333333331</v>
      </c>
      <c r="G105" s="280">
        <v>246.26666666666665</v>
      </c>
      <c r="H105" s="280">
        <v>275.86666666666667</v>
      </c>
      <c r="I105" s="280">
        <v>283.68333333333328</v>
      </c>
      <c r="J105" s="280">
        <v>290.66666666666669</v>
      </c>
      <c r="K105" s="278">
        <v>276.7</v>
      </c>
      <c r="L105" s="278">
        <v>261.89999999999998</v>
      </c>
      <c r="M105" s="278">
        <v>0.23138</v>
      </c>
    </row>
    <row r="106" spans="1:13">
      <c r="A106" s="269">
        <v>96</v>
      </c>
      <c r="B106" s="278" t="s">
        <v>84</v>
      </c>
      <c r="C106" s="279">
        <v>449.2</v>
      </c>
      <c r="D106" s="280">
        <v>440.05</v>
      </c>
      <c r="E106" s="280">
        <v>425.40000000000003</v>
      </c>
      <c r="F106" s="280">
        <v>401.6</v>
      </c>
      <c r="G106" s="280">
        <v>386.95000000000005</v>
      </c>
      <c r="H106" s="280">
        <v>463.85</v>
      </c>
      <c r="I106" s="280">
        <v>478.5</v>
      </c>
      <c r="J106" s="280">
        <v>502.3</v>
      </c>
      <c r="K106" s="278">
        <v>454.7</v>
      </c>
      <c r="L106" s="278">
        <v>416.25</v>
      </c>
      <c r="M106" s="278">
        <v>179.06777</v>
      </c>
    </row>
    <row r="107" spans="1:13">
      <c r="A107" s="269">
        <v>97</v>
      </c>
      <c r="B107" s="278" t="s">
        <v>85</v>
      </c>
      <c r="C107" s="279">
        <v>137.75</v>
      </c>
      <c r="D107" s="280">
        <v>136.48333333333332</v>
      </c>
      <c r="E107" s="280">
        <v>133.06666666666663</v>
      </c>
      <c r="F107" s="280">
        <v>128.38333333333333</v>
      </c>
      <c r="G107" s="280">
        <v>124.96666666666664</v>
      </c>
      <c r="H107" s="280">
        <v>141.16666666666663</v>
      </c>
      <c r="I107" s="280">
        <v>144.58333333333331</v>
      </c>
      <c r="J107" s="280">
        <v>149.26666666666662</v>
      </c>
      <c r="K107" s="278">
        <v>139.9</v>
      </c>
      <c r="L107" s="278">
        <v>131.80000000000001</v>
      </c>
      <c r="M107" s="278">
        <v>109.37172</v>
      </c>
    </row>
    <row r="108" spans="1:13">
      <c r="A108" s="269">
        <v>98</v>
      </c>
      <c r="B108" s="286" t="s">
        <v>346</v>
      </c>
      <c r="C108" s="279">
        <v>240.9</v>
      </c>
      <c r="D108" s="280">
        <v>244.96666666666667</v>
      </c>
      <c r="E108" s="280">
        <v>235.93333333333334</v>
      </c>
      <c r="F108" s="280">
        <v>230.96666666666667</v>
      </c>
      <c r="G108" s="280">
        <v>221.93333333333334</v>
      </c>
      <c r="H108" s="280">
        <v>249.93333333333334</v>
      </c>
      <c r="I108" s="280">
        <v>258.9666666666667</v>
      </c>
      <c r="J108" s="280">
        <v>263.93333333333334</v>
      </c>
      <c r="K108" s="278">
        <v>254</v>
      </c>
      <c r="L108" s="278">
        <v>240</v>
      </c>
      <c r="M108" s="278">
        <v>1.4752400000000001</v>
      </c>
    </row>
    <row r="109" spans="1:13">
      <c r="A109" s="269">
        <v>99</v>
      </c>
      <c r="B109" s="278" t="s">
        <v>86</v>
      </c>
      <c r="C109" s="279">
        <v>1249.9000000000001</v>
      </c>
      <c r="D109" s="280">
        <v>1247.95</v>
      </c>
      <c r="E109" s="280">
        <v>1213</v>
      </c>
      <c r="F109" s="280">
        <v>1176.0999999999999</v>
      </c>
      <c r="G109" s="280">
        <v>1141.1499999999999</v>
      </c>
      <c r="H109" s="280">
        <v>1284.8500000000001</v>
      </c>
      <c r="I109" s="280">
        <v>1319.8000000000004</v>
      </c>
      <c r="J109" s="280">
        <v>1356.7000000000003</v>
      </c>
      <c r="K109" s="278">
        <v>1282.9000000000001</v>
      </c>
      <c r="L109" s="278">
        <v>1211.05</v>
      </c>
      <c r="M109" s="278">
        <v>9.7093500000000006</v>
      </c>
    </row>
    <row r="110" spans="1:13">
      <c r="A110" s="269">
        <v>100</v>
      </c>
      <c r="B110" s="278" t="s">
        <v>87</v>
      </c>
      <c r="C110" s="279">
        <v>304.5</v>
      </c>
      <c r="D110" s="280">
        <v>312.16666666666669</v>
      </c>
      <c r="E110" s="280">
        <v>294.33333333333337</v>
      </c>
      <c r="F110" s="280">
        <v>284.16666666666669</v>
      </c>
      <c r="G110" s="280">
        <v>266.33333333333337</v>
      </c>
      <c r="H110" s="280">
        <v>322.33333333333337</v>
      </c>
      <c r="I110" s="280">
        <v>340.16666666666674</v>
      </c>
      <c r="J110" s="280">
        <v>350.33333333333337</v>
      </c>
      <c r="K110" s="278">
        <v>330</v>
      </c>
      <c r="L110" s="278">
        <v>302</v>
      </c>
      <c r="M110" s="278">
        <v>15.360889999999999</v>
      </c>
    </row>
    <row r="111" spans="1:13">
      <c r="A111" s="269">
        <v>101</v>
      </c>
      <c r="B111" s="278" t="s">
        <v>237</v>
      </c>
      <c r="C111" s="279">
        <v>512.25</v>
      </c>
      <c r="D111" s="280">
        <v>519.36666666666667</v>
      </c>
      <c r="E111" s="280">
        <v>494.7833333333333</v>
      </c>
      <c r="F111" s="280">
        <v>477.31666666666661</v>
      </c>
      <c r="G111" s="280">
        <v>452.73333333333323</v>
      </c>
      <c r="H111" s="280">
        <v>536.83333333333337</v>
      </c>
      <c r="I111" s="280">
        <v>561.41666666666663</v>
      </c>
      <c r="J111" s="280">
        <v>578.88333333333344</v>
      </c>
      <c r="K111" s="278">
        <v>543.95000000000005</v>
      </c>
      <c r="L111" s="278">
        <v>501.9</v>
      </c>
      <c r="M111" s="278">
        <v>1.00346</v>
      </c>
    </row>
    <row r="112" spans="1:13">
      <c r="A112" s="269">
        <v>102</v>
      </c>
      <c r="B112" s="278" t="s">
        <v>347</v>
      </c>
      <c r="C112" s="279">
        <v>321.25</v>
      </c>
      <c r="D112" s="280">
        <v>332.15000000000003</v>
      </c>
      <c r="E112" s="280">
        <v>310.35000000000008</v>
      </c>
      <c r="F112" s="280">
        <v>299.45000000000005</v>
      </c>
      <c r="G112" s="280">
        <v>277.65000000000009</v>
      </c>
      <c r="H112" s="280">
        <v>343.05000000000007</v>
      </c>
      <c r="I112" s="280">
        <v>364.85</v>
      </c>
      <c r="J112" s="280">
        <v>375.75000000000006</v>
      </c>
      <c r="K112" s="278">
        <v>353.95</v>
      </c>
      <c r="L112" s="278">
        <v>321.25</v>
      </c>
      <c r="M112" s="278">
        <v>1.2277499999999999</v>
      </c>
    </row>
    <row r="113" spans="1:13">
      <c r="A113" s="269">
        <v>103</v>
      </c>
      <c r="B113" s="278" t="s">
        <v>332</v>
      </c>
      <c r="C113" s="279">
        <v>1170.25</v>
      </c>
      <c r="D113" s="280">
        <v>1188.1666666666667</v>
      </c>
      <c r="E113" s="280">
        <v>1142.5833333333335</v>
      </c>
      <c r="F113" s="280">
        <v>1114.9166666666667</v>
      </c>
      <c r="G113" s="280">
        <v>1069.3333333333335</v>
      </c>
      <c r="H113" s="280">
        <v>1215.8333333333335</v>
      </c>
      <c r="I113" s="280">
        <v>1261.416666666667</v>
      </c>
      <c r="J113" s="280">
        <v>1289.0833333333335</v>
      </c>
      <c r="K113" s="278">
        <v>1233.75</v>
      </c>
      <c r="L113" s="278">
        <v>1160.5</v>
      </c>
      <c r="M113" s="278">
        <v>1.4559</v>
      </c>
    </row>
    <row r="114" spans="1:13">
      <c r="A114" s="269">
        <v>104</v>
      </c>
      <c r="B114" s="278" t="s">
        <v>238</v>
      </c>
      <c r="C114" s="279">
        <v>207</v>
      </c>
      <c r="D114" s="280">
        <v>208.86666666666667</v>
      </c>
      <c r="E114" s="280">
        <v>199.43333333333334</v>
      </c>
      <c r="F114" s="280">
        <v>191.86666666666667</v>
      </c>
      <c r="G114" s="280">
        <v>182.43333333333334</v>
      </c>
      <c r="H114" s="280">
        <v>216.43333333333334</v>
      </c>
      <c r="I114" s="280">
        <v>225.86666666666667</v>
      </c>
      <c r="J114" s="280">
        <v>233.43333333333334</v>
      </c>
      <c r="K114" s="278">
        <v>218.3</v>
      </c>
      <c r="L114" s="278">
        <v>201.3</v>
      </c>
      <c r="M114" s="278">
        <v>11.793749999999999</v>
      </c>
    </row>
    <row r="115" spans="1:13">
      <c r="A115" s="269">
        <v>105</v>
      </c>
      <c r="B115" s="278" t="s">
        <v>236</v>
      </c>
      <c r="C115" s="279">
        <v>113.95</v>
      </c>
      <c r="D115" s="280">
        <v>115.98333333333333</v>
      </c>
      <c r="E115" s="280">
        <v>108.96666666666667</v>
      </c>
      <c r="F115" s="280">
        <v>103.98333333333333</v>
      </c>
      <c r="G115" s="280">
        <v>96.966666666666669</v>
      </c>
      <c r="H115" s="280">
        <v>120.96666666666667</v>
      </c>
      <c r="I115" s="280">
        <v>127.98333333333335</v>
      </c>
      <c r="J115" s="280">
        <v>132.96666666666667</v>
      </c>
      <c r="K115" s="278">
        <v>123</v>
      </c>
      <c r="L115" s="278">
        <v>111</v>
      </c>
      <c r="M115" s="278">
        <v>23.83409</v>
      </c>
    </row>
    <row r="116" spans="1:13">
      <c r="A116" s="269">
        <v>106</v>
      </c>
      <c r="B116" s="278" t="s">
        <v>88</v>
      </c>
      <c r="C116" s="279">
        <v>298.64999999999998</v>
      </c>
      <c r="D116" s="280">
        <v>303.34999999999997</v>
      </c>
      <c r="E116" s="280">
        <v>291.74999999999994</v>
      </c>
      <c r="F116" s="280">
        <v>284.84999999999997</v>
      </c>
      <c r="G116" s="280">
        <v>273.24999999999994</v>
      </c>
      <c r="H116" s="280">
        <v>310.24999999999994</v>
      </c>
      <c r="I116" s="280">
        <v>321.84999999999997</v>
      </c>
      <c r="J116" s="280">
        <v>328.74999999999994</v>
      </c>
      <c r="K116" s="278">
        <v>314.95</v>
      </c>
      <c r="L116" s="278">
        <v>296.45</v>
      </c>
      <c r="M116" s="278">
        <v>13.96809</v>
      </c>
    </row>
    <row r="117" spans="1:13">
      <c r="A117" s="269">
        <v>107</v>
      </c>
      <c r="B117" s="278" t="s">
        <v>348</v>
      </c>
      <c r="C117" s="279">
        <v>226</v>
      </c>
      <c r="D117" s="280">
        <v>228.70000000000002</v>
      </c>
      <c r="E117" s="280">
        <v>222.30000000000004</v>
      </c>
      <c r="F117" s="280">
        <v>218.60000000000002</v>
      </c>
      <c r="G117" s="280">
        <v>212.20000000000005</v>
      </c>
      <c r="H117" s="280">
        <v>232.40000000000003</v>
      </c>
      <c r="I117" s="280">
        <v>238.8</v>
      </c>
      <c r="J117" s="280">
        <v>242.50000000000003</v>
      </c>
      <c r="K117" s="278">
        <v>235.1</v>
      </c>
      <c r="L117" s="278">
        <v>225</v>
      </c>
      <c r="M117" s="278">
        <v>3.5161899999999999</v>
      </c>
    </row>
    <row r="118" spans="1:13">
      <c r="A118" s="269">
        <v>108</v>
      </c>
      <c r="B118" s="278" t="s">
        <v>89</v>
      </c>
      <c r="C118" s="279">
        <v>427.8</v>
      </c>
      <c r="D118" s="280">
        <v>435.36666666666662</v>
      </c>
      <c r="E118" s="280">
        <v>416.48333333333323</v>
      </c>
      <c r="F118" s="280">
        <v>405.16666666666663</v>
      </c>
      <c r="G118" s="280">
        <v>386.28333333333325</v>
      </c>
      <c r="H118" s="280">
        <v>446.68333333333322</v>
      </c>
      <c r="I118" s="280">
        <v>465.56666666666655</v>
      </c>
      <c r="J118" s="280">
        <v>476.88333333333321</v>
      </c>
      <c r="K118" s="278">
        <v>454.25</v>
      </c>
      <c r="L118" s="278">
        <v>424.05</v>
      </c>
      <c r="M118" s="278">
        <v>42.358370000000001</v>
      </c>
    </row>
    <row r="119" spans="1:13">
      <c r="A119" s="269">
        <v>109</v>
      </c>
      <c r="B119" s="278" t="s">
        <v>239</v>
      </c>
      <c r="C119" s="279">
        <v>422.3</v>
      </c>
      <c r="D119" s="280">
        <v>435.45</v>
      </c>
      <c r="E119" s="280">
        <v>402.4</v>
      </c>
      <c r="F119" s="280">
        <v>382.5</v>
      </c>
      <c r="G119" s="280">
        <v>349.45</v>
      </c>
      <c r="H119" s="280">
        <v>455.34999999999997</v>
      </c>
      <c r="I119" s="280">
        <v>488.40000000000003</v>
      </c>
      <c r="J119" s="280">
        <v>508.29999999999995</v>
      </c>
      <c r="K119" s="278">
        <v>468.5</v>
      </c>
      <c r="L119" s="278">
        <v>415.55</v>
      </c>
      <c r="M119" s="278">
        <v>1.36297</v>
      </c>
    </row>
    <row r="120" spans="1:13">
      <c r="A120" s="269">
        <v>110</v>
      </c>
      <c r="B120" s="278" t="s">
        <v>349</v>
      </c>
      <c r="C120" s="279">
        <v>84.05</v>
      </c>
      <c r="D120" s="280">
        <v>83.966666666666654</v>
      </c>
      <c r="E120" s="280">
        <v>80.533333333333303</v>
      </c>
      <c r="F120" s="280">
        <v>77.016666666666652</v>
      </c>
      <c r="G120" s="280">
        <v>73.5833333333333</v>
      </c>
      <c r="H120" s="280">
        <v>87.483333333333306</v>
      </c>
      <c r="I120" s="280">
        <v>90.916666666666671</v>
      </c>
      <c r="J120" s="280">
        <v>94.433333333333309</v>
      </c>
      <c r="K120" s="278">
        <v>87.4</v>
      </c>
      <c r="L120" s="278">
        <v>80.45</v>
      </c>
      <c r="M120" s="278">
        <v>0.55383000000000004</v>
      </c>
    </row>
    <row r="121" spans="1:13">
      <c r="A121" s="269">
        <v>111</v>
      </c>
      <c r="B121" s="278" t="s">
        <v>356</v>
      </c>
      <c r="C121" s="279">
        <v>202.2</v>
      </c>
      <c r="D121" s="280">
        <v>204.20000000000002</v>
      </c>
      <c r="E121" s="280">
        <v>199.50000000000003</v>
      </c>
      <c r="F121" s="280">
        <v>196.8</v>
      </c>
      <c r="G121" s="280">
        <v>192.10000000000002</v>
      </c>
      <c r="H121" s="280">
        <v>206.90000000000003</v>
      </c>
      <c r="I121" s="280">
        <v>211.60000000000002</v>
      </c>
      <c r="J121" s="280">
        <v>214.30000000000004</v>
      </c>
      <c r="K121" s="278">
        <v>208.9</v>
      </c>
      <c r="L121" s="278">
        <v>201.5</v>
      </c>
      <c r="M121" s="278">
        <v>0.77090999999999998</v>
      </c>
    </row>
    <row r="122" spans="1:13">
      <c r="A122" s="269">
        <v>112</v>
      </c>
      <c r="B122" s="278" t="s">
        <v>357</v>
      </c>
      <c r="C122" s="279">
        <v>58.8</v>
      </c>
      <c r="D122" s="280">
        <v>58.783333333333331</v>
      </c>
      <c r="E122" s="280">
        <v>58.766666666666666</v>
      </c>
      <c r="F122" s="280">
        <v>58.733333333333334</v>
      </c>
      <c r="G122" s="280">
        <v>58.716666666666669</v>
      </c>
      <c r="H122" s="280">
        <v>58.816666666666663</v>
      </c>
      <c r="I122" s="280">
        <v>58.833333333333329</v>
      </c>
      <c r="J122" s="280">
        <v>58.86666666666666</v>
      </c>
      <c r="K122" s="278">
        <v>58.8</v>
      </c>
      <c r="L122" s="278">
        <v>58.75</v>
      </c>
      <c r="M122" s="278">
        <v>0.34915000000000002</v>
      </c>
    </row>
    <row r="123" spans="1:13">
      <c r="A123" s="269">
        <v>113</v>
      </c>
      <c r="B123" s="278" t="s">
        <v>350</v>
      </c>
      <c r="C123" s="279">
        <v>84.6</v>
      </c>
      <c r="D123" s="280">
        <v>87.133333333333326</v>
      </c>
      <c r="E123" s="280">
        <v>81.266666666666652</v>
      </c>
      <c r="F123" s="280">
        <v>77.933333333333323</v>
      </c>
      <c r="G123" s="280">
        <v>72.066666666666649</v>
      </c>
      <c r="H123" s="280">
        <v>90.466666666666654</v>
      </c>
      <c r="I123" s="280">
        <v>96.333333333333329</v>
      </c>
      <c r="J123" s="280">
        <v>99.666666666666657</v>
      </c>
      <c r="K123" s="278">
        <v>93</v>
      </c>
      <c r="L123" s="278">
        <v>83.8</v>
      </c>
      <c r="M123" s="278">
        <v>5.7361899999999997</v>
      </c>
    </row>
    <row r="124" spans="1:13">
      <c r="A124" s="269">
        <v>114</v>
      </c>
      <c r="B124" s="278" t="s">
        <v>351</v>
      </c>
      <c r="C124" s="279">
        <v>206.65</v>
      </c>
      <c r="D124" s="280">
        <v>209.71666666666667</v>
      </c>
      <c r="E124" s="280">
        <v>200.93333333333334</v>
      </c>
      <c r="F124" s="280">
        <v>195.21666666666667</v>
      </c>
      <c r="G124" s="280">
        <v>186.43333333333334</v>
      </c>
      <c r="H124" s="280">
        <v>215.43333333333334</v>
      </c>
      <c r="I124" s="280">
        <v>224.2166666666667</v>
      </c>
      <c r="J124" s="280">
        <v>229.93333333333334</v>
      </c>
      <c r="K124" s="278">
        <v>218.5</v>
      </c>
      <c r="L124" s="278">
        <v>204</v>
      </c>
      <c r="M124" s="278">
        <v>0.68672</v>
      </c>
    </row>
    <row r="125" spans="1:13">
      <c r="A125" s="269">
        <v>115</v>
      </c>
      <c r="B125" s="278" t="s">
        <v>352</v>
      </c>
      <c r="C125" s="279">
        <v>379.85</v>
      </c>
      <c r="D125" s="280">
        <v>375.64999999999992</v>
      </c>
      <c r="E125" s="280">
        <v>362.59999999999985</v>
      </c>
      <c r="F125" s="280">
        <v>345.34999999999991</v>
      </c>
      <c r="G125" s="280">
        <v>332.29999999999984</v>
      </c>
      <c r="H125" s="280">
        <v>392.89999999999986</v>
      </c>
      <c r="I125" s="280">
        <v>405.94999999999993</v>
      </c>
      <c r="J125" s="280">
        <v>423.19999999999987</v>
      </c>
      <c r="K125" s="278">
        <v>388.7</v>
      </c>
      <c r="L125" s="278">
        <v>358.4</v>
      </c>
      <c r="M125" s="278">
        <v>4.4508799999999997</v>
      </c>
    </row>
    <row r="126" spans="1:13">
      <c r="A126" s="269">
        <v>116</v>
      </c>
      <c r="B126" s="278" t="s">
        <v>353</v>
      </c>
      <c r="C126" s="279">
        <v>72</v>
      </c>
      <c r="D126" s="280">
        <v>72</v>
      </c>
      <c r="E126" s="280">
        <v>72</v>
      </c>
      <c r="F126" s="280">
        <v>72</v>
      </c>
      <c r="G126" s="280">
        <v>72</v>
      </c>
      <c r="H126" s="280">
        <v>72</v>
      </c>
      <c r="I126" s="280">
        <v>72</v>
      </c>
      <c r="J126" s="280">
        <v>72</v>
      </c>
      <c r="K126" s="278">
        <v>72</v>
      </c>
      <c r="L126" s="278">
        <v>72</v>
      </c>
      <c r="M126" s="278">
        <v>2.3792800000000001</v>
      </c>
    </row>
    <row r="127" spans="1:13">
      <c r="A127" s="269">
        <v>117</v>
      </c>
      <c r="B127" s="278" t="s">
        <v>355</v>
      </c>
      <c r="C127" s="279">
        <v>9.0500000000000007</v>
      </c>
      <c r="D127" s="280">
        <v>8.9166666666666661</v>
      </c>
      <c r="E127" s="280">
        <v>8.7833333333333314</v>
      </c>
      <c r="F127" s="280">
        <v>8.5166666666666657</v>
      </c>
      <c r="G127" s="280">
        <v>8.3833333333333311</v>
      </c>
      <c r="H127" s="280">
        <v>9.1833333333333318</v>
      </c>
      <c r="I127" s="280">
        <v>9.3166666666666682</v>
      </c>
      <c r="J127" s="280">
        <v>9.5833333333333321</v>
      </c>
      <c r="K127" s="278">
        <v>9.0500000000000007</v>
      </c>
      <c r="L127" s="278">
        <v>8.65</v>
      </c>
      <c r="M127" s="278">
        <v>7.4699600000000004</v>
      </c>
    </row>
    <row r="128" spans="1:13">
      <c r="A128" s="269">
        <v>118</v>
      </c>
      <c r="B128" s="278" t="s">
        <v>91</v>
      </c>
      <c r="C128" s="279">
        <v>4.0999999999999996</v>
      </c>
      <c r="D128" s="280">
        <v>4.0333333333333332</v>
      </c>
      <c r="E128" s="280">
        <v>3.9666666666666668</v>
      </c>
      <c r="F128" s="280">
        <v>3.8333333333333335</v>
      </c>
      <c r="G128" s="280">
        <v>3.7666666666666671</v>
      </c>
      <c r="H128" s="280">
        <v>4.1666666666666661</v>
      </c>
      <c r="I128" s="280">
        <v>4.2333333333333325</v>
      </c>
      <c r="J128" s="280">
        <v>4.3666666666666663</v>
      </c>
      <c r="K128" s="278">
        <v>4.0999999999999996</v>
      </c>
      <c r="L128" s="278">
        <v>3.9</v>
      </c>
      <c r="M128" s="278">
        <v>40.664700000000003</v>
      </c>
    </row>
    <row r="129" spans="1:13">
      <c r="A129" s="269">
        <v>119</v>
      </c>
      <c r="B129" s="278" t="s">
        <v>92</v>
      </c>
      <c r="C129" s="279">
        <v>1901.05</v>
      </c>
      <c r="D129" s="280">
        <v>1888</v>
      </c>
      <c r="E129" s="280">
        <v>1836</v>
      </c>
      <c r="F129" s="280">
        <v>1770.95</v>
      </c>
      <c r="G129" s="280">
        <v>1718.95</v>
      </c>
      <c r="H129" s="280">
        <v>1953.05</v>
      </c>
      <c r="I129" s="280">
        <v>2005.05</v>
      </c>
      <c r="J129" s="280">
        <v>2070.1</v>
      </c>
      <c r="K129" s="278">
        <v>1940</v>
      </c>
      <c r="L129" s="278">
        <v>1822.95</v>
      </c>
      <c r="M129" s="278">
        <v>12.19731</v>
      </c>
    </row>
    <row r="130" spans="1:13">
      <c r="A130" s="269">
        <v>120</v>
      </c>
      <c r="B130" s="278" t="s">
        <v>358</v>
      </c>
      <c r="C130" s="279">
        <v>3429.35</v>
      </c>
      <c r="D130" s="280">
        <v>3466.1666666666665</v>
      </c>
      <c r="E130" s="280">
        <v>3338.333333333333</v>
      </c>
      <c r="F130" s="280">
        <v>3247.3166666666666</v>
      </c>
      <c r="G130" s="280">
        <v>3119.4833333333331</v>
      </c>
      <c r="H130" s="280">
        <v>3557.1833333333329</v>
      </c>
      <c r="I130" s="280">
        <v>3685.016666666666</v>
      </c>
      <c r="J130" s="280">
        <v>3776.0333333333328</v>
      </c>
      <c r="K130" s="278">
        <v>3594</v>
      </c>
      <c r="L130" s="278">
        <v>3375.15</v>
      </c>
      <c r="M130" s="278">
        <v>0.39451000000000003</v>
      </c>
    </row>
    <row r="131" spans="1:13">
      <c r="A131" s="269">
        <v>121</v>
      </c>
      <c r="B131" s="278" t="s">
        <v>94</v>
      </c>
      <c r="C131" s="279">
        <v>132.1</v>
      </c>
      <c r="D131" s="280">
        <v>132.81666666666669</v>
      </c>
      <c r="E131" s="280">
        <v>129.63333333333338</v>
      </c>
      <c r="F131" s="280">
        <v>127.16666666666669</v>
      </c>
      <c r="G131" s="280">
        <v>123.98333333333338</v>
      </c>
      <c r="H131" s="280">
        <v>135.28333333333339</v>
      </c>
      <c r="I131" s="280">
        <v>138.46666666666673</v>
      </c>
      <c r="J131" s="280">
        <v>140.93333333333339</v>
      </c>
      <c r="K131" s="278">
        <v>136</v>
      </c>
      <c r="L131" s="278">
        <v>130.35</v>
      </c>
      <c r="M131" s="278">
        <v>65.53107</v>
      </c>
    </row>
    <row r="132" spans="1:13">
      <c r="A132" s="269">
        <v>122</v>
      </c>
      <c r="B132" s="278" t="s">
        <v>232</v>
      </c>
      <c r="C132" s="279">
        <v>2066.9499999999998</v>
      </c>
      <c r="D132" s="280">
        <v>2068.65</v>
      </c>
      <c r="E132" s="280">
        <v>2018.3000000000002</v>
      </c>
      <c r="F132" s="280">
        <v>1969.65</v>
      </c>
      <c r="G132" s="280">
        <v>1919.3000000000002</v>
      </c>
      <c r="H132" s="280">
        <v>2117.3000000000002</v>
      </c>
      <c r="I132" s="280">
        <v>2167.6499999999996</v>
      </c>
      <c r="J132" s="280">
        <v>2216.3000000000002</v>
      </c>
      <c r="K132" s="278">
        <v>2119</v>
      </c>
      <c r="L132" s="278">
        <v>2020</v>
      </c>
      <c r="M132" s="278">
        <v>3.03207</v>
      </c>
    </row>
    <row r="133" spans="1:13">
      <c r="A133" s="269">
        <v>123</v>
      </c>
      <c r="B133" s="278" t="s">
        <v>95</v>
      </c>
      <c r="C133" s="279">
        <v>3146.8</v>
      </c>
      <c r="D133" s="280">
        <v>3130.25</v>
      </c>
      <c r="E133" s="280">
        <v>3041.65</v>
      </c>
      <c r="F133" s="280">
        <v>2936.5</v>
      </c>
      <c r="G133" s="280">
        <v>2847.9</v>
      </c>
      <c r="H133" s="280">
        <v>3235.4</v>
      </c>
      <c r="I133" s="280">
        <v>3324.0000000000005</v>
      </c>
      <c r="J133" s="280">
        <v>3429.15</v>
      </c>
      <c r="K133" s="278">
        <v>3218.85</v>
      </c>
      <c r="L133" s="278">
        <v>3025.1</v>
      </c>
      <c r="M133" s="278">
        <v>11.736739999999999</v>
      </c>
    </row>
    <row r="134" spans="1:13">
      <c r="A134" s="269">
        <v>124</v>
      </c>
      <c r="B134" s="278" t="s">
        <v>1265</v>
      </c>
      <c r="C134" s="279">
        <v>373.75</v>
      </c>
      <c r="D134" s="280">
        <v>369.59999999999997</v>
      </c>
      <c r="E134" s="280">
        <v>364.19999999999993</v>
      </c>
      <c r="F134" s="280">
        <v>354.65</v>
      </c>
      <c r="G134" s="280">
        <v>349.24999999999994</v>
      </c>
      <c r="H134" s="280">
        <v>379.14999999999992</v>
      </c>
      <c r="I134" s="280">
        <v>384.5499999999999</v>
      </c>
      <c r="J134" s="280">
        <v>394.09999999999991</v>
      </c>
      <c r="K134" s="278">
        <v>375</v>
      </c>
      <c r="L134" s="278">
        <v>360.05</v>
      </c>
      <c r="M134" s="278">
        <v>8.2460000000000006E-2</v>
      </c>
    </row>
    <row r="135" spans="1:13">
      <c r="A135" s="269">
        <v>125</v>
      </c>
      <c r="B135" s="278" t="s">
        <v>240</v>
      </c>
      <c r="C135" s="279">
        <v>42.25</v>
      </c>
      <c r="D135" s="280">
        <v>41.883333333333333</v>
      </c>
      <c r="E135" s="280">
        <v>41.466666666666669</v>
      </c>
      <c r="F135" s="280">
        <v>40.683333333333337</v>
      </c>
      <c r="G135" s="280">
        <v>40.266666666666673</v>
      </c>
      <c r="H135" s="280">
        <v>42.666666666666664</v>
      </c>
      <c r="I135" s="280">
        <v>43.083333333333336</v>
      </c>
      <c r="J135" s="280">
        <v>43.86666666666666</v>
      </c>
      <c r="K135" s="278">
        <v>42.3</v>
      </c>
      <c r="L135" s="278">
        <v>41.1</v>
      </c>
      <c r="M135" s="278">
        <v>23.893599999999999</v>
      </c>
    </row>
    <row r="136" spans="1:13">
      <c r="A136" s="269">
        <v>126</v>
      </c>
      <c r="B136" s="278" t="s">
        <v>96</v>
      </c>
      <c r="C136" s="279">
        <v>12680.05</v>
      </c>
      <c r="D136" s="280">
        <v>12793.316666666666</v>
      </c>
      <c r="E136" s="280">
        <v>12486.733333333332</v>
      </c>
      <c r="F136" s="280">
        <v>12293.416666666666</v>
      </c>
      <c r="G136" s="280">
        <v>11986.833333333332</v>
      </c>
      <c r="H136" s="280">
        <v>12986.633333333331</v>
      </c>
      <c r="I136" s="280">
        <v>13293.216666666667</v>
      </c>
      <c r="J136" s="280">
        <v>13486.533333333331</v>
      </c>
      <c r="K136" s="278">
        <v>13099.9</v>
      </c>
      <c r="L136" s="278">
        <v>12600</v>
      </c>
      <c r="M136" s="278">
        <v>1.80698</v>
      </c>
    </row>
    <row r="137" spans="1:13">
      <c r="A137" s="269">
        <v>127</v>
      </c>
      <c r="B137" s="278" t="s">
        <v>360</v>
      </c>
      <c r="C137" s="279">
        <v>133.5</v>
      </c>
      <c r="D137" s="280">
        <v>137.1</v>
      </c>
      <c r="E137" s="280">
        <v>129.39999999999998</v>
      </c>
      <c r="F137" s="280">
        <v>125.29999999999998</v>
      </c>
      <c r="G137" s="280">
        <v>117.59999999999997</v>
      </c>
      <c r="H137" s="280">
        <v>141.19999999999999</v>
      </c>
      <c r="I137" s="280">
        <v>148.89999999999998</v>
      </c>
      <c r="J137" s="280">
        <v>153</v>
      </c>
      <c r="K137" s="278">
        <v>144.80000000000001</v>
      </c>
      <c r="L137" s="278">
        <v>133</v>
      </c>
      <c r="M137" s="278">
        <v>0.86314999999999997</v>
      </c>
    </row>
    <row r="138" spans="1:13">
      <c r="A138" s="269">
        <v>128</v>
      </c>
      <c r="B138" s="278" t="s">
        <v>361</v>
      </c>
      <c r="C138" s="279">
        <v>65.3</v>
      </c>
      <c r="D138" s="280">
        <v>65.899999999999991</v>
      </c>
      <c r="E138" s="280">
        <v>64.399999999999977</v>
      </c>
      <c r="F138" s="280">
        <v>63.499999999999986</v>
      </c>
      <c r="G138" s="280">
        <v>61.999999999999972</v>
      </c>
      <c r="H138" s="280">
        <v>66.799999999999983</v>
      </c>
      <c r="I138" s="280">
        <v>68.300000000000011</v>
      </c>
      <c r="J138" s="280">
        <v>69.199999999999989</v>
      </c>
      <c r="K138" s="278">
        <v>67.400000000000006</v>
      </c>
      <c r="L138" s="278">
        <v>65</v>
      </c>
      <c r="M138" s="278">
        <v>0.48771999999999999</v>
      </c>
    </row>
    <row r="139" spans="1:13">
      <c r="A139" s="269">
        <v>129</v>
      </c>
      <c r="B139" s="278" t="s">
        <v>362</v>
      </c>
      <c r="C139" s="279">
        <v>104.65</v>
      </c>
      <c r="D139" s="280">
        <v>105.8</v>
      </c>
      <c r="E139" s="280">
        <v>101.6</v>
      </c>
      <c r="F139" s="280">
        <v>98.55</v>
      </c>
      <c r="G139" s="280">
        <v>94.35</v>
      </c>
      <c r="H139" s="280">
        <v>108.85</v>
      </c>
      <c r="I139" s="280">
        <v>113.05000000000001</v>
      </c>
      <c r="J139" s="280">
        <v>116.1</v>
      </c>
      <c r="K139" s="278">
        <v>110</v>
      </c>
      <c r="L139" s="278">
        <v>102.75</v>
      </c>
      <c r="M139" s="278">
        <v>1.1150899999999999</v>
      </c>
    </row>
    <row r="140" spans="1:13">
      <c r="A140" s="269">
        <v>130</v>
      </c>
      <c r="B140" s="278" t="s">
        <v>241</v>
      </c>
      <c r="C140" s="279">
        <v>181.95</v>
      </c>
      <c r="D140" s="280">
        <v>177.71666666666667</v>
      </c>
      <c r="E140" s="280">
        <v>171.43333333333334</v>
      </c>
      <c r="F140" s="280">
        <v>160.91666666666666</v>
      </c>
      <c r="G140" s="280">
        <v>154.63333333333333</v>
      </c>
      <c r="H140" s="280">
        <v>188.23333333333335</v>
      </c>
      <c r="I140" s="280">
        <v>194.51666666666671</v>
      </c>
      <c r="J140" s="280">
        <v>205.03333333333336</v>
      </c>
      <c r="K140" s="278">
        <v>184</v>
      </c>
      <c r="L140" s="278">
        <v>167.2</v>
      </c>
      <c r="M140" s="278">
        <v>7.3788900000000002</v>
      </c>
    </row>
    <row r="141" spans="1:13">
      <c r="A141" s="269">
        <v>131</v>
      </c>
      <c r="B141" s="278" t="s">
        <v>242</v>
      </c>
      <c r="C141" s="279">
        <v>592.20000000000005</v>
      </c>
      <c r="D141" s="280">
        <v>591.5333333333333</v>
      </c>
      <c r="E141" s="280">
        <v>576.16666666666663</v>
      </c>
      <c r="F141" s="280">
        <v>560.13333333333333</v>
      </c>
      <c r="G141" s="280">
        <v>544.76666666666665</v>
      </c>
      <c r="H141" s="280">
        <v>607.56666666666661</v>
      </c>
      <c r="I141" s="280">
        <v>622.93333333333339</v>
      </c>
      <c r="J141" s="280">
        <v>638.96666666666658</v>
      </c>
      <c r="K141" s="278">
        <v>606.9</v>
      </c>
      <c r="L141" s="278">
        <v>575.5</v>
      </c>
      <c r="M141" s="278">
        <v>0.73229999999999995</v>
      </c>
    </row>
    <row r="142" spans="1:13">
      <c r="A142" s="269">
        <v>132</v>
      </c>
      <c r="B142" s="278" t="s">
        <v>243</v>
      </c>
      <c r="C142" s="279">
        <v>59.45</v>
      </c>
      <c r="D142" s="280">
        <v>59.06666666666667</v>
      </c>
      <c r="E142" s="280">
        <v>58.033333333333339</v>
      </c>
      <c r="F142" s="280">
        <v>56.616666666666667</v>
      </c>
      <c r="G142" s="280">
        <v>55.583333333333336</v>
      </c>
      <c r="H142" s="280">
        <v>60.483333333333341</v>
      </c>
      <c r="I142" s="280">
        <v>61.516666666666673</v>
      </c>
      <c r="J142" s="280">
        <v>62.933333333333344</v>
      </c>
      <c r="K142" s="278">
        <v>60.1</v>
      </c>
      <c r="L142" s="278">
        <v>57.65</v>
      </c>
      <c r="M142" s="278">
        <v>22.391249999999999</v>
      </c>
    </row>
    <row r="143" spans="1:13">
      <c r="A143" s="269">
        <v>133</v>
      </c>
      <c r="B143" s="278" t="s">
        <v>97</v>
      </c>
      <c r="C143" s="279">
        <v>37.25</v>
      </c>
      <c r="D143" s="280">
        <v>38.31666666666667</v>
      </c>
      <c r="E143" s="280">
        <v>34.933333333333337</v>
      </c>
      <c r="F143" s="280">
        <v>32.616666666666667</v>
      </c>
      <c r="G143" s="280">
        <v>29.233333333333334</v>
      </c>
      <c r="H143" s="280">
        <v>40.63333333333334</v>
      </c>
      <c r="I143" s="280">
        <v>44.01666666666668</v>
      </c>
      <c r="J143" s="280">
        <v>46.333333333333343</v>
      </c>
      <c r="K143" s="278">
        <v>41.7</v>
      </c>
      <c r="L143" s="278">
        <v>36</v>
      </c>
      <c r="M143" s="278">
        <v>57.209449999999997</v>
      </c>
    </row>
    <row r="144" spans="1:13">
      <c r="A144" s="269">
        <v>134</v>
      </c>
      <c r="B144" s="278" t="s">
        <v>363</v>
      </c>
      <c r="C144" s="279">
        <v>369.95</v>
      </c>
      <c r="D144" s="280">
        <v>373.0333333333333</v>
      </c>
      <c r="E144" s="280">
        <v>365.91666666666663</v>
      </c>
      <c r="F144" s="280">
        <v>361.88333333333333</v>
      </c>
      <c r="G144" s="280">
        <v>354.76666666666665</v>
      </c>
      <c r="H144" s="280">
        <v>377.06666666666661</v>
      </c>
      <c r="I144" s="280">
        <v>384.18333333333328</v>
      </c>
      <c r="J144" s="280">
        <v>388.21666666666658</v>
      </c>
      <c r="K144" s="278">
        <v>380.15</v>
      </c>
      <c r="L144" s="278">
        <v>369</v>
      </c>
      <c r="M144" s="278">
        <v>1.06759</v>
      </c>
    </row>
    <row r="145" spans="1:13">
      <c r="A145" s="269">
        <v>135</v>
      </c>
      <c r="B145" s="278" t="s">
        <v>98</v>
      </c>
      <c r="C145" s="279">
        <v>592.4</v>
      </c>
      <c r="D145" s="280">
        <v>585.2166666666667</v>
      </c>
      <c r="E145" s="280">
        <v>566.03333333333342</v>
      </c>
      <c r="F145" s="280">
        <v>539.66666666666674</v>
      </c>
      <c r="G145" s="280">
        <v>520.48333333333346</v>
      </c>
      <c r="H145" s="280">
        <v>611.58333333333337</v>
      </c>
      <c r="I145" s="280">
        <v>630.76666666666677</v>
      </c>
      <c r="J145" s="280">
        <v>657.13333333333333</v>
      </c>
      <c r="K145" s="278">
        <v>604.4</v>
      </c>
      <c r="L145" s="278">
        <v>558.85</v>
      </c>
      <c r="M145" s="278">
        <v>38.252279999999999</v>
      </c>
    </row>
    <row r="146" spans="1:13">
      <c r="A146" s="269">
        <v>136</v>
      </c>
      <c r="B146" s="278" t="s">
        <v>364</v>
      </c>
      <c r="C146" s="279">
        <v>150.05000000000001</v>
      </c>
      <c r="D146" s="280">
        <v>152.38333333333333</v>
      </c>
      <c r="E146" s="280">
        <v>144.76666666666665</v>
      </c>
      <c r="F146" s="280">
        <v>139.48333333333332</v>
      </c>
      <c r="G146" s="280">
        <v>131.86666666666665</v>
      </c>
      <c r="H146" s="280">
        <v>157.66666666666666</v>
      </c>
      <c r="I146" s="280">
        <v>165.28333333333333</v>
      </c>
      <c r="J146" s="280">
        <v>170.56666666666666</v>
      </c>
      <c r="K146" s="278">
        <v>160</v>
      </c>
      <c r="L146" s="278">
        <v>147.1</v>
      </c>
      <c r="M146" s="278">
        <v>0.69049000000000005</v>
      </c>
    </row>
    <row r="147" spans="1:13">
      <c r="A147" s="269">
        <v>137</v>
      </c>
      <c r="B147" s="278" t="s">
        <v>99</v>
      </c>
      <c r="C147" s="279">
        <v>128.55000000000001</v>
      </c>
      <c r="D147" s="280">
        <v>129.56666666666666</v>
      </c>
      <c r="E147" s="280">
        <v>126.28333333333333</v>
      </c>
      <c r="F147" s="280">
        <v>124.01666666666667</v>
      </c>
      <c r="G147" s="280">
        <v>120.73333333333333</v>
      </c>
      <c r="H147" s="280">
        <v>131.83333333333331</v>
      </c>
      <c r="I147" s="280">
        <v>135.11666666666662</v>
      </c>
      <c r="J147" s="280">
        <v>137.38333333333333</v>
      </c>
      <c r="K147" s="278">
        <v>132.85</v>
      </c>
      <c r="L147" s="278">
        <v>127.3</v>
      </c>
      <c r="M147" s="278">
        <v>18.646090000000001</v>
      </c>
    </row>
    <row r="148" spans="1:13">
      <c r="A148" s="269">
        <v>138</v>
      </c>
      <c r="B148" s="278" t="s">
        <v>244</v>
      </c>
      <c r="C148" s="279">
        <v>6.65</v>
      </c>
      <c r="D148" s="280">
        <v>6.6500000000000012</v>
      </c>
      <c r="E148" s="280">
        <v>6.6500000000000021</v>
      </c>
      <c r="F148" s="280">
        <v>6.6500000000000012</v>
      </c>
      <c r="G148" s="280">
        <v>6.6500000000000021</v>
      </c>
      <c r="H148" s="280">
        <v>6.6500000000000021</v>
      </c>
      <c r="I148" s="280">
        <v>6.65</v>
      </c>
      <c r="J148" s="280">
        <v>6.6500000000000021</v>
      </c>
      <c r="K148" s="278">
        <v>6.65</v>
      </c>
      <c r="L148" s="278">
        <v>6.65</v>
      </c>
      <c r="M148" s="278">
        <v>4.5805199999999999</v>
      </c>
    </row>
    <row r="149" spans="1:13">
      <c r="A149" s="269">
        <v>139</v>
      </c>
      <c r="B149" s="278" t="s">
        <v>365</v>
      </c>
      <c r="C149" s="279">
        <v>200.25</v>
      </c>
      <c r="D149" s="280">
        <v>204.4</v>
      </c>
      <c r="E149" s="280">
        <v>190.15</v>
      </c>
      <c r="F149" s="280">
        <v>180.05</v>
      </c>
      <c r="G149" s="280">
        <v>165.8</v>
      </c>
      <c r="H149" s="280">
        <v>214.5</v>
      </c>
      <c r="I149" s="280">
        <v>228.75</v>
      </c>
      <c r="J149" s="280">
        <v>238.85</v>
      </c>
      <c r="K149" s="278">
        <v>218.65</v>
      </c>
      <c r="L149" s="278">
        <v>194.3</v>
      </c>
      <c r="M149" s="278">
        <v>8.1536000000000008</v>
      </c>
    </row>
    <row r="150" spans="1:13">
      <c r="A150" s="269">
        <v>140</v>
      </c>
      <c r="B150" s="278" t="s">
        <v>100</v>
      </c>
      <c r="C150" s="279">
        <v>39.9</v>
      </c>
      <c r="D150" s="280">
        <v>40.233333333333327</v>
      </c>
      <c r="E150" s="280">
        <v>39.166666666666657</v>
      </c>
      <c r="F150" s="280">
        <v>38.43333333333333</v>
      </c>
      <c r="G150" s="280">
        <v>37.36666666666666</v>
      </c>
      <c r="H150" s="280">
        <v>40.966666666666654</v>
      </c>
      <c r="I150" s="280">
        <v>42.033333333333331</v>
      </c>
      <c r="J150" s="280">
        <v>42.766666666666652</v>
      </c>
      <c r="K150" s="278">
        <v>41.3</v>
      </c>
      <c r="L150" s="278">
        <v>39.5</v>
      </c>
      <c r="M150" s="278">
        <v>136.77277000000001</v>
      </c>
    </row>
    <row r="151" spans="1:13">
      <c r="A151" s="269">
        <v>141</v>
      </c>
      <c r="B151" s="278" t="s">
        <v>368</v>
      </c>
      <c r="C151" s="279">
        <v>216.3</v>
      </c>
      <c r="D151" s="280">
        <v>217.26666666666665</v>
      </c>
      <c r="E151" s="280">
        <v>211.7833333333333</v>
      </c>
      <c r="F151" s="280">
        <v>207.26666666666665</v>
      </c>
      <c r="G151" s="280">
        <v>201.7833333333333</v>
      </c>
      <c r="H151" s="280">
        <v>221.7833333333333</v>
      </c>
      <c r="I151" s="280">
        <v>227.26666666666665</v>
      </c>
      <c r="J151" s="280">
        <v>231.7833333333333</v>
      </c>
      <c r="K151" s="278">
        <v>222.75</v>
      </c>
      <c r="L151" s="278">
        <v>212.75</v>
      </c>
      <c r="M151" s="278">
        <v>0.66600000000000004</v>
      </c>
    </row>
    <row r="152" spans="1:13">
      <c r="A152" s="269">
        <v>142</v>
      </c>
      <c r="B152" s="278" t="s">
        <v>367</v>
      </c>
      <c r="C152" s="279">
        <v>1853.2</v>
      </c>
      <c r="D152" s="280">
        <v>1865.5166666666667</v>
      </c>
      <c r="E152" s="280">
        <v>1826.6833333333334</v>
      </c>
      <c r="F152" s="280">
        <v>1800.1666666666667</v>
      </c>
      <c r="G152" s="280">
        <v>1761.3333333333335</v>
      </c>
      <c r="H152" s="280">
        <v>1892.0333333333333</v>
      </c>
      <c r="I152" s="280">
        <v>1930.8666666666668</v>
      </c>
      <c r="J152" s="280">
        <v>1957.3833333333332</v>
      </c>
      <c r="K152" s="278">
        <v>1904.35</v>
      </c>
      <c r="L152" s="278">
        <v>1839</v>
      </c>
      <c r="M152" s="278">
        <v>2.2540000000000001E-2</v>
      </c>
    </row>
    <row r="153" spans="1:13">
      <c r="A153" s="269">
        <v>143</v>
      </c>
      <c r="B153" s="278" t="s">
        <v>369</v>
      </c>
      <c r="C153" s="279">
        <v>371.5</v>
      </c>
      <c r="D153" s="280">
        <v>375.40000000000003</v>
      </c>
      <c r="E153" s="280">
        <v>363.15000000000009</v>
      </c>
      <c r="F153" s="280">
        <v>354.80000000000007</v>
      </c>
      <c r="G153" s="280">
        <v>342.55000000000013</v>
      </c>
      <c r="H153" s="280">
        <v>383.75000000000006</v>
      </c>
      <c r="I153" s="280">
        <v>395.99999999999994</v>
      </c>
      <c r="J153" s="280">
        <v>404.35</v>
      </c>
      <c r="K153" s="278">
        <v>387.65</v>
      </c>
      <c r="L153" s="278">
        <v>367.05</v>
      </c>
      <c r="M153" s="278">
        <v>0.23516999999999999</v>
      </c>
    </row>
    <row r="154" spans="1:13">
      <c r="A154" s="269">
        <v>144</v>
      </c>
      <c r="B154" s="278" t="s">
        <v>372</v>
      </c>
      <c r="C154" s="279">
        <v>106.5</v>
      </c>
      <c r="D154" s="280">
        <v>106.5</v>
      </c>
      <c r="E154" s="280">
        <v>106.5</v>
      </c>
      <c r="F154" s="280">
        <v>106.5</v>
      </c>
      <c r="G154" s="280">
        <v>106.5</v>
      </c>
      <c r="H154" s="280">
        <v>106.5</v>
      </c>
      <c r="I154" s="280">
        <v>106.5</v>
      </c>
      <c r="J154" s="280">
        <v>106.5</v>
      </c>
      <c r="K154" s="278">
        <v>106.5</v>
      </c>
      <c r="L154" s="278">
        <v>106.5</v>
      </c>
      <c r="M154" s="278">
        <v>0.11133999999999999</v>
      </c>
    </row>
    <row r="155" spans="1:13">
      <c r="A155" s="269">
        <v>145</v>
      </c>
      <c r="B155" s="278" t="s">
        <v>366</v>
      </c>
      <c r="C155" s="279">
        <v>304.8</v>
      </c>
      <c r="D155" s="280">
        <v>315.40000000000003</v>
      </c>
      <c r="E155" s="280">
        <v>289.85000000000008</v>
      </c>
      <c r="F155" s="280">
        <v>274.90000000000003</v>
      </c>
      <c r="G155" s="280">
        <v>249.35000000000008</v>
      </c>
      <c r="H155" s="280">
        <v>330.35000000000008</v>
      </c>
      <c r="I155" s="280">
        <v>355.90000000000003</v>
      </c>
      <c r="J155" s="280">
        <v>370.85000000000008</v>
      </c>
      <c r="K155" s="278">
        <v>340.95</v>
      </c>
      <c r="L155" s="278">
        <v>300.45</v>
      </c>
      <c r="M155" s="278">
        <v>3.2039999999999999E-2</v>
      </c>
    </row>
    <row r="156" spans="1:13">
      <c r="A156" s="269">
        <v>146</v>
      </c>
      <c r="B156" s="278" t="s">
        <v>371</v>
      </c>
      <c r="C156" s="279">
        <v>122.15</v>
      </c>
      <c r="D156" s="280">
        <v>122.34999999999998</v>
      </c>
      <c r="E156" s="280">
        <v>118.89999999999996</v>
      </c>
      <c r="F156" s="280">
        <v>115.64999999999998</v>
      </c>
      <c r="G156" s="280">
        <v>112.19999999999996</v>
      </c>
      <c r="H156" s="280">
        <v>125.59999999999997</v>
      </c>
      <c r="I156" s="280">
        <v>129.04999999999998</v>
      </c>
      <c r="J156" s="280">
        <v>132.29999999999995</v>
      </c>
      <c r="K156" s="278">
        <v>125.8</v>
      </c>
      <c r="L156" s="278">
        <v>119.1</v>
      </c>
      <c r="M156" s="278">
        <v>8.1306499999999993</v>
      </c>
    </row>
    <row r="157" spans="1:13">
      <c r="A157" s="269">
        <v>147</v>
      </c>
      <c r="B157" s="278" t="s">
        <v>245</v>
      </c>
      <c r="C157" s="279">
        <v>70.7</v>
      </c>
      <c r="D157" s="280">
        <v>70.7</v>
      </c>
      <c r="E157" s="280">
        <v>70.7</v>
      </c>
      <c r="F157" s="280">
        <v>70.7</v>
      </c>
      <c r="G157" s="280">
        <v>70.7</v>
      </c>
      <c r="H157" s="280">
        <v>70.7</v>
      </c>
      <c r="I157" s="280">
        <v>70.7</v>
      </c>
      <c r="J157" s="280">
        <v>70.7</v>
      </c>
      <c r="K157" s="278">
        <v>70.7</v>
      </c>
      <c r="L157" s="278">
        <v>70.7</v>
      </c>
      <c r="M157" s="278">
        <v>1.21496</v>
      </c>
    </row>
    <row r="158" spans="1:13">
      <c r="A158" s="269">
        <v>148</v>
      </c>
      <c r="B158" s="278" t="s">
        <v>370</v>
      </c>
      <c r="C158" s="279">
        <v>27.85</v>
      </c>
      <c r="D158" s="280">
        <v>27.833333333333332</v>
      </c>
      <c r="E158" s="280">
        <v>27.416666666666664</v>
      </c>
      <c r="F158" s="280">
        <v>26.983333333333331</v>
      </c>
      <c r="G158" s="280">
        <v>26.566666666666663</v>
      </c>
      <c r="H158" s="280">
        <v>28.266666666666666</v>
      </c>
      <c r="I158" s="280">
        <v>28.68333333333333</v>
      </c>
      <c r="J158" s="280">
        <v>29.116666666666667</v>
      </c>
      <c r="K158" s="278">
        <v>28.25</v>
      </c>
      <c r="L158" s="278">
        <v>27.4</v>
      </c>
      <c r="M158" s="278">
        <v>5.8893800000000001</v>
      </c>
    </row>
    <row r="159" spans="1:13">
      <c r="A159" s="269">
        <v>149</v>
      </c>
      <c r="B159" s="278" t="s">
        <v>101</v>
      </c>
      <c r="C159" s="279">
        <v>80.900000000000006</v>
      </c>
      <c r="D159" s="280">
        <v>79.350000000000009</v>
      </c>
      <c r="E159" s="280">
        <v>76.700000000000017</v>
      </c>
      <c r="F159" s="280">
        <v>72.500000000000014</v>
      </c>
      <c r="G159" s="280">
        <v>69.850000000000023</v>
      </c>
      <c r="H159" s="280">
        <v>83.550000000000011</v>
      </c>
      <c r="I159" s="280">
        <v>86.200000000000017</v>
      </c>
      <c r="J159" s="280">
        <v>90.4</v>
      </c>
      <c r="K159" s="278">
        <v>82</v>
      </c>
      <c r="L159" s="278">
        <v>75.150000000000006</v>
      </c>
      <c r="M159" s="278">
        <v>190.35355999999999</v>
      </c>
    </row>
    <row r="160" spans="1:13">
      <c r="A160" s="269">
        <v>150</v>
      </c>
      <c r="B160" s="278" t="s">
        <v>376</v>
      </c>
      <c r="C160" s="279">
        <v>1120.25</v>
      </c>
      <c r="D160" s="280">
        <v>1168.6333333333332</v>
      </c>
      <c r="E160" s="280">
        <v>1047.3166666666664</v>
      </c>
      <c r="F160" s="280">
        <v>974.38333333333321</v>
      </c>
      <c r="G160" s="280">
        <v>853.06666666666638</v>
      </c>
      <c r="H160" s="280">
        <v>1241.5666666666664</v>
      </c>
      <c r="I160" s="280">
        <v>1362.883333333333</v>
      </c>
      <c r="J160" s="280">
        <v>1435.8166666666664</v>
      </c>
      <c r="K160" s="278">
        <v>1289.95</v>
      </c>
      <c r="L160" s="278">
        <v>1095.7</v>
      </c>
      <c r="M160" s="278">
        <v>1.4340299999999999</v>
      </c>
    </row>
    <row r="161" spans="1:13">
      <c r="A161" s="269">
        <v>151</v>
      </c>
      <c r="B161" s="278" t="s">
        <v>377</v>
      </c>
      <c r="C161" s="279">
        <v>1086.3499999999999</v>
      </c>
      <c r="D161" s="280">
        <v>1074.8666666666666</v>
      </c>
      <c r="E161" s="280">
        <v>1022.8833333333332</v>
      </c>
      <c r="F161" s="280">
        <v>959.41666666666663</v>
      </c>
      <c r="G161" s="280">
        <v>907.43333333333328</v>
      </c>
      <c r="H161" s="280">
        <v>1138.333333333333</v>
      </c>
      <c r="I161" s="280">
        <v>1190.3166666666662</v>
      </c>
      <c r="J161" s="280">
        <v>1253.7833333333331</v>
      </c>
      <c r="K161" s="278">
        <v>1126.8499999999999</v>
      </c>
      <c r="L161" s="278">
        <v>1011.4</v>
      </c>
      <c r="M161" s="278">
        <v>6.7470000000000002E-2</v>
      </c>
    </row>
    <row r="162" spans="1:13">
      <c r="A162" s="269">
        <v>152</v>
      </c>
      <c r="B162" s="278" t="s">
        <v>378</v>
      </c>
      <c r="C162" s="279">
        <v>9.35</v>
      </c>
      <c r="D162" s="280">
        <v>9.2333333333333325</v>
      </c>
      <c r="E162" s="280">
        <v>9.1166666666666654</v>
      </c>
      <c r="F162" s="280">
        <v>8.8833333333333329</v>
      </c>
      <c r="G162" s="280">
        <v>8.7666666666666657</v>
      </c>
      <c r="H162" s="280">
        <v>9.466666666666665</v>
      </c>
      <c r="I162" s="280">
        <v>9.5833333333333321</v>
      </c>
      <c r="J162" s="280">
        <v>9.8166666666666647</v>
      </c>
      <c r="K162" s="278">
        <v>9.35</v>
      </c>
      <c r="L162" s="278">
        <v>9</v>
      </c>
      <c r="M162" s="278">
        <v>5.9971800000000002</v>
      </c>
    </row>
    <row r="163" spans="1:13">
      <c r="A163" s="269">
        <v>153</v>
      </c>
      <c r="B163" s="278" t="s">
        <v>373</v>
      </c>
      <c r="C163" s="279">
        <v>460.75</v>
      </c>
      <c r="D163" s="280">
        <v>460.2833333333333</v>
      </c>
      <c r="E163" s="280">
        <v>450.56666666666661</v>
      </c>
      <c r="F163" s="280">
        <v>440.38333333333333</v>
      </c>
      <c r="G163" s="280">
        <v>430.66666666666663</v>
      </c>
      <c r="H163" s="280">
        <v>470.46666666666658</v>
      </c>
      <c r="I163" s="280">
        <v>480.18333333333328</v>
      </c>
      <c r="J163" s="280">
        <v>490.36666666666656</v>
      </c>
      <c r="K163" s="278">
        <v>470</v>
      </c>
      <c r="L163" s="278">
        <v>450.1</v>
      </c>
      <c r="M163" s="278">
        <v>3.2530000000000003E-2</v>
      </c>
    </row>
    <row r="164" spans="1:13">
      <c r="A164" s="269">
        <v>154</v>
      </c>
      <c r="B164" s="278" t="s">
        <v>383</v>
      </c>
      <c r="C164" s="279">
        <v>201.45</v>
      </c>
      <c r="D164" s="280">
        <v>202.81666666666669</v>
      </c>
      <c r="E164" s="280">
        <v>195.63333333333338</v>
      </c>
      <c r="F164" s="280">
        <v>189.81666666666669</v>
      </c>
      <c r="G164" s="280">
        <v>182.63333333333338</v>
      </c>
      <c r="H164" s="280">
        <v>208.63333333333338</v>
      </c>
      <c r="I164" s="280">
        <v>215.81666666666672</v>
      </c>
      <c r="J164" s="280">
        <v>221.63333333333338</v>
      </c>
      <c r="K164" s="278">
        <v>210</v>
      </c>
      <c r="L164" s="278">
        <v>197</v>
      </c>
      <c r="M164" s="278">
        <v>0.24102999999999999</v>
      </c>
    </row>
    <row r="165" spans="1:13">
      <c r="A165" s="269">
        <v>155</v>
      </c>
      <c r="B165" s="278" t="s">
        <v>374</v>
      </c>
      <c r="C165" s="279">
        <v>65.8</v>
      </c>
      <c r="D165" s="280">
        <v>66.600000000000009</v>
      </c>
      <c r="E165" s="280">
        <v>64.450000000000017</v>
      </c>
      <c r="F165" s="280">
        <v>63.100000000000009</v>
      </c>
      <c r="G165" s="280">
        <v>60.950000000000017</v>
      </c>
      <c r="H165" s="280">
        <v>67.950000000000017</v>
      </c>
      <c r="I165" s="280">
        <v>70.100000000000023</v>
      </c>
      <c r="J165" s="280">
        <v>71.450000000000017</v>
      </c>
      <c r="K165" s="278">
        <v>68.75</v>
      </c>
      <c r="L165" s="278">
        <v>65.25</v>
      </c>
      <c r="M165" s="278">
        <v>0.17615</v>
      </c>
    </row>
    <row r="166" spans="1:13">
      <c r="A166" s="269">
        <v>156</v>
      </c>
      <c r="B166" s="278" t="s">
        <v>375</v>
      </c>
      <c r="C166" s="279">
        <v>95.15</v>
      </c>
      <c r="D166" s="280">
        <v>94.216666666666654</v>
      </c>
      <c r="E166" s="280">
        <v>92.033333333333303</v>
      </c>
      <c r="F166" s="280">
        <v>88.916666666666643</v>
      </c>
      <c r="G166" s="280">
        <v>86.733333333333292</v>
      </c>
      <c r="H166" s="280">
        <v>97.333333333333314</v>
      </c>
      <c r="I166" s="280">
        <v>99.51666666666668</v>
      </c>
      <c r="J166" s="280">
        <v>102.63333333333333</v>
      </c>
      <c r="K166" s="278">
        <v>96.4</v>
      </c>
      <c r="L166" s="278">
        <v>91.1</v>
      </c>
      <c r="M166" s="278">
        <v>2.2238600000000002</v>
      </c>
    </row>
    <row r="167" spans="1:13">
      <c r="A167" s="269">
        <v>157</v>
      </c>
      <c r="B167" s="278" t="s">
        <v>246</v>
      </c>
      <c r="C167" s="279">
        <v>109.15</v>
      </c>
      <c r="D167" s="280">
        <v>107.53333333333335</v>
      </c>
      <c r="E167" s="280">
        <v>104.56666666666669</v>
      </c>
      <c r="F167" s="280">
        <v>99.983333333333348</v>
      </c>
      <c r="G167" s="280">
        <v>97.016666666666694</v>
      </c>
      <c r="H167" s="280">
        <v>112.11666666666669</v>
      </c>
      <c r="I167" s="280">
        <v>115.08333333333336</v>
      </c>
      <c r="J167" s="280">
        <v>119.66666666666669</v>
      </c>
      <c r="K167" s="278">
        <v>110.5</v>
      </c>
      <c r="L167" s="278">
        <v>102.95</v>
      </c>
      <c r="M167" s="278">
        <v>1.43293</v>
      </c>
    </row>
    <row r="168" spans="1:13">
      <c r="A168" s="269">
        <v>158</v>
      </c>
      <c r="B168" s="278" t="s">
        <v>379</v>
      </c>
      <c r="C168" s="279">
        <v>5037.05</v>
      </c>
      <c r="D168" s="280">
        <v>5105.6833333333334</v>
      </c>
      <c r="E168" s="280">
        <v>4911.3666666666668</v>
      </c>
      <c r="F168" s="280">
        <v>4785.6833333333334</v>
      </c>
      <c r="G168" s="280">
        <v>4591.3666666666668</v>
      </c>
      <c r="H168" s="280">
        <v>5231.3666666666668</v>
      </c>
      <c r="I168" s="280">
        <v>5425.6833333333343</v>
      </c>
      <c r="J168" s="280">
        <v>5551.3666666666668</v>
      </c>
      <c r="K168" s="278">
        <v>5300</v>
      </c>
      <c r="L168" s="278">
        <v>4980</v>
      </c>
      <c r="M168" s="278">
        <v>6.0019999999999997E-2</v>
      </c>
    </row>
    <row r="169" spans="1:13">
      <c r="A169" s="269">
        <v>159</v>
      </c>
      <c r="B169" s="278" t="s">
        <v>380</v>
      </c>
      <c r="C169" s="279">
        <v>1224.2</v>
      </c>
      <c r="D169" s="280">
        <v>1209.0666666666666</v>
      </c>
      <c r="E169" s="280">
        <v>1170.1333333333332</v>
      </c>
      <c r="F169" s="280">
        <v>1116.0666666666666</v>
      </c>
      <c r="G169" s="280">
        <v>1077.1333333333332</v>
      </c>
      <c r="H169" s="280">
        <v>1263.1333333333332</v>
      </c>
      <c r="I169" s="280">
        <v>1302.0666666666666</v>
      </c>
      <c r="J169" s="280">
        <v>1356.1333333333332</v>
      </c>
      <c r="K169" s="278">
        <v>1248</v>
      </c>
      <c r="L169" s="278">
        <v>1155</v>
      </c>
      <c r="M169" s="278">
        <v>0.64229999999999998</v>
      </c>
    </row>
    <row r="170" spans="1:13">
      <c r="A170" s="269">
        <v>160</v>
      </c>
      <c r="B170" s="278" t="s">
        <v>102</v>
      </c>
      <c r="C170" s="279">
        <v>213.05</v>
      </c>
      <c r="D170" s="280">
        <v>209.45000000000002</v>
      </c>
      <c r="E170" s="280">
        <v>199.40000000000003</v>
      </c>
      <c r="F170" s="280">
        <v>185.75000000000003</v>
      </c>
      <c r="G170" s="280">
        <v>175.70000000000005</v>
      </c>
      <c r="H170" s="280">
        <v>223.10000000000002</v>
      </c>
      <c r="I170" s="280">
        <v>233.15000000000003</v>
      </c>
      <c r="J170" s="280">
        <v>246.8</v>
      </c>
      <c r="K170" s="278">
        <v>219.5</v>
      </c>
      <c r="L170" s="278">
        <v>195.8</v>
      </c>
      <c r="M170" s="278">
        <v>45.119169999999997</v>
      </c>
    </row>
    <row r="171" spans="1:13">
      <c r="A171" s="269">
        <v>161</v>
      </c>
      <c r="B171" s="278" t="s">
        <v>388</v>
      </c>
      <c r="C171" s="279">
        <v>30.7</v>
      </c>
      <c r="D171" s="280">
        <v>30.833333333333332</v>
      </c>
      <c r="E171" s="280">
        <v>30.366666666666664</v>
      </c>
      <c r="F171" s="280">
        <v>30.033333333333331</v>
      </c>
      <c r="G171" s="280">
        <v>29.566666666666663</v>
      </c>
      <c r="H171" s="280">
        <v>31.166666666666664</v>
      </c>
      <c r="I171" s="280">
        <v>31.633333333333333</v>
      </c>
      <c r="J171" s="280">
        <v>31.966666666666665</v>
      </c>
      <c r="K171" s="278">
        <v>31.3</v>
      </c>
      <c r="L171" s="278">
        <v>30.5</v>
      </c>
      <c r="M171" s="278">
        <v>3.4990600000000001</v>
      </c>
    </row>
    <row r="172" spans="1:13">
      <c r="A172" s="269">
        <v>162</v>
      </c>
      <c r="B172" s="278" t="s">
        <v>104</v>
      </c>
      <c r="C172" s="279">
        <v>16</v>
      </c>
      <c r="D172" s="280">
        <v>16.083333333333332</v>
      </c>
      <c r="E172" s="280">
        <v>15.816666666666663</v>
      </c>
      <c r="F172" s="280">
        <v>15.633333333333331</v>
      </c>
      <c r="G172" s="280">
        <v>15.366666666666662</v>
      </c>
      <c r="H172" s="280">
        <v>16.266666666666666</v>
      </c>
      <c r="I172" s="280">
        <v>16.533333333333339</v>
      </c>
      <c r="J172" s="280">
        <v>16.716666666666665</v>
      </c>
      <c r="K172" s="278">
        <v>16.350000000000001</v>
      </c>
      <c r="L172" s="278">
        <v>15.9</v>
      </c>
      <c r="M172" s="278">
        <v>155.80188999999999</v>
      </c>
    </row>
    <row r="173" spans="1:13">
      <c r="A173" s="269">
        <v>163</v>
      </c>
      <c r="B173" s="278" t="s">
        <v>389</v>
      </c>
      <c r="C173" s="279">
        <v>109.2</v>
      </c>
      <c r="D173" s="280">
        <v>110.14999999999999</v>
      </c>
      <c r="E173" s="280">
        <v>107.09999999999998</v>
      </c>
      <c r="F173" s="280">
        <v>104.99999999999999</v>
      </c>
      <c r="G173" s="280">
        <v>101.94999999999997</v>
      </c>
      <c r="H173" s="280">
        <v>112.24999999999999</v>
      </c>
      <c r="I173" s="280">
        <v>115.3</v>
      </c>
      <c r="J173" s="280">
        <v>117.39999999999999</v>
      </c>
      <c r="K173" s="278">
        <v>113.2</v>
      </c>
      <c r="L173" s="278">
        <v>108.05</v>
      </c>
      <c r="M173" s="278">
        <v>5.6783000000000001</v>
      </c>
    </row>
    <row r="174" spans="1:13">
      <c r="A174" s="269">
        <v>164</v>
      </c>
      <c r="B174" s="278" t="s">
        <v>381</v>
      </c>
      <c r="C174" s="279">
        <v>949.95</v>
      </c>
      <c r="D174" s="280">
        <v>954.98333333333323</v>
      </c>
      <c r="E174" s="280">
        <v>934.96666666666647</v>
      </c>
      <c r="F174" s="280">
        <v>919.98333333333323</v>
      </c>
      <c r="G174" s="280">
        <v>899.96666666666647</v>
      </c>
      <c r="H174" s="280">
        <v>969.96666666666647</v>
      </c>
      <c r="I174" s="280">
        <v>989.98333333333312</v>
      </c>
      <c r="J174" s="280">
        <v>1004.9666666666665</v>
      </c>
      <c r="K174" s="278">
        <v>975</v>
      </c>
      <c r="L174" s="278">
        <v>940</v>
      </c>
      <c r="M174" s="278">
        <v>1.1924399999999999</v>
      </c>
    </row>
    <row r="175" spans="1:13">
      <c r="A175" s="269">
        <v>165</v>
      </c>
      <c r="B175" s="278" t="s">
        <v>247</v>
      </c>
      <c r="C175" s="279">
        <v>349.3</v>
      </c>
      <c r="D175" s="280">
        <v>351.09999999999997</v>
      </c>
      <c r="E175" s="280">
        <v>338.19999999999993</v>
      </c>
      <c r="F175" s="280">
        <v>327.09999999999997</v>
      </c>
      <c r="G175" s="280">
        <v>314.19999999999993</v>
      </c>
      <c r="H175" s="280">
        <v>362.19999999999993</v>
      </c>
      <c r="I175" s="280">
        <v>375.09999999999991</v>
      </c>
      <c r="J175" s="280">
        <v>386.19999999999993</v>
      </c>
      <c r="K175" s="278">
        <v>364</v>
      </c>
      <c r="L175" s="278">
        <v>340</v>
      </c>
      <c r="M175" s="278">
        <v>0.26611000000000001</v>
      </c>
    </row>
    <row r="176" spans="1:13">
      <c r="A176" s="269">
        <v>166</v>
      </c>
      <c r="B176" s="278" t="s">
        <v>105</v>
      </c>
      <c r="C176" s="279">
        <v>531.45000000000005</v>
      </c>
      <c r="D176" s="280">
        <v>538.26666666666665</v>
      </c>
      <c r="E176" s="280">
        <v>518.38333333333333</v>
      </c>
      <c r="F176" s="280">
        <v>505.31666666666672</v>
      </c>
      <c r="G176" s="280">
        <v>485.43333333333339</v>
      </c>
      <c r="H176" s="280">
        <v>551.33333333333326</v>
      </c>
      <c r="I176" s="280">
        <v>571.21666666666647</v>
      </c>
      <c r="J176" s="280">
        <v>584.28333333333319</v>
      </c>
      <c r="K176" s="278">
        <v>558.15</v>
      </c>
      <c r="L176" s="278">
        <v>525.20000000000005</v>
      </c>
      <c r="M176" s="278">
        <v>17.093830000000001</v>
      </c>
    </row>
    <row r="177" spans="1:13">
      <c r="A177" s="269">
        <v>167</v>
      </c>
      <c r="B177" s="278" t="s">
        <v>248</v>
      </c>
      <c r="C177" s="279">
        <v>278.64999999999998</v>
      </c>
      <c r="D177" s="280">
        <v>278.81666666666666</v>
      </c>
      <c r="E177" s="280">
        <v>272.83333333333331</v>
      </c>
      <c r="F177" s="280">
        <v>267.01666666666665</v>
      </c>
      <c r="G177" s="280">
        <v>261.0333333333333</v>
      </c>
      <c r="H177" s="280">
        <v>284.63333333333333</v>
      </c>
      <c r="I177" s="280">
        <v>290.61666666666667</v>
      </c>
      <c r="J177" s="280">
        <v>296.43333333333334</v>
      </c>
      <c r="K177" s="278">
        <v>284.8</v>
      </c>
      <c r="L177" s="278">
        <v>273</v>
      </c>
      <c r="M177" s="278">
        <v>2.6630699999999998</v>
      </c>
    </row>
    <row r="178" spans="1:13">
      <c r="A178" s="269">
        <v>168</v>
      </c>
      <c r="B178" s="278" t="s">
        <v>249</v>
      </c>
      <c r="C178" s="279">
        <v>608.04999999999995</v>
      </c>
      <c r="D178" s="280">
        <v>600.94999999999993</v>
      </c>
      <c r="E178" s="280">
        <v>584.14999999999986</v>
      </c>
      <c r="F178" s="280">
        <v>560.24999999999989</v>
      </c>
      <c r="G178" s="280">
        <v>543.44999999999982</v>
      </c>
      <c r="H178" s="280">
        <v>624.84999999999991</v>
      </c>
      <c r="I178" s="280">
        <v>641.64999999999986</v>
      </c>
      <c r="J178" s="280">
        <v>665.55</v>
      </c>
      <c r="K178" s="278">
        <v>617.75</v>
      </c>
      <c r="L178" s="278">
        <v>577.04999999999995</v>
      </c>
      <c r="M178" s="278">
        <v>1.9865200000000001</v>
      </c>
    </row>
    <row r="179" spans="1:13">
      <c r="A179" s="269">
        <v>169</v>
      </c>
      <c r="B179" s="278" t="s">
        <v>390</v>
      </c>
      <c r="C179" s="279">
        <v>54.85</v>
      </c>
      <c r="D179" s="280">
        <v>55</v>
      </c>
      <c r="E179" s="280">
        <v>53.5</v>
      </c>
      <c r="F179" s="280">
        <v>52.15</v>
      </c>
      <c r="G179" s="280">
        <v>50.65</v>
      </c>
      <c r="H179" s="280">
        <v>56.35</v>
      </c>
      <c r="I179" s="280">
        <v>57.85</v>
      </c>
      <c r="J179" s="280">
        <v>59.2</v>
      </c>
      <c r="K179" s="278">
        <v>56.5</v>
      </c>
      <c r="L179" s="278">
        <v>53.65</v>
      </c>
      <c r="M179" s="278">
        <v>0.75378000000000001</v>
      </c>
    </row>
    <row r="180" spans="1:13">
      <c r="A180" s="269">
        <v>170</v>
      </c>
      <c r="B180" s="278" t="s">
        <v>382</v>
      </c>
      <c r="C180" s="279">
        <v>140.9</v>
      </c>
      <c r="D180" s="280">
        <v>142.35</v>
      </c>
      <c r="E180" s="280">
        <v>136.75</v>
      </c>
      <c r="F180" s="280">
        <v>132.6</v>
      </c>
      <c r="G180" s="280">
        <v>127</v>
      </c>
      <c r="H180" s="280">
        <v>146.5</v>
      </c>
      <c r="I180" s="280">
        <v>152.09999999999997</v>
      </c>
      <c r="J180" s="280">
        <v>156.25</v>
      </c>
      <c r="K180" s="278">
        <v>147.94999999999999</v>
      </c>
      <c r="L180" s="278">
        <v>138.19999999999999</v>
      </c>
      <c r="M180" s="278">
        <v>23.315950000000001</v>
      </c>
    </row>
    <row r="181" spans="1:13">
      <c r="A181" s="269">
        <v>171</v>
      </c>
      <c r="B181" s="278" t="s">
        <v>250</v>
      </c>
      <c r="C181" s="279">
        <v>140.25</v>
      </c>
      <c r="D181" s="280">
        <v>138.54999999999998</v>
      </c>
      <c r="E181" s="280">
        <v>136.84999999999997</v>
      </c>
      <c r="F181" s="280">
        <v>133.44999999999999</v>
      </c>
      <c r="G181" s="280">
        <v>131.74999999999997</v>
      </c>
      <c r="H181" s="280">
        <v>141.94999999999996</v>
      </c>
      <c r="I181" s="280">
        <v>143.64999999999995</v>
      </c>
      <c r="J181" s="280">
        <v>147.04999999999995</v>
      </c>
      <c r="K181" s="278">
        <v>140.25</v>
      </c>
      <c r="L181" s="278">
        <v>135.15</v>
      </c>
      <c r="M181" s="278">
        <v>3.84287</v>
      </c>
    </row>
    <row r="182" spans="1:13">
      <c r="A182" s="269">
        <v>172</v>
      </c>
      <c r="B182" s="278" t="s">
        <v>106</v>
      </c>
      <c r="C182" s="279">
        <v>454.7</v>
      </c>
      <c r="D182" s="280">
        <v>461.2</v>
      </c>
      <c r="E182" s="280">
        <v>444.7</v>
      </c>
      <c r="F182" s="280">
        <v>434.7</v>
      </c>
      <c r="G182" s="280">
        <v>418.2</v>
      </c>
      <c r="H182" s="280">
        <v>471.2</v>
      </c>
      <c r="I182" s="280">
        <v>487.7</v>
      </c>
      <c r="J182" s="280">
        <v>497.7</v>
      </c>
      <c r="K182" s="278">
        <v>477.7</v>
      </c>
      <c r="L182" s="278">
        <v>451.2</v>
      </c>
      <c r="M182" s="278">
        <v>14.70237</v>
      </c>
    </row>
    <row r="183" spans="1:13">
      <c r="A183" s="269">
        <v>173</v>
      </c>
      <c r="B183" s="278" t="s">
        <v>384</v>
      </c>
      <c r="C183" s="279">
        <v>66.95</v>
      </c>
      <c r="D183" s="280">
        <v>67.116666666666674</v>
      </c>
      <c r="E183" s="280">
        <v>65.883333333333354</v>
      </c>
      <c r="F183" s="280">
        <v>64.816666666666677</v>
      </c>
      <c r="G183" s="280">
        <v>63.583333333333357</v>
      </c>
      <c r="H183" s="280">
        <v>68.183333333333351</v>
      </c>
      <c r="I183" s="280">
        <v>69.416666666666671</v>
      </c>
      <c r="J183" s="280">
        <v>70.483333333333348</v>
      </c>
      <c r="K183" s="278">
        <v>68.349999999999994</v>
      </c>
      <c r="L183" s="278">
        <v>66.05</v>
      </c>
      <c r="M183" s="278">
        <v>1.38794</v>
      </c>
    </row>
    <row r="184" spans="1:13">
      <c r="A184" s="269">
        <v>174</v>
      </c>
      <c r="B184" s="278" t="s">
        <v>385</v>
      </c>
      <c r="C184" s="279">
        <v>460</v>
      </c>
      <c r="D184" s="280">
        <v>456.98333333333335</v>
      </c>
      <c r="E184" s="280">
        <v>450.2166666666667</v>
      </c>
      <c r="F184" s="280">
        <v>440.43333333333334</v>
      </c>
      <c r="G184" s="280">
        <v>433.66666666666669</v>
      </c>
      <c r="H184" s="280">
        <v>466.76666666666671</v>
      </c>
      <c r="I184" s="280">
        <v>473.53333333333336</v>
      </c>
      <c r="J184" s="280">
        <v>483.31666666666672</v>
      </c>
      <c r="K184" s="278">
        <v>463.75</v>
      </c>
      <c r="L184" s="278">
        <v>447.2</v>
      </c>
      <c r="M184" s="278">
        <v>0.12014</v>
      </c>
    </row>
    <row r="185" spans="1:13">
      <c r="A185" s="269">
        <v>175</v>
      </c>
      <c r="B185" s="278" t="s">
        <v>391</v>
      </c>
      <c r="C185" s="279">
        <v>39</v>
      </c>
      <c r="D185" s="280">
        <v>38.283333333333331</v>
      </c>
      <c r="E185" s="280">
        <v>36.566666666666663</v>
      </c>
      <c r="F185" s="280">
        <v>34.133333333333333</v>
      </c>
      <c r="G185" s="280">
        <v>32.416666666666664</v>
      </c>
      <c r="H185" s="280">
        <v>40.716666666666661</v>
      </c>
      <c r="I185" s="280">
        <v>42.43333333333333</v>
      </c>
      <c r="J185" s="280">
        <v>44.86666666666666</v>
      </c>
      <c r="K185" s="278">
        <v>40</v>
      </c>
      <c r="L185" s="278">
        <v>35.85</v>
      </c>
      <c r="M185" s="278">
        <v>7.2603900000000001</v>
      </c>
    </row>
    <row r="186" spans="1:13">
      <c r="A186" s="269">
        <v>176</v>
      </c>
      <c r="B186" s="278" t="s">
        <v>251</v>
      </c>
      <c r="C186" s="279">
        <v>176.05</v>
      </c>
      <c r="D186" s="280">
        <v>179.70000000000002</v>
      </c>
      <c r="E186" s="280">
        <v>169.40000000000003</v>
      </c>
      <c r="F186" s="280">
        <v>162.75000000000003</v>
      </c>
      <c r="G186" s="280">
        <v>152.45000000000005</v>
      </c>
      <c r="H186" s="280">
        <v>186.35000000000002</v>
      </c>
      <c r="I186" s="280">
        <v>196.65000000000003</v>
      </c>
      <c r="J186" s="280">
        <v>203.3</v>
      </c>
      <c r="K186" s="278">
        <v>190</v>
      </c>
      <c r="L186" s="278">
        <v>173.05</v>
      </c>
      <c r="M186" s="278">
        <v>4.2400500000000001</v>
      </c>
    </row>
    <row r="187" spans="1:13">
      <c r="A187" s="269">
        <v>177</v>
      </c>
      <c r="B187" s="278" t="s">
        <v>386</v>
      </c>
      <c r="C187" s="279">
        <v>252.45</v>
      </c>
      <c r="D187" s="280">
        <v>243.41666666666666</v>
      </c>
      <c r="E187" s="280">
        <v>224.63333333333333</v>
      </c>
      <c r="F187" s="280">
        <v>196.81666666666666</v>
      </c>
      <c r="G187" s="280">
        <v>178.03333333333333</v>
      </c>
      <c r="H187" s="280">
        <v>271.23333333333335</v>
      </c>
      <c r="I187" s="280">
        <v>290.01666666666665</v>
      </c>
      <c r="J187" s="280">
        <v>317.83333333333331</v>
      </c>
      <c r="K187" s="278">
        <v>262.2</v>
      </c>
      <c r="L187" s="278">
        <v>215.6</v>
      </c>
      <c r="M187" s="278">
        <v>5.8659299999999996</v>
      </c>
    </row>
    <row r="188" spans="1:13">
      <c r="A188" s="269">
        <v>178</v>
      </c>
      <c r="B188" s="278" t="s">
        <v>387</v>
      </c>
      <c r="C188" s="279">
        <v>223.5</v>
      </c>
      <c r="D188" s="280">
        <v>223.86666666666667</v>
      </c>
      <c r="E188" s="280">
        <v>218.73333333333335</v>
      </c>
      <c r="F188" s="280">
        <v>213.96666666666667</v>
      </c>
      <c r="G188" s="280">
        <v>208.83333333333334</v>
      </c>
      <c r="H188" s="280">
        <v>228.63333333333335</v>
      </c>
      <c r="I188" s="280">
        <v>233.76666666666668</v>
      </c>
      <c r="J188" s="280">
        <v>238.53333333333336</v>
      </c>
      <c r="K188" s="278">
        <v>229</v>
      </c>
      <c r="L188" s="278">
        <v>219.1</v>
      </c>
      <c r="M188" s="278">
        <v>5.5881299999999996</v>
      </c>
    </row>
    <row r="189" spans="1:13">
      <c r="A189" s="269">
        <v>179</v>
      </c>
      <c r="B189" s="278" t="s">
        <v>392</v>
      </c>
      <c r="C189" s="279">
        <v>545.85</v>
      </c>
      <c r="D189" s="280">
        <v>540.5</v>
      </c>
      <c r="E189" s="280">
        <v>529.70000000000005</v>
      </c>
      <c r="F189" s="280">
        <v>513.55000000000007</v>
      </c>
      <c r="G189" s="280">
        <v>502.75000000000011</v>
      </c>
      <c r="H189" s="280">
        <v>556.65</v>
      </c>
      <c r="I189" s="280">
        <v>567.44999999999993</v>
      </c>
      <c r="J189" s="280">
        <v>583.59999999999991</v>
      </c>
      <c r="K189" s="278">
        <v>551.29999999999995</v>
      </c>
      <c r="L189" s="278">
        <v>524.35</v>
      </c>
      <c r="M189" s="278">
        <v>5.8439999999999999E-2</v>
      </c>
    </row>
    <row r="190" spans="1:13">
      <c r="A190" s="269">
        <v>180</v>
      </c>
      <c r="B190" s="278" t="s">
        <v>400</v>
      </c>
      <c r="C190" s="279">
        <v>529.54999999999995</v>
      </c>
      <c r="D190" s="280">
        <v>532.11666666666667</v>
      </c>
      <c r="E190" s="280">
        <v>520.38333333333333</v>
      </c>
      <c r="F190" s="280">
        <v>511.2166666666667</v>
      </c>
      <c r="G190" s="280">
        <v>499.48333333333335</v>
      </c>
      <c r="H190" s="280">
        <v>541.2833333333333</v>
      </c>
      <c r="I190" s="280">
        <v>553.01666666666665</v>
      </c>
      <c r="J190" s="280">
        <v>562.18333333333328</v>
      </c>
      <c r="K190" s="278">
        <v>543.85</v>
      </c>
      <c r="L190" s="278">
        <v>522.95000000000005</v>
      </c>
      <c r="M190" s="278">
        <v>0.115</v>
      </c>
    </row>
    <row r="191" spans="1:13">
      <c r="A191" s="269">
        <v>181</v>
      </c>
      <c r="B191" s="278" t="s">
        <v>394</v>
      </c>
      <c r="C191" s="279">
        <v>538.1</v>
      </c>
      <c r="D191" s="280">
        <v>529.21666666666658</v>
      </c>
      <c r="E191" s="280">
        <v>518.43333333333317</v>
      </c>
      <c r="F191" s="280">
        <v>498.76666666666659</v>
      </c>
      <c r="G191" s="280">
        <v>487.98333333333318</v>
      </c>
      <c r="H191" s="280">
        <v>548.88333333333321</v>
      </c>
      <c r="I191" s="280">
        <v>559.66666666666674</v>
      </c>
      <c r="J191" s="280">
        <v>579.33333333333314</v>
      </c>
      <c r="K191" s="278">
        <v>540</v>
      </c>
      <c r="L191" s="278">
        <v>509.55</v>
      </c>
      <c r="M191" s="278">
        <v>5.8810000000000001E-2</v>
      </c>
    </row>
    <row r="192" spans="1:13">
      <c r="A192" s="269">
        <v>182</v>
      </c>
      <c r="B192" s="278" t="s">
        <v>107</v>
      </c>
      <c r="C192" s="279">
        <v>471.5</v>
      </c>
      <c r="D192" s="280">
        <v>479.68333333333334</v>
      </c>
      <c r="E192" s="280">
        <v>461.36666666666667</v>
      </c>
      <c r="F192" s="280">
        <v>451.23333333333335</v>
      </c>
      <c r="G192" s="280">
        <v>432.91666666666669</v>
      </c>
      <c r="H192" s="280">
        <v>489.81666666666666</v>
      </c>
      <c r="I192" s="280">
        <v>508.13333333333338</v>
      </c>
      <c r="J192" s="280">
        <v>518.26666666666665</v>
      </c>
      <c r="K192" s="278">
        <v>498</v>
      </c>
      <c r="L192" s="278">
        <v>469.55</v>
      </c>
      <c r="M192" s="278">
        <v>20.442350000000001</v>
      </c>
    </row>
    <row r="193" spans="1:13">
      <c r="A193" s="269">
        <v>183</v>
      </c>
      <c r="B193" s="278" t="s">
        <v>109</v>
      </c>
      <c r="C193" s="279">
        <v>405.8</v>
      </c>
      <c r="D193" s="280">
        <v>411.23333333333335</v>
      </c>
      <c r="E193" s="280">
        <v>393.86666666666667</v>
      </c>
      <c r="F193" s="280">
        <v>381.93333333333334</v>
      </c>
      <c r="G193" s="280">
        <v>364.56666666666666</v>
      </c>
      <c r="H193" s="280">
        <v>423.16666666666669</v>
      </c>
      <c r="I193" s="280">
        <v>440.53333333333336</v>
      </c>
      <c r="J193" s="280">
        <v>452.4666666666667</v>
      </c>
      <c r="K193" s="278">
        <v>428.6</v>
      </c>
      <c r="L193" s="278">
        <v>399.3</v>
      </c>
      <c r="M193" s="278">
        <v>81.664559999999994</v>
      </c>
    </row>
    <row r="194" spans="1:13">
      <c r="A194" s="269">
        <v>184</v>
      </c>
      <c r="B194" s="278" t="s">
        <v>110</v>
      </c>
      <c r="C194" s="279">
        <v>1499.55</v>
      </c>
      <c r="D194" s="280">
        <v>1520.2</v>
      </c>
      <c r="E194" s="280">
        <v>1461.6000000000001</v>
      </c>
      <c r="F194" s="280">
        <v>1423.65</v>
      </c>
      <c r="G194" s="280">
        <v>1365.0500000000002</v>
      </c>
      <c r="H194" s="280">
        <v>1558.15</v>
      </c>
      <c r="I194" s="280">
        <v>1616.75</v>
      </c>
      <c r="J194" s="280">
        <v>1654.7</v>
      </c>
      <c r="K194" s="278">
        <v>1578.8</v>
      </c>
      <c r="L194" s="278">
        <v>1482.25</v>
      </c>
      <c r="M194" s="278">
        <v>101.49442000000001</v>
      </c>
    </row>
    <row r="195" spans="1:13">
      <c r="A195" s="269">
        <v>185</v>
      </c>
      <c r="B195" s="278" t="s">
        <v>253</v>
      </c>
      <c r="C195" s="279">
        <v>2177.15</v>
      </c>
      <c r="D195" s="280">
        <v>2178.7166666666667</v>
      </c>
      <c r="E195" s="280">
        <v>2133.4333333333334</v>
      </c>
      <c r="F195" s="280">
        <v>2089.7166666666667</v>
      </c>
      <c r="G195" s="280">
        <v>2044.4333333333334</v>
      </c>
      <c r="H195" s="280">
        <v>2222.4333333333334</v>
      </c>
      <c r="I195" s="280">
        <v>2267.7166666666672</v>
      </c>
      <c r="J195" s="280">
        <v>2311.4333333333334</v>
      </c>
      <c r="K195" s="278">
        <v>2224</v>
      </c>
      <c r="L195" s="278">
        <v>2135</v>
      </c>
      <c r="M195" s="278">
        <v>5.2025699999999997</v>
      </c>
    </row>
    <row r="196" spans="1:13">
      <c r="A196" s="269">
        <v>186</v>
      </c>
      <c r="B196" s="278" t="s">
        <v>111</v>
      </c>
      <c r="C196" s="279">
        <v>813.85</v>
      </c>
      <c r="D196" s="280">
        <v>822.61666666666667</v>
      </c>
      <c r="E196" s="280">
        <v>801.23333333333335</v>
      </c>
      <c r="F196" s="280">
        <v>788.61666666666667</v>
      </c>
      <c r="G196" s="280">
        <v>767.23333333333335</v>
      </c>
      <c r="H196" s="280">
        <v>835.23333333333335</v>
      </c>
      <c r="I196" s="280">
        <v>856.61666666666679</v>
      </c>
      <c r="J196" s="280">
        <v>869.23333333333335</v>
      </c>
      <c r="K196" s="278">
        <v>844</v>
      </c>
      <c r="L196" s="278">
        <v>810</v>
      </c>
      <c r="M196" s="278">
        <v>174.99063000000001</v>
      </c>
    </row>
    <row r="197" spans="1:13">
      <c r="A197" s="269">
        <v>187</v>
      </c>
      <c r="B197" s="278" t="s">
        <v>254</v>
      </c>
      <c r="C197" s="279">
        <v>422.3</v>
      </c>
      <c r="D197" s="280">
        <v>426.83333333333331</v>
      </c>
      <c r="E197" s="280">
        <v>411.66666666666663</v>
      </c>
      <c r="F197" s="280">
        <v>401.0333333333333</v>
      </c>
      <c r="G197" s="280">
        <v>385.86666666666662</v>
      </c>
      <c r="H197" s="280">
        <v>437.46666666666664</v>
      </c>
      <c r="I197" s="280">
        <v>452.63333333333327</v>
      </c>
      <c r="J197" s="280">
        <v>463.26666666666665</v>
      </c>
      <c r="K197" s="278">
        <v>442</v>
      </c>
      <c r="L197" s="278">
        <v>416.2</v>
      </c>
      <c r="M197" s="278">
        <v>69.975909999999999</v>
      </c>
    </row>
    <row r="198" spans="1:13">
      <c r="A198" s="269">
        <v>188</v>
      </c>
      <c r="B198" s="278" t="s">
        <v>252</v>
      </c>
      <c r="C198" s="279">
        <v>489.45</v>
      </c>
      <c r="D198" s="280">
        <v>498.18333333333339</v>
      </c>
      <c r="E198" s="280">
        <v>472.36666666666679</v>
      </c>
      <c r="F198" s="280">
        <v>455.28333333333342</v>
      </c>
      <c r="G198" s="280">
        <v>429.46666666666681</v>
      </c>
      <c r="H198" s="280">
        <v>515.26666666666677</v>
      </c>
      <c r="I198" s="280">
        <v>541.08333333333337</v>
      </c>
      <c r="J198" s="280">
        <v>558.16666666666674</v>
      </c>
      <c r="K198" s="278">
        <v>524</v>
      </c>
      <c r="L198" s="278">
        <v>481.1</v>
      </c>
      <c r="M198" s="278">
        <v>1.51488</v>
      </c>
    </row>
    <row r="199" spans="1:13">
      <c r="A199" s="269">
        <v>189</v>
      </c>
      <c r="B199" s="278" t="s">
        <v>395</v>
      </c>
      <c r="C199" s="279">
        <v>134.1</v>
      </c>
      <c r="D199" s="280">
        <v>135.01666666666665</v>
      </c>
      <c r="E199" s="280">
        <v>132.18333333333331</v>
      </c>
      <c r="F199" s="280">
        <v>130.26666666666665</v>
      </c>
      <c r="G199" s="280">
        <v>127.43333333333331</v>
      </c>
      <c r="H199" s="280">
        <v>136.93333333333331</v>
      </c>
      <c r="I199" s="280">
        <v>139.76666666666668</v>
      </c>
      <c r="J199" s="280">
        <v>141.68333333333331</v>
      </c>
      <c r="K199" s="278">
        <v>137.85</v>
      </c>
      <c r="L199" s="278">
        <v>133.1</v>
      </c>
      <c r="M199" s="278">
        <v>1.9124000000000001</v>
      </c>
    </row>
    <row r="200" spans="1:13">
      <c r="A200" s="269">
        <v>190</v>
      </c>
      <c r="B200" s="278" t="s">
        <v>396</v>
      </c>
      <c r="C200" s="279">
        <v>226.8</v>
      </c>
      <c r="D200" s="280">
        <v>221.20000000000002</v>
      </c>
      <c r="E200" s="280">
        <v>215.60000000000002</v>
      </c>
      <c r="F200" s="280">
        <v>204.4</v>
      </c>
      <c r="G200" s="280">
        <v>198.8</v>
      </c>
      <c r="H200" s="280">
        <v>232.40000000000003</v>
      </c>
      <c r="I200" s="280">
        <v>238</v>
      </c>
      <c r="J200" s="280">
        <v>249.20000000000005</v>
      </c>
      <c r="K200" s="278">
        <v>226.8</v>
      </c>
      <c r="L200" s="278">
        <v>210</v>
      </c>
      <c r="M200" s="278">
        <v>0.59821999999999997</v>
      </c>
    </row>
    <row r="201" spans="1:13">
      <c r="A201" s="269">
        <v>191</v>
      </c>
      <c r="B201" s="278" t="s">
        <v>112</v>
      </c>
      <c r="C201" s="279">
        <v>1582.05</v>
      </c>
      <c r="D201" s="280">
        <v>1582.7333333333336</v>
      </c>
      <c r="E201" s="280">
        <v>1542.4666666666672</v>
      </c>
      <c r="F201" s="280">
        <v>1502.8833333333337</v>
      </c>
      <c r="G201" s="280">
        <v>1462.6166666666672</v>
      </c>
      <c r="H201" s="280">
        <v>1622.3166666666671</v>
      </c>
      <c r="I201" s="280">
        <v>1662.5833333333335</v>
      </c>
      <c r="J201" s="280">
        <v>1702.166666666667</v>
      </c>
      <c r="K201" s="278">
        <v>1623</v>
      </c>
      <c r="L201" s="278">
        <v>1543.15</v>
      </c>
      <c r="M201" s="278">
        <v>15.92848</v>
      </c>
    </row>
    <row r="202" spans="1:13">
      <c r="A202" s="269">
        <v>192</v>
      </c>
      <c r="B202" s="278" t="s">
        <v>113</v>
      </c>
      <c r="C202" s="279">
        <v>220.9</v>
      </c>
      <c r="D202" s="280">
        <v>222.23333333333335</v>
      </c>
      <c r="E202" s="280">
        <v>214.76666666666671</v>
      </c>
      <c r="F202" s="280">
        <v>208.63333333333335</v>
      </c>
      <c r="G202" s="280">
        <v>201.16666666666671</v>
      </c>
      <c r="H202" s="280">
        <v>228.3666666666667</v>
      </c>
      <c r="I202" s="280">
        <v>235.83333333333334</v>
      </c>
      <c r="J202" s="280">
        <v>241.9666666666667</v>
      </c>
      <c r="K202" s="278">
        <v>229.7</v>
      </c>
      <c r="L202" s="278">
        <v>216.1</v>
      </c>
      <c r="M202" s="278">
        <v>2.2782800000000001</v>
      </c>
    </row>
    <row r="203" spans="1:13">
      <c r="A203" s="269">
        <v>193</v>
      </c>
      <c r="B203" s="278" t="s">
        <v>397</v>
      </c>
      <c r="C203" s="279">
        <v>8.75</v>
      </c>
      <c r="D203" s="280">
        <v>8.7999999999999989</v>
      </c>
      <c r="E203" s="280">
        <v>8.5999999999999979</v>
      </c>
      <c r="F203" s="280">
        <v>8.4499999999999993</v>
      </c>
      <c r="G203" s="280">
        <v>8.2499999999999982</v>
      </c>
      <c r="H203" s="280">
        <v>8.9499999999999975</v>
      </c>
      <c r="I203" s="280">
        <v>9.1499999999999968</v>
      </c>
      <c r="J203" s="280">
        <v>9.2999999999999972</v>
      </c>
      <c r="K203" s="278">
        <v>9</v>
      </c>
      <c r="L203" s="278">
        <v>8.65</v>
      </c>
      <c r="M203" s="278">
        <v>9.9552399999999999</v>
      </c>
    </row>
    <row r="204" spans="1:13">
      <c r="A204" s="269">
        <v>194</v>
      </c>
      <c r="B204" s="278" t="s">
        <v>399</v>
      </c>
      <c r="C204" s="279">
        <v>59.65</v>
      </c>
      <c r="D204" s="280">
        <v>60.20000000000001</v>
      </c>
      <c r="E204" s="280">
        <v>58.40000000000002</v>
      </c>
      <c r="F204" s="280">
        <v>57.150000000000013</v>
      </c>
      <c r="G204" s="280">
        <v>55.350000000000023</v>
      </c>
      <c r="H204" s="280">
        <v>61.450000000000017</v>
      </c>
      <c r="I204" s="280">
        <v>63.250000000000014</v>
      </c>
      <c r="J204" s="280">
        <v>64.500000000000014</v>
      </c>
      <c r="K204" s="278">
        <v>62</v>
      </c>
      <c r="L204" s="278">
        <v>58.95</v>
      </c>
      <c r="M204" s="278">
        <v>0.53898000000000001</v>
      </c>
    </row>
    <row r="205" spans="1:13">
      <c r="A205" s="269">
        <v>195</v>
      </c>
      <c r="B205" s="278" t="s">
        <v>115</v>
      </c>
      <c r="C205" s="279">
        <v>88.8</v>
      </c>
      <c r="D205" s="280">
        <v>90.216666666666654</v>
      </c>
      <c r="E205" s="280">
        <v>86.983333333333306</v>
      </c>
      <c r="F205" s="280">
        <v>85.166666666666657</v>
      </c>
      <c r="G205" s="280">
        <v>81.933333333333309</v>
      </c>
      <c r="H205" s="280">
        <v>92.033333333333303</v>
      </c>
      <c r="I205" s="280">
        <v>95.266666666666652</v>
      </c>
      <c r="J205" s="280">
        <v>97.0833333333333</v>
      </c>
      <c r="K205" s="278">
        <v>93.45</v>
      </c>
      <c r="L205" s="278">
        <v>88.4</v>
      </c>
      <c r="M205" s="278">
        <v>82.167680000000004</v>
      </c>
    </row>
    <row r="206" spans="1:13">
      <c r="A206" s="269">
        <v>196</v>
      </c>
      <c r="B206" s="278" t="s">
        <v>401</v>
      </c>
      <c r="C206" s="279">
        <v>21.6</v>
      </c>
      <c r="D206" s="280">
        <v>21.599999999999998</v>
      </c>
      <c r="E206" s="280">
        <v>20.699999999999996</v>
      </c>
      <c r="F206" s="280">
        <v>19.799999999999997</v>
      </c>
      <c r="G206" s="280">
        <v>18.899999999999995</v>
      </c>
      <c r="H206" s="280">
        <v>22.499999999999996</v>
      </c>
      <c r="I206" s="280">
        <v>23.399999999999995</v>
      </c>
      <c r="J206" s="280">
        <v>24.299999999999997</v>
      </c>
      <c r="K206" s="278">
        <v>22.5</v>
      </c>
      <c r="L206" s="278">
        <v>20.7</v>
      </c>
      <c r="M206" s="278">
        <v>5.34619</v>
      </c>
    </row>
    <row r="207" spans="1:13">
      <c r="A207" s="269">
        <v>197</v>
      </c>
      <c r="B207" s="278" t="s">
        <v>116</v>
      </c>
      <c r="C207" s="279">
        <v>184.2</v>
      </c>
      <c r="D207" s="280">
        <v>184.18333333333331</v>
      </c>
      <c r="E207" s="280">
        <v>175.56666666666661</v>
      </c>
      <c r="F207" s="280">
        <v>166.93333333333331</v>
      </c>
      <c r="G207" s="280">
        <v>158.31666666666661</v>
      </c>
      <c r="H207" s="280">
        <v>192.81666666666661</v>
      </c>
      <c r="I207" s="280">
        <v>201.43333333333334</v>
      </c>
      <c r="J207" s="280">
        <v>210.06666666666661</v>
      </c>
      <c r="K207" s="278">
        <v>192.8</v>
      </c>
      <c r="L207" s="278">
        <v>175.55</v>
      </c>
      <c r="M207" s="278">
        <v>95.090890000000002</v>
      </c>
    </row>
    <row r="208" spans="1:13">
      <c r="A208" s="269">
        <v>198</v>
      </c>
      <c r="B208" s="278" t="s">
        <v>117</v>
      </c>
      <c r="C208" s="279">
        <v>2154.1</v>
      </c>
      <c r="D208" s="280">
        <v>2178.7166666666667</v>
      </c>
      <c r="E208" s="280">
        <v>2103.3333333333335</v>
      </c>
      <c r="F208" s="280">
        <v>2052.5666666666666</v>
      </c>
      <c r="G208" s="280">
        <v>1977.1833333333334</v>
      </c>
      <c r="H208" s="280">
        <v>2229.4833333333336</v>
      </c>
      <c r="I208" s="280">
        <v>2304.8666666666668</v>
      </c>
      <c r="J208" s="280">
        <v>2355.6333333333337</v>
      </c>
      <c r="K208" s="278">
        <v>2254.1</v>
      </c>
      <c r="L208" s="278">
        <v>2127.9499999999998</v>
      </c>
      <c r="M208" s="278">
        <v>41.214619999999996</v>
      </c>
    </row>
    <row r="209" spans="1:13">
      <c r="A209" s="269">
        <v>199</v>
      </c>
      <c r="B209" s="278" t="s">
        <v>255</v>
      </c>
      <c r="C209" s="279">
        <v>161.55000000000001</v>
      </c>
      <c r="D209" s="280">
        <v>160</v>
      </c>
      <c r="E209" s="280">
        <v>153</v>
      </c>
      <c r="F209" s="280">
        <v>144.44999999999999</v>
      </c>
      <c r="G209" s="280">
        <v>137.44999999999999</v>
      </c>
      <c r="H209" s="280">
        <v>168.55</v>
      </c>
      <c r="I209" s="280">
        <v>175.55</v>
      </c>
      <c r="J209" s="280">
        <v>184.10000000000002</v>
      </c>
      <c r="K209" s="278">
        <v>167</v>
      </c>
      <c r="L209" s="278">
        <v>151.44999999999999</v>
      </c>
      <c r="M209" s="278">
        <v>7.10426</v>
      </c>
    </row>
    <row r="210" spans="1:13">
      <c r="A210" s="269">
        <v>200</v>
      </c>
      <c r="B210" s="278" t="s">
        <v>402</v>
      </c>
      <c r="C210" s="279">
        <v>24599.05</v>
      </c>
      <c r="D210" s="280">
        <v>24909.233333333334</v>
      </c>
      <c r="E210" s="280">
        <v>24069.816666666666</v>
      </c>
      <c r="F210" s="280">
        <v>23540.583333333332</v>
      </c>
      <c r="G210" s="280">
        <v>22701.166666666664</v>
      </c>
      <c r="H210" s="280">
        <v>25438.466666666667</v>
      </c>
      <c r="I210" s="280">
        <v>26277.883333333331</v>
      </c>
      <c r="J210" s="280">
        <v>26807.116666666669</v>
      </c>
      <c r="K210" s="278">
        <v>25748.65</v>
      </c>
      <c r="L210" s="278">
        <v>24380</v>
      </c>
      <c r="M210" s="278">
        <v>2.2880000000000001E-2</v>
      </c>
    </row>
    <row r="211" spans="1:13">
      <c r="A211" s="269">
        <v>201</v>
      </c>
      <c r="B211" s="278" t="s">
        <v>398</v>
      </c>
      <c r="C211" s="279">
        <v>41.9</v>
      </c>
      <c r="D211" s="280">
        <v>39.6</v>
      </c>
      <c r="E211" s="280">
        <v>37.300000000000004</v>
      </c>
      <c r="F211" s="280">
        <v>32.700000000000003</v>
      </c>
      <c r="G211" s="280">
        <v>30.400000000000006</v>
      </c>
      <c r="H211" s="280">
        <v>44.2</v>
      </c>
      <c r="I211" s="280">
        <v>46.5</v>
      </c>
      <c r="J211" s="280">
        <v>51.1</v>
      </c>
      <c r="K211" s="278">
        <v>41.9</v>
      </c>
      <c r="L211" s="278">
        <v>35</v>
      </c>
      <c r="M211" s="278">
        <v>50.530430000000003</v>
      </c>
    </row>
    <row r="212" spans="1:13">
      <c r="A212" s="269">
        <v>202</v>
      </c>
      <c r="B212" s="278" t="s">
        <v>256</v>
      </c>
      <c r="C212" s="279">
        <v>19.2</v>
      </c>
      <c r="D212" s="280">
        <v>19.133333333333333</v>
      </c>
      <c r="E212" s="280">
        <v>18.816666666666666</v>
      </c>
      <c r="F212" s="280">
        <v>18.433333333333334</v>
      </c>
      <c r="G212" s="280">
        <v>18.116666666666667</v>
      </c>
      <c r="H212" s="280">
        <v>19.516666666666666</v>
      </c>
      <c r="I212" s="280">
        <v>19.833333333333329</v>
      </c>
      <c r="J212" s="280">
        <v>20.216666666666665</v>
      </c>
      <c r="K212" s="278">
        <v>19.45</v>
      </c>
      <c r="L212" s="278">
        <v>18.75</v>
      </c>
      <c r="M212" s="278">
        <v>14.605309999999999</v>
      </c>
    </row>
    <row r="213" spans="1:13">
      <c r="A213" s="269">
        <v>203</v>
      </c>
      <c r="B213" s="278" t="s">
        <v>416</v>
      </c>
      <c r="C213" s="279">
        <v>40.799999999999997</v>
      </c>
      <c r="D213" s="280">
        <v>40.449999999999996</v>
      </c>
      <c r="E213" s="280">
        <v>39.399999999999991</v>
      </c>
      <c r="F213" s="280">
        <v>37.999999999999993</v>
      </c>
      <c r="G213" s="280">
        <v>36.949999999999989</v>
      </c>
      <c r="H213" s="280">
        <v>41.849999999999994</v>
      </c>
      <c r="I213" s="280">
        <v>42.899999999999991</v>
      </c>
      <c r="J213" s="280">
        <v>44.3</v>
      </c>
      <c r="K213" s="278">
        <v>41.5</v>
      </c>
      <c r="L213" s="278">
        <v>39.049999999999997</v>
      </c>
      <c r="M213" s="278">
        <v>16.488389999999999</v>
      </c>
    </row>
    <row r="214" spans="1:13">
      <c r="A214" s="269">
        <v>204</v>
      </c>
      <c r="B214" s="278" t="s">
        <v>118</v>
      </c>
      <c r="C214" s="279">
        <v>96.65</v>
      </c>
      <c r="D214" s="280">
        <v>96.383333333333326</v>
      </c>
      <c r="E214" s="280">
        <v>93.766666666666652</v>
      </c>
      <c r="F214" s="280">
        <v>90.883333333333326</v>
      </c>
      <c r="G214" s="280">
        <v>88.266666666666652</v>
      </c>
      <c r="H214" s="280">
        <v>99.266666666666652</v>
      </c>
      <c r="I214" s="280">
        <v>101.88333333333333</v>
      </c>
      <c r="J214" s="280">
        <v>104.76666666666665</v>
      </c>
      <c r="K214" s="278">
        <v>99</v>
      </c>
      <c r="L214" s="278">
        <v>93.5</v>
      </c>
      <c r="M214" s="278">
        <v>149.92859000000001</v>
      </c>
    </row>
    <row r="215" spans="1:13">
      <c r="A215" s="269">
        <v>205</v>
      </c>
      <c r="B215" s="278" t="s">
        <v>415</v>
      </c>
      <c r="C215" s="279">
        <v>38.6</v>
      </c>
      <c r="D215" s="280">
        <v>39.716666666666669</v>
      </c>
      <c r="E215" s="280">
        <v>37.483333333333334</v>
      </c>
      <c r="F215" s="280">
        <v>36.366666666666667</v>
      </c>
      <c r="G215" s="280">
        <v>34.133333333333333</v>
      </c>
      <c r="H215" s="280">
        <v>40.833333333333336</v>
      </c>
      <c r="I215" s="280">
        <v>43.06666666666667</v>
      </c>
      <c r="J215" s="280">
        <v>44.183333333333337</v>
      </c>
      <c r="K215" s="278">
        <v>41.95</v>
      </c>
      <c r="L215" s="278">
        <v>38.6</v>
      </c>
      <c r="M215" s="278">
        <v>11.69577</v>
      </c>
    </row>
    <row r="216" spans="1:13">
      <c r="A216" s="269">
        <v>206</v>
      </c>
      <c r="B216" s="278" t="s">
        <v>259</v>
      </c>
      <c r="C216" s="279">
        <v>102.95</v>
      </c>
      <c r="D216" s="280">
        <v>104.26666666666667</v>
      </c>
      <c r="E216" s="280">
        <v>100.68333333333334</v>
      </c>
      <c r="F216" s="280">
        <v>98.416666666666671</v>
      </c>
      <c r="G216" s="280">
        <v>94.833333333333343</v>
      </c>
      <c r="H216" s="280">
        <v>106.53333333333333</v>
      </c>
      <c r="I216" s="280">
        <v>110.11666666666667</v>
      </c>
      <c r="J216" s="280">
        <v>112.38333333333333</v>
      </c>
      <c r="K216" s="278">
        <v>107.85</v>
      </c>
      <c r="L216" s="278">
        <v>102</v>
      </c>
      <c r="M216" s="278">
        <v>7.4223600000000003</v>
      </c>
    </row>
    <row r="217" spans="1:13">
      <c r="A217" s="269">
        <v>207</v>
      </c>
      <c r="B217" s="278" t="s">
        <v>119</v>
      </c>
      <c r="C217" s="279">
        <v>286.64999999999998</v>
      </c>
      <c r="D217" s="280">
        <v>292.55</v>
      </c>
      <c r="E217" s="280">
        <v>275.60000000000002</v>
      </c>
      <c r="F217" s="280">
        <v>264.55</v>
      </c>
      <c r="G217" s="280">
        <v>247.60000000000002</v>
      </c>
      <c r="H217" s="280">
        <v>303.60000000000002</v>
      </c>
      <c r="I217" s="280">
        <v>320.54999999999995</v>
      </c>
      <c r="J217" s="280">
        <v>331.6</v>
      </c>
      <c r="K217" s="278">
        <v>309.5</v>
      </c>
      <c r="L217" s="278">
        <v>281.5</v>
      </c>
      <c r="M217" s="278">
        <v>573.30285000000003</v>
      </c>
    </row>
    <row r="218" spans="1:13">
      <c r="A218" s="269">
        <v>208</v>
      </c>
      <c r="B218" s="278" t="s">
        <v>257</v>
      </c>
      <c r="C218" s="279">
        <v>1045.05</v>
      </c>
      <c r="D218" s="280">
        <v>1059.3166666666666</v>
      </c>
      <c r="E218" s="280">
        <v>998.73333333333312</v>
      </c>
      <c r="F218" s="280">
        <v>952.41666666666652</v>
      </c>
      <c r="G218" s="280">
        <v>891.83333333333303</v>
      </c>
      <c r="H218" s="280">
        <v>1105.6333333333332</v>
      </c>
      <c r="I218" s="280">
        <v>1166.2166666666667</v>
      </c>
      <c r="J218" s="280">
        <v>1212.5333333333333</v>
      </c>
      <c r="K218" s="278">
        <v>1119.9000000000001</v>
      </c>
      <c r="L218" s="278">
        <v>1013</v>
      </c>
      <c r="M218" s="278">
        <v>10.99047</v>
      </c>
    </row>
    <row r="219" spans="1:13">
      <c r="A219" s="269">
        <v>209</v>
      </c>
      <c r="B219" s="278" t="s">
        <v>120</v>
      </c>
      <c r="C219" s="279">
        <v>338.9</v>
      </c>
      <c r="D219" s="280">
        <v>339.45</v>
      </c>
      <c r="E219" s="280">
        <v>325.09999999999997</v>
      </c>
      <c r="F219" s="280">
        <v>311.29999999999995</v>
      </c>
      <c r="G219" s="280">
        <v>296.94999999999993</v>
      </c>
      <c r="H219" s="280">
        <v>353.25</v>
      </c>
      <c r="I219" s="280">
        <v>367.6</v>
      </c>
      <c r="J219" s="280">
        <v>381.40000000000003</v>
      </c>
      <c r="K219" s="278">
        <v>353.8</v>
      </c>
      <c r="L219" s="278">
        <v>325.64999999999998</v>
      </c>
      <c r="M219" s="278">
        <v>34.355939999999997</v>
      </c>
    </row>
    <row r="220" spans="1:13">
      <c r="A220" s="269">
        <v>210</v>
      </c>
      <c r="B220" s="278" t="s">
        <v>404</v>
      </c>
      <c r="C220" s="279">
        <v>2103.5</v>
      </c>
      <c r="D220" s="280">
        <v>2080.1833333333334</v>
      </c>
      <c r="E220" s="280">
        <v>2010.3666666666668</v>
      </c>
      <c r="F220" s="280">
        <v>1917.2333333333333</v>
      </c>
      <c r="G220" s="280">
        <v>1847.4166666666667</v>
      </c>
      <c r="H220" s="280">
        <v>2173.3166666666666</v>
      </c>
      <c r="I220" s="280">
        <v>2243.1333333333332</v>
      </c>
      <c r="J220" s="280">
        <v>2336.2666666666669</v>
      </c>
      <c r="K220" s="278">
        <v>2150</v>
      </c>
      <c r="L220" s="278">
        <v>1987.05</v>
      </c>
      <c r="M220" s="278">
        <v>1.653E-2</v>
      </c>
    </row>
    <row r="221" spans="1:13">
      <c r="A221" s="269">
        <v>211</v>
      </c>
      <c r="B221" s="278" t="s">
        <v>258</v>
      </c>
      <c r="C221" s="279">
        <v>19.399999999999999</v>
      </c>
      <c r="D221" s="280">
        <v>19.416666666666668</v>
      </c>
      <c r="E221" s="280">
        <v>18.983333333333334</v>
      </c>
      <c r="F221" s="280">
        <v>18.566666666666666</v>
      </c>
      <c r="G221" s="280">
        <v>18.133333333333333</v>
      </c>
      <c r="H221" s="280">
        <v>19.833333333333336</v>
      </c>
      <c r="I221" s="280">
        <v>20.266666666666666</v>
      </c>
      <c r="J221" s="280">
        <v>20.683333333333337</v>
      </c>
      <c r="K221" s="278">
        <v>19.850000000000001</v>
      </c>
      <c r="L221" s="278">
        <v>19</v>
      </c>
      <c r="M221" s="278">
        <v>9.8026499999999999</v>
      </c>
    </row>
    <row r="222" spans="1:13">
      <c r="A222" s="269">
        <v>212</v>
      </c>
      <c r="B222" s="278" t="s">
        <v>121</v>
      </c>
      <c r="C222" s="279">
        <v>3.15</v>
      </c>
      <c r="D222" s="280">
        <v>3.1333333333333333</v>
      </c>
      <c r="E222" s="280">
        <v>3.0166666666666666</v>
      </c>
      <c r="F222" s="280">
        <v>2.8833333333333333</v>
      </c>
      <c r="G222" s="280">
        <v>2.7666666666666666</v>
      </c>
      <c r="H222" s="280">
        <v>3.2666666666666666</v>
      </c>
      <c r="I222" s="280">
        <v>3.3833333333333329</v>
      </c>
      <c r="J222" s="280">
        <v>3.5166666666666666</v>
      </c>
      <c r="K222" s="278">
        <v>3.25</v>
      </c>
      <c r="L222" s="278">
        <v>3</v>
      </c>
      <c r="M222" s="278">
        <v>1869.75449</v>
      </c>
    </row>
    <row r="223" spans="1:13">
      <c r="A223" s="269">
        <v>213</v>
      </c>
      <c r="B223" s="278" t="s">
        <v>405</v>
      </c>
      <c r="C223" s="279">
        <v>14.05</v>
      </c>
      <c r="D223" s="280">
        <v>14.266666666666666</v>
      </c>
      <c r="E223" s="280">
        <v>13.583333333333332</v>
      </c>
      <c r="F223" s="280">
        <v>13.116666666666667</v>
      </c>
      <c r="G223" s="280">
        <v>12.433333333333334</v>
      </c>
      <c r="H223" s="280">
        <v>14.733333333333331</v>
      </c>
      <c r="I223" s="280">
        <v>15.416666666666664</v>
      </c>
      <c r="J223" s="280">
        <v>15.883333333333329</v>
      </c>
      <c r="K223" s="278">
        <v>14.95</v>
      </c>
      <c r="L223" s="278">
        <v>13.8</v>
      </c>
      <c r="M223" s="278">
        <v>33.007060000000003</v>
      </c>
    </row>
    <row r="224" spans="1:13">
      <c r="A224" s="269">
        <v>214</v>
      </c>
      <c r="B224" s="278" t="s">
        <v>122</v>
      </c>
      <c r="C224" s="279">
        <v>19.649999999999999</v>
      </c>
      <c r="D224" s="280">
        <v>20.016666666666666</v>
      </c>
      <c r="E224" s="280">
        <v>19.133333333333333</v>
      </c>
      <c r="F224" s="280">
        <v>18.616666666666667</v>
      </c>
      <c r="G224" s="280">
        <v>17.733333333333334</v>
      </c>
      <c r="H224" s="280">
        <v>20.533333333333331</v>
      </c>
      <c r="I224" s="280">
        <v>21.416666666666664</v>
      </c>
      <c r="J224" s="280">
        <v>21.93333333333333</v>
      </c>
      <c r="K224" s="278">
        <v>20.9</v>
      </c>
      <c r="L224" s="278">
        <v>19.5</v>
      </c>
      <c r="M224" s="278">
        <v>205.11279999999999</v>
      </c>
    </row>
    <row r="225" spans="1:13">
      <c r="A225" s="269">
        <v>215</v>
      </c>
      <c r="B225" s="278" t="s">
        <v>417</v>
      </c>
      <c r="C225" s="279">
        <v>135.05000000000001</v>
      </c>
      <c r="D225" s="280">
        <v>133.01666666666668</v>
      </c>
      <c r="E225" s="280">
        <v>129.03333333333336</v>
      </c>
      <c r="F225" s="280">
        <v>123.01666666666668</v>
      </c>
      <c r="G225" s="280">
        <v>119.03333333333336</v>
      </c>
      <c r="H225" s="280">
        <v>139.03333333333336</v>
      </c>
      <c r="I225" s="280">
        <v>143.01666666666665</v>
      </c>
      <c r="J225" s="280">
        <v>149.03333333333336</v>
      </c>
      <c r="K225" s="278">
        <v>137</v>
      </c>
      <c r="L225" s="278">
        <v>127</v>
      </c>
      <c r="M225" s="278">
        <v>1.33175</v>
      </c>
    </row>
    <row r="226" spans="1:13">
      <c r="A226" s="269">
        <v>216</v>
      </c>
      <c r="B226" s="278" t="s">
        <v>406</v>
      </c>
      <c r="C226" s="279">
        <v>268.25</v>
      </c>
      <c r="D226" s="280">
        <v>266.08333333333331</v>
      </c>
      <c r="E226" s="280">
        <v>262.16666666666663</v>
      </c>
      <c r="F226" s="280">
        <v>256.08333333333331</v>
      </c>
      <c r="G226" s="280">
        <v>252.16666666666663</v>
      </c>
      <c r="H226" s="280">
        <v>272.16666666666663</v>
      </c>
      <c r="I226" s="280">
        <v>276.08333333333326</v>
      </c>
      <c r="J226" s="280">
        <v>282.16666666666663</v>
      </c>
      <c r="K226" s="278">
        <v>270</v>
      </c>
      <c r="L226" s="278">
        <v>260</v>
      </c>
      <c r="M226" s="278">
        <v>0.13178999999999999</v>
      </c>
    </row>
    <row r="227" spans="1:13">
      <c r="A227" s="269">
        <v>217</v>
      </c>
      <c r="B227" s="278" t="s">
        <v>407</v>
      </c>
      <c r="C227" s="279">
        <v>3.95</v>
      </c>
      <c r="D227" s="280">
        <v>3.9499999999999997</v>
      </c>
      <c r="E227" s="280">
        <v>3.8999999999999995</v>
      </c>
      <c r="F227" s="280">
        <v>3.8499999999999996</v>
      </c>
      <c r="G227" s="280">
        <v>3.7999999999999994</v>
      </c>
      <c r="H227" s="280">
        <v>3.9999999999999996</v>
      </c>
      <c r="I227" s="280">
        <v>4.0499999999999989</v>
      </c>
      <c r="J227" s="280">
        <v>4.0999999999999996</v>
      </c>
      <c r="K227" s="278">
        <v>4</v>
      </c>
      <c r="L227" s="278">
        <v>3.9</v>
      </c>
      <c r="M227" s="278">
        <v>14.674519999999999</v>
      </c>
    </row>
    <row r="228" spans="1:13">
      <c r="A228" s="269">
        <v>218</v>
      </c>
      <c r="B228" s="278" t="s">
        <v>123</v>
      </c>
      <c r="C228" s="279">
        <v>406.7</v>
      </c>
      <c r="D228" s="280">
        <v>398.91666666666669</v>
      </c>
      <c r="E228" s="280">
        <v>387.88333333333338</v>
      </c>
      <c r="F228" s="280">
        <v>369.06666666666672</v>
      </c>
      <c r="G228" s="280">
        <v>358.03333333333342</v>
      </c>
      <c r="H228" s="280">
        <v>417.73333333333335</v>
      </c>
      <c r="I228" s="280">
        <v>428.76666666666665</v>
      </c>
      <c r="J228" s="280">
        <v>447.58333333333331</v>
      </c>
      <c r="K228" s="278">
        <v>409.95</v>
      </c>
      <c r="L228" s="278">
        <v>380.1</v>
      </c>
      <c r="M228" s="278">
        <v>45.13937</v>
      </c>
    </row>
    <row r="229" spans="1:13">
      <c r="A229" s="269">
        <v>219</v>
      </c>
      <c r="B229" s="278" t="s">
        <v>408</v>
      </c>
      <c r="C229" s="279">
        <v>81.400000000000006</v>
      </c>
      <c r="D229" s="280">
        <v>79.600000000000009</v>
      </c>
      <c r="E229" s="280">
        <v>77.800000000000011</v>
      </c>
      <c r="F229" s="280">
        <v>74.2</v>
      </c>
      <c r="G229" s="280">
        <v>72.400000000000006</v>
      </c>
      <c r="H229" s="280">
        <v>83.200000000000017</v>
      </c>
      <c r="I229" s="280">
        <v>85</v>
      </c>
      <c r="J229" s="280">
        <v>88.600000000000023</v>
      </c>
      <c r="K229" s="278">
        <v>81.400000000000006</v>
      </c>
      <c r="L229" s="278">
        <v>76</v>
      </c>
      <c r="M229" s="278">
        <v>0.93944000000000005</v>
      </c>
    </row>
    <row r="230" spans="1:13">
      <c r="A230" s="269">
        <v>220</v>
      </c>
      <c r="B230" s="278" t="s">
        <v>261</v>
      </c>
      <c r="C230" s="279">
        <v>69.349999999999994</v>
      </c>
      <c r="D230" s="280">
        <v>70.716666666666654</v>
      </c>
      <c r="E230" s="280">
        <v>67.633333333333312</v>
      </c>
      <c r="F230" s="280">
        <v>65.916666666666657</v>
      </c>
      <c r="G230" s="280">
        <v>62.833333333333314</v>
      </c>
      <c r="H230" s="280">
        <v>72.433333333333309</v>
      </c>
      <c r="I230" s="280">
        <v>75.516666666666652</v>
      </c>
      <c r="J230" s="280">
        <v>77.233333333333306</v>
      </c>
      <c r="K230" s="278">
        <v>73.8</v>
      </c>
      <c r="L230" s="278">
        <v>69</v>
      </c>
      <c r="M230" s="278">
        <v>13.24966</v>
      </c>
    </row>
    <row r="231" spans="1:13">
      <c r="A231" s="269">
        <v>221</v>
      </c>
      <c r="B231" s="278" t="s">
        <v>413</v>
      </c>
      <c r="C231" s="279">
        <v>101.4</v>
      </c>
      <c r="D231" s="280">
        <v>101.88333333333333</v>
      </c>
      <c r="E231" s="280">
        <v>99.516666666666652</v>
      </c>
      <c r="F231" s="280">
        <v>97.633333333333326</v>
      </c>
      <c r="G231" s="280">
        <v>95.266666666666652</v>
      </c>
      <c r="H231" s="280">
        <v>103.76666666666665</v>
      </c>
      <c r="I231" s="280">
        <v>106.13333333333333</v>
      </c>
      <c r="J231" s="280">
        <v>108.01666666666665</v>
      </c>
      <c r="K231" s="278">
        <v>104.25</v>
      </c>
      <c r="L231" s="278">
        <v>100</v>
      </c>
      <c r="M231" s="278">
        <v>11.882720000000001</v>
      </c>
    </row>
    <row r="232" spans="1:13">
      <c r="A232" s="269">
        <v>222</v>
      </c>
      <c r="B232" s="278" t="s">
        <v>1617</v>
      </c>
      <c r="C232" s="279">
        <v>1999.85</v>
      </c>
      <c r="D232" s="280">
        <v>2013.5999999999997</v>
      </c>
      <c r="E232" s="280">
        <v>1961.2499999999995</v>
      </c>
      <c r="F232" s="280">
        <v>1922.6499999999999</v>
      </c>
      <c r="G232" s="280">
        <v>1870.2999999999997</v>
      </c>
      <c r="H232" s="280">
        <v>2052.1999999999994</v>
      </c>
      <c r="I232" s="280">
        <v>2104.5499999999993</v>
      </c>
      <c r="J232" s="280">
        <v>2143.1499999999992</v>
      </c>
      <c r="K232" s="278">
        <v>2065.9499999999998</v>
      </c>
      <c r="L232" s="278">
        <v>1975</v>
      </c>
      <c r="M232" s="278">
        <v>0.34960999999999998</v>
      </c>
    </row>
    <row r="233" spans="1:13">
      <c r="A233" s="269">
        <v>223</v>
      </c>
      <c r="B233" s="278" t="s">
        <v>260</v>
      </c>
      <c r="C233" s="279">
        <v>44.8</v>
      </c>
      <c r="D233" s="280">
        <v>44.466666666666669</v>
      </c>
      <c r="E233" s="280">
        <v>43.833333333333336</v>
      </c>
      <c r="F233" s="280">
        <v>42.866666666666667</v>
      </c>
      <c r="G233" s="280">
        <v>42.233333333333334</v>
      </c>
      <c r="H233" s="280">
        <v>45.433333333333337</v>
      </c>
      <c r="I233" s="280">
        <v>46.066666666666663</v>
      </c>
      <c r="J233" s="280">
        <v>47.033333333333339</v>
      </c>
      <c r="K233" s="278">
        <v>45.1</v>
      </c>
      <c r="L233" s="278">
        <v>43.5</v>
      </c>
      <c r="M233" s="278">
        <v>10.197789999999999</v>
      </c>
    </row>
    <row r="234" spans="1:13">
      <c r="A234" s="269">
        <v>224</v>
      </c>
      <c r="B234" s="278" t="s">
        <v>124</v>
      </c>
      <c r="C234" s="279">
        <v>953.25</v>
      </c>
      <c r="D234" s="280">
        <v>957.73333333333323</v>
      </c>
      <c r="E234" s="280">
        <v>910.56666666666649</v>
      </c>
      <c r="F234" s="280">
        <v>867.88333333333321</v>
      </c>
      <c r="G234" s="280">
        <v>820.71666666666647</v>
      </c>
      <c r="H234" s="280">
        <v>1000.4166666666665</v>
      </c>
      <c r="I234" s="280">
        <v>1047.5833333333333</v>
      </c>
      <c r="J234" s="280">
        <v>1090.2666666666664</v>
      </c>
      <c r="K234" s="278">
        <v>1004.9</v>
      </c>
      <c r="L234" s="278">
        <v>915.05</v>
      </c>
      <c r="M234" s="278">
        <v>23.147639999999999</v>
      </c>
    </row>
    <row r="235" spans="1:13">
      <c r="A235" s="269">
        <v>225</v>
      </c>
      <c r="B235" s="278" t="s">
        <v>419</v>
      </c>
      <c r="C235" s="279">
        <v>251</v>
      </c>
      <c r="D235" s="280">
        <v>249.18333333333331</v>
      </c>
      <c r="E235" s="280">
        <v>244.56666666666661</v>
      </c>
      <c r="F235" s="280">
        <v>238.1333333333333</v>
      </c>
      <c r="G235" s="280">
        <v>233.51666666666659</v>
      </c>
      <c r="H235" s="280">
        <v>255.61666666666662</v>
      </c>
      <c r="I235" s="280">
        <v>260.23333333333335</v>
      </c>
      <c r="J235" s="280">
        <v>266.66666666666663</v>
      </c>
      <c r="K235" s="278">
        <v>253.8</v>
      </c>
      <c r="L235" s="278">
        <v>242.75</v>
      </c>
      <c r="M235" s="278">
        <v>0.44483</v>
      </c>
    </row>
    <row r="236" spans="1:13">
      <c r="A236" s="269">
        <v>226</v>
      </c>
      <c r="B236" s="278" t="s">
        <v>125</v>
      </c>
      <c r="C236" s="279">
        <v>313.2</v>
      </c>
      <c r="D236" s="280">
        <v>324.4666666666667</v>
      </c>
      <c r="E236" s="280">
        <v>298.93333333333339</v>
      </c>
      <c r="F236" s="280">
        <v>284.66666666666669</v>
      </c>
      <c r="G236" s="280">
        <v>259.13333333333338</v>
      </c>
      <c r="H236" s="280">
        <v>338.73333333333341</v>
      </c>
      <c r="I236" s="280">
        <v>364.26666666666671</v>
      </c>
      <c r="J236" s="280">
        <v>378.53333333333342</v>
      </c>
      <c r="K236" s="278">
        <v>350</v>
      </c>
      <c r="L236" s="278">
        <v>310.2</v>
      </c>
      <c r="M236" s="278">
        <v>230.1516</v>
      </c>
    </row>
    <row r="237" spans="1:13">
      <c r="A237" s="269">
        <v>227</v>
      </c>
      <c r="B237" s="278" t="s">
        <v>420</v>
      </c>
      <c r="C237" s="279">
        <v>40.5</v>
      </c>
      <c r="D237" s="280">
        <v>39.81666666666667</v>
      </c>
      <c r="E237" s="280">
        <v>38.683333333333337</v>
      </c>
      <c r="F237" s="280">
        <v>36.866666666666667</v>
      </c>
      <c r="G237" s="280">
        <v>35.733333333333334</v>
      </c>
      <c r="H237" s="280">
        <v>41.63333333333334</v>
      </c>
      <c r="I237" s="280">
        <v>42.76666666666668</v>
      </c>
      <c r="J237" s="280">
        <v>44.583333333333343</v>
      </c>
      <c r="K237" s="278">
        <v>40.950000000000003</v>
      </c>
      <c r="L237" s="278">
        <v>38</v>
      </c>
      <c r="M237" s="278">
        <v>24.52422</v>
      </c>
    </row>
    <row r="238" spans="1:13">
      <c r="A238" s="269">
        <v>228</v>
      </c>
      <c r="B238" s="278" t="s">
        <v>126</v>
      </c>
      <c r="C238" s="279">
        <v>156.4</v>
      </c>
      <c r="D238" s="280">
        <v>157.4</v>
      </c>
      <c r="E238" s="280">
        <v>153.20000000000002</v>
      </c>
      <c r="F238" s="280">
        <v>150</v>
      </c>
      <c r="G238" s="280">
        <v>145.80000000000001</v>
      </c>
      <c r="H238" s="280">
        <v>160.60000000000002</v>
      </c>
      <c r="I238" s="280">
        <v>164.8</v>
      </c>
      <c r="J238" s="280">
        <v>168.00000000000003</v>
      </c>
      <c r="K238" s="278">
        <v>161.6</v>
      </c>
      <c r="L238" s="278">
        <v>154.19999999999999</v>
      </c>
      <c r="M238" s="278">
        <v>81.254769999999994</v>
      </c>
    </row>
    <row r="239" spans="1:13">
      <c r="A239" s="269">
        <v>229</v>
      </c>
      <c r="B239" s="278" t="s">
        <v>127</v>
      </c>
      <c r="C239" s="279">
        <v>585.70000000000005</v>
      </c>
      <c r="D239" s="280">
        <v>591.2833333333333</v>
      </c>
      <c r="E239" s="280">
        <v>576.56666666666661</v>
      </c>
      <c r="F239" s="280">
        <v>567.43333333333328</v>
      </c>
      <c r="G239" s="280">
        <v>552.71666666666658</v>
      </c>
      <c r="H239" s="280">
        <v>600.41666666666663</v>
      </c>
      <c r="I239" s="280">
        <v>615.13333333333333</v>
      </c>
      <c r="J239" s="280">
        <v>624.26666666666665</v>
      </c>
      <c r="K239" s="278">
        <v>606</v>
      </c>
      <c r="L239" s="278">
        <v>582.15</v>
      </c>
      <c r="M239" s="278">
        <v>102.2189</v>
      </c>
    </row>
    <row r="240" spans="1:13">
      <c r="A240" s="269">
        <v>230</v>
      </c>
      <c r="B240" s="278" t="s">
        <v>421</v>
      </c>
      <c r="C240" s="279">
        <v>258.85000000000002</v>
      </c>
      <c r="D240" s="280">
        <v>263.84999999999997</v>
      </c>
      <c r="E240" s="280">
        <v>249.99999999999994</v>
      </c>
      <c r="F240" s="280">
        <v>241.14999999999998</v>
      </c>
      <c r="G240" s="280">
        <v>227.29999999999995</v>
      </c>
      <c r="H240" s="280">
        <v>272.69999999999993</v>
      </c>
      <c r="I240" s="280">
        <v>286.54999999999995</v>
      </c>
      <c r="J240" s="280">
        <v>295.39999999999992</v>
      </c>
      <c r="K240" s="278">
        <v>277.7</v>
      </c>
      <c r="L240" s="278">
        <v>255</v>
      </c>
      <c r="M240" s="278">
        <v>5.4940800000000003</v>
      </c>
    </row>
    <row r="241" spans="1:13">
      <c r="A241" s="269">
        <v>231</v>
      </c>
      <c r="B241" s="278" t="s">
        <v>422</v>
      </c>
      <c r="C241" s="279">
        <v>59.95</v>
      </c>
      <c r="D241" s="280">
        <v>59.95000000000001</v>
      </c>
      <c r="E241" s="280">
        <v>59.950000000000017</v>
      </c>
      <c r="F241" s="280">
        <v>59.95000000000001</v>
      </c>
      <c r="G241" s="280">
        <v>59.950000000000017</v>
      </c>
      <c r="H241" s="280">
        <v>59.950000000000017</v>
      </c>
      <c r="I241" s="280">
        <v>59.95</v>
      </c>
      <c r="J241" s="280">
        <v>59.950000000000017</v>
      </c>
      <c r="K241" s="278">
        <v>59.95</v>
      </c>
      <c r="L241" s="278">
        <v>59.95</v>
      </c>
      <c r="M241" s="278">
        <v>0.35292000000000001</v>
      </c>
    </row>
    <row r="242" spans="1:13">
      <c r="A242" s="269">
        <v>232</v>
      </c>
      <c r="B242" s="278" t="s">
        <v>418</v>
      </c>
      <c r="C242" s="279">
        <v>7</v>
      </c>
      <c r="D242" s="280">
        <v>7.0166666666666666</v>
      </c>
      <c r="E242" s="280">
        <v>6.9333333333333336</v>
      </c>
      <c r="F242" s="280">
        <v>6.8666666666666671</v>
      </c>
      <c r="G242" s="280">
        <v>6.7833333333333341</v>
      </c>
      <c r="H242" s="280">
        <v>7.083333333333333</v>
      </c>
      <c r="I242" s="280">
        <v>7.166666666666667</v>
      </c>
      <c r="J242" s="280">
        <v>7.2333333333333325</v>
      </c>
      <c r="K242" s="278">
        <v>7.1</v>
      </c>
      <c r="L242" s="278">
        <v>6.95</v>
      </c>
      <c r="M242" s="278">
        <v>4.9353600000000002</v>
      </c>
    </row>
    <row r="243" spans="1:13">
      <c r="A243" s="269">
        <v>233</v>
      </c>
      <c r="B243" s="278" t="s">
        <v>128</v>
      </c>
      <c r="C243" s="279">
        <v>79.5</v>
      </c>
      <c r="D243" s="280">
        <v>79.399999999999991</v>
      </c>
      <c r="E243" s="280">
        <v>76.699999999999989</v>
      </c>
      <c r="F243" s="280">
        <v>73.899999999999991</v>
      </c>
      <c r="G243" s="280">
        <v>71.199999999999989</v>
      </c>
      <c r="H243" s="280">
        <v>82.199999999999989</v>
      </c>
      <c r="I243" s="280">
        <v>84.9</v>
      </c>
      <c r="J243" s="280">
        <v>87.699999999999989</v>
      </c>
      <c r="K243" s="278">
        <v>82.1</v>
      </c>
      <c r="L243" s="278">
        <v>76.599999999999994</v>
      </c>
      <c r="M243" s="278">
        <v>170.06294</v>
      </c>
    </row>
    <row r="244" spans="1:13">
      <c r="A244" s="269">
        <v>234</v>
      </c>
      <c r="B244" s="278" t="s">
        <v>263</v>
      </c>
      <c r="C244" s="279">
        <v>1385.55</v>
      </c>
      <c r="D244" s="280">
        <v>1398.5</v>
      </c>
      <c r="E244" s="280">
        <v>1367.05</v>
      </c>
      <c r="F244" s="280">
        <v>1348.55</v>
      </c>
      <c r="G244" s="280">
        <v>1317.1</v>
      </c>
      <c r="H244" s="280">
        <v>1417</v>
      </c>
      <c r="I244" s="280">
        <v>1448.4499999999998</v>
      </c>
      <c r="J244" s="280">
        <v>1466.95</v>
      </c>
      <c r="K244" s="278">
        <v>1429.95</v>
      </c>
      <c r="L244" s="278">
        <v>1380</v>
      </c>
      <c r="M244" s="278">
        <v>2.90862</v>
      </c>
    </row>
    <row r="245" spans="1:13">
      <c r="A245" s="269">
        <v>235</v>
      </c>
      <c r="B245" s="278" t="s">
        <v>409</v>
      </c>
      <c r="C245" s="279">
        <v>51.6</v>
      </c>
      <c r="D245" s="280">
        <v>51.85</v>
      </c>
      <c r="E245" s="280">
        <v>50.300000000000004</v>
      </c>
      <c r="F245" s="280">
        <v>49</v>
      </c>
      <c r="G245" s="280">
        <v>47.45</v>
      </c>
      <c r="H245" s="280">
        <v>53.150000000000006</v>
      </c>
      <c r="I245" s="280">
        <v>54.7</v>
      </c>
      <c r="J245" s="280">
        <v>56.000000000000007</v>
      </c>
      <c r="K245" s="278">
        <v>53.4</v>
      </c>
      <c r="L245" s="278">
        <v>50.55</v>
      </c>
      <c r="M245" s="278">
        <v>6.7895399999999997</v>
      </c>
    </row>
    <row r="246" spans="1:13">
      <c r="A246" s="269">
        <v>236</v>
      </c>
      <c r="B246" s="278" t="s">
        <v>410</v>
      </c>
      <c r="C246" s="279">
        <v>90.85</v>
      </c>
      <c r="D246" s="280">
        <v>89</v>
      </c>
      <c r="E246" s="280">
        <v>84.3</v>
      </c>
      <c r="F246" s="280">
        <v>77.75</v>
      </c>
      <c r="G246" s="280">
        <v>73.05</v>
      </c>
      <c r="H246" s="280">
        <v>95.55</v>
      </c>
      <c r="I246" s="280">
        <v>100.24999999999999</v>
      </c>
      <c r="J246" s="280">
        <v>106.8</v>
      </c>
      <c r="K246" s="278">
        <v>93.7</v>
      </c>
      <c r="L246" s="278">
        <v>82.45</v>
      </c>
      <c r="M246" s="278">
        <v>25.014340000000001</v>
      </c>
    </row>
    <row r="247" spans="1:13">
      <c r="A247" s="269">
        <v>237</v>
      </c>
      <c r="B247" s="278" t="s">
        <v>403</v>
      </c>
      <c r="C247" s="279">
        <v>277.64999999999998</v>
      </c>
      <c r="D247" s="280">
        <v>280.68333333333334</v>
      </c>
      <c r="E247" s="280">
        <v>272.36666666666667</v>
      </c>
      <c r="F247" s="280">
        <v>267.08333333333331</v>
      </c>
      <c r="G247" s="280">
        <v>258.76666666666665</v>
      </c>
      <c r="H247" s="280">
        <v>285.9666666666667</v>
      </c>
      <c r="I247" s="280">
        <v>294.28333333333342</v>
      </c>
      <c r="J247" s="280">
        <v>299.56666666666672</v>
      </c>
      <c r="K247" s="278">
        <v>289</v>
      </c>
      <c r="L247" s="278">
        <v>275.39999999999998</v>
      </c>
      <c r="M247" s="278">
        <v>1.16723</v>
      </c>
    </row>
    <row r="248" spans="1:13">
      <c r="A248" s="269">
        <v>238</v>
      </c>
      <c r="B248" s="278" t="s">
        <v>129</v>
      </c>
      <c r="C248" s="279">
        <v>177.9</v>
      </c>
      <c r="D248" s="280">
        <v>175.88333333333333</v>
      </c>
      <c r="E248" s="280">
        <v>169.01666666666665</v>
      </c>
      <c r="F248" s="280">
        <v>160.13333333333333</v>
      </c>
      <c r="G248" s="280">
        <v>153.26666666666665</v>
      </c>
      <c r="H248" s="280">
        <v>184.76666666666665</v>
      </c>
      <c r="I248" s="280">
        <v>191.63333333333333</v>
      </c>
      <c r="J248" s="280">
        <v>200.51666666666665</v>
      </c>
      <c r="K248" s="278">
        <v>182.75</v>
      </c>
      <c r="L248" s="278">
        <v>167</v>
      </c>
      <c r="M248" s="278">
        <v>628.68084999999996</v>
      </c>
    </row>
    <row r="249" spans="1:13">
      <c r="A249" s="269">
        <v>239</v>
      </c>
      <c r="B249" s="278" t="s">
        <v>414</v>
      </c>
      <c r="C249" s="279">
        <v>130.94999999999999</v>
      </c>
      <c r="D249" s="280">
        <v>133.31666666666666</v>
      </c>
      <c r="E249" s="280">
        <v>126.63333333333333</v>
      </c>
      <c r="F249" s="280">
        <v>122.31666666666666</v>
      </c>
      <c r="G249" s="280">
        <v>115.63333333333333</v>
      </c>
      <c r="H249" s="280">
        <v>137.63333333333333</v>
      </c>
      <c r="I249" s="280">
        <v>144.31666666666666</v>
      </c>
      <c r="J249" s="280">
        <v>148.63333333333333</v>
      </c>
      <c r="K249" s="278">
        <v>140</v>
      </c>
      <c r="L249" s="278">
        <v>129</v>
      </c>
      <c r="M249" s="278">
        <v>0.47065000000000001</v>
      </c>
    </row>
    <row r="250" spans="1:13">
      <c r="A250" s="269">
        <v>240</v>
      </c>
      <c r="B250" s="278" t="s">
        <v>411</v>
      </c>
      <c r="C250" s="279">
        <v>30.15</v>
      </c>
      <c r="D250" s="280">
        <v>30.233333333333334</v>
      </c>
      <c r="E250" s="280">
        <v>29.216666666666669</v>
      </c>
      <c r="F250" s="280">
        <v>28.283333333333335</v>
      </c>
      <c r="G250" s="280">
        <v>27.266666666666669</v>
      </c>
      <c r="H250" s="280">
        <v>31.166666666666668</v>
      </c>
      <c r="I250" s="280">
        <v>32.183333333333337</v>
      </c>
      <c r="J250" s="280">
        <v>33.116666666666667</v>
      </c>
      <c r="K250" s="278">
        <v>31.25</v>
      </c>
      <c r="L250" s="278">
        <v>29.3</v>
      </c>
      <c r="M250" s="278">
        <v>0.65146000000000004</v>
      </c>
    </row>
    <row r="251" spans="1:13">
      <c r="A251" s="269">
        <v>241</v>
      </c>
      <c r="B251" s="278" t="s">
        <v>412</v>
      </c>
      <c r="C251" s="279">
        <v>60.2</v>
      </c>
      <c r="D251" s="280">
        <v>61</v>
      </c>
      <c r="E251" s="280">
        <v>59</v>
      </c>
      <c r="F251" s="280">
        <v>57.8</v>
      </c>
      <c r="G251" s="280">
        <v>55.8</v>
      </c>
      <c r="H251" s="280">
        <v>62.2</v>
      </c>
      <c r="I251" s="280">
        <v>64.2</v>
      </c>
      <c r="J251" s="280">
        <v>65.400000000000006</v>
      </c>
      <c r="K251" s="278">
        <v>63</v>
      </c>
      <c r="L251" s="278">
        <v>59.8</v>
      </c>
      <c r="M251" s="278">
        <v>4.3065699999999998</v>
      </c>
    </row>
    <row r="252" spans="1:13">
      <c r="A252" s="269">
        <v>242</v>
      </c>
      <c r="B252" s="278" t="s">
        <v>432</v>
      </c>
      <c r="C252" s="279">
        <v>11.1</v>
      </c>
      <c r="D252" s="280">
        <v>11.5</v>
      </c>
      <c r="E252" s="280">
        <v>10.6</v>
      </c>
      <c r="F252" s="280">
        <v>10.1</v>
      </c>
      <c r="G252" s="280">
        <v>9.1999999999999993</v>
      </c>
      <c r="H252" s="280">
        <v>12</v>
      </c>
      <c r="I252" s="280">
        <v>12.899999999999999</v>
      </c>
      <c r="J252" s="280">
        <v>13.4</v>
      </c>
      <c r="K252" s="278">
        <v>12.4</v>
      </c>
      <c r="L252" s="278">
        <v>11</v>
      </c>
      <c r="M252" s="278">
        <v>22.15531</v>
      </c>
    </row>
    <row r="253" spans="1:13">
      <c r="A253" s="269">
        <v>243</v>
      </c>
      <c r="B253" s="278" t="s">
        <v>429</v>
      </c>
      <c r="C253" s="279">
        <v>44.75</v>
      </c>
      <c r="D253" s="280">
        <v>44.566666666666663</v>
      </c>
      <c r="E253" s="280">
        <v>42.533333333333324</v>
      </c>
      <c r="F253" s="280">
        <v>40.316666666666663</v>
      </c>
      <c r="G253" s="280">
        <v>38.283333333333324</v>
      </c>
      <c r="H253" s="280">
        <v>46.783333333333324</v>
      </c>
      <c r="I253" s="280">
        <v>48.816666666666656</v>
      </c>
      <c r="J253" s="280">
        <v>51.033333333333324</v>
      </c>
      <c r="K253" s="278">
        <v>46.6</v>
      </c>
      <c r="L253" s="278">
        <v>42.35</v>
      </c>
      <c r="M253" s="278">
        <v>0.64149999999999996</v>
      </c>
    </row>
    <row r="254" spans="1:13">
      <c r="A254" s="269">
        <v>244</v>
      </c>
      <c r="B254" s="278" t="s">
        <v>430</v>
      </c>
      <c r="C254" s="279">
        <v>47.25</v>
      </c>
      <c r="D254" s="280">
        <v>47.833333333333336</v>
      </c>
      <c r="E254" s="280">
        <v>46.166666666666671</v>
      </c>
      <c r="F254" s="280">
        <v>45.083333333333336</v>
      </c>
      <c r="G254" s="280">
        <v>43.416666666666671</v>
      </c>
      <c r="H254" s="280">
        <v>48.916666666666671</v>
      </c>
      <c r="I254" s="280">
        <v>50.583333333333343</v>
      </c>
      <c r="J254" s="280">
        <v>51.666666666666671</v>
      </c>
      <c r="K254" s="278">
        <v>49.5</v>
      </c>
      <c r="L254" s="278">
        <v>46.75</v>
      </c>
      <c r="M254" s="278">
        <v>3.88259</v>
      </c>
    </row>
    <row r="255" spans="1:13">
      <c r="A255" s="269">
        <v>245</v>
      </c>
      <c r="B255" s="278" t="s">
        <v>433</v>
      </c>
      <c r="C255" s="279">
        <v>23.15</v>
      </c>
      <c r="D255" s="280">
        <v>23.099999999999998</v>
      </c>
      <c r="E255" s="280">
        <v>22.199999999999996</v>
      </c>
      <c r="F255" s="280">
        <v>21.249999999999996</v>
      </c>
      <c r="G255" s="280">
        <v>20.349999999999994</v>
      </c>
      <c r="H255" s="280">
        <v>24.049999999999997</v>
      </c>
      <c r="I255" s="280">
        <v>24.949999999999996</v>
      </c>
      <c r="J255" s="280">
        <v>25.9</v>
      </c>
      <c r="K255" s="278">
        <v>24</v>
      </c>
      <c r="L255" s="278">
        <v>22.15</v>
      </c>
      <c r="M255" s="278">
        <v>5.9611400000000003</v>
      </c>
    </row>
    <row r="256" spans="1:13">
      <c r="A256" s="269">
        <v>246</v>
      </c>
      <c r="B256" s="278" t="s">
        <v>423</v>
      </c>
      <c r="C256" s="279">
        <v>447.3</v>
      </c>
      <c r="D256" s="280">
        <v>458.91666666666669</v>
      </c>
      <c r="E256" s="280">
        <v>428.83333333333337</v>
      </c>
      <c r="F256" s="280">
        <v>410.36666666666667</v>
      </c>
      <c r="G256" s="280">
        <v>380.28333333333336</v>
      </c>
      <c r="H256" s="280">
        <v>477.38333333333338</v>
      </c>
      <c r="I256" s="280">
        <v>507.46666666666675</v>
      </c>
      <c r="J256" s="280">
        <v>525.93333333333339</v>
      </c>
      <c r="K256" s="278">
        <v>489</v>
      </c>
      <c r="L256" s="278">
        <v>440.45</v>
      </c>
      <c r="M256" s="278">
        <v>3.3969999999999998</v>
      </c>
    </row>
    <row r="257" spans="1:13">
      <c r="A257" s="269">
        <v>247</v>
      </c>
      <c r="B257" s="278" t="s">
        <v>437</v>
      </c>
      <c r="C257" s="279">
        <v>2209.5</v>
      </c>
      <c r="D257" s="280">
        <v>2193.8333333333335</v>
      </c>
      <c r="E257" s="280">
        <v>2167.666666666667</v>
      </c>
      <c r="F257" s="280">
        <v>2125.8333333333335</v>
      </c>
      <c r="G257" s="280">
        <v>2099.666666666667</v>
      </c>
      <c r="H257" s="280">
        <v>2235.666666666667</v>
      </c>
      <c r="I257" s="280">
        <v>2261.8333333333339</v>
      </c>
      <c r="J257" s="280">
        <v>2303.666666666667</v>
      </c>
      <c r="K257" s="278">
        <v>2220</v>
      </c>
      <c r="L257" s="278">
        <v>2152</v>
      </c>
      <c r="M257" s="278">
        <v>3.5099999999999999E-2</v>
      </c>
    </row>
    <row r="258" spans="1:13">
      <c r="A258" s="269">
        <v>248</v>
      </c>
      <c r="B258" s="278" t="s">
        <v>434</v>
      </c>
      <c r="C258" s="279">
        <v>47.25</v>
      </c>
      <c r="D258" s="280">
        <v>47.6</v>
      </c>
      <c r="E258" s="280">
        <v>46.2</v>
      </c>
      <c r="F258" s="280">
        <v>45.15</v>
      </c>
      <c r="G258" s="280">
        <v>43.75</v>
      </c>
      <c r="H258" s="280">
        <v>48.650000000000006</v>
      </c>
      <c r="I258" s="280">
        <v>50.05</v>
      </c>
      <c r="J258" s="280">
        <v>51.100000000000009</v>
      </c>
      <c r="K258" s="278">
        <v>49</v>
      </c>
      <c r="L258" s="278">
        <v>46.55</v>
      </c>
      <c r="M258" s="278">
        <v>4.5928500000000003</v>
      </c>
    </row>
    <row r="259" spans="1:13">
      <c r="A259" s="269">
        <v>249</v>
      </c>
      <c r="B259" s="278" t="s">
        <v>130</v>
      </c>
      <c r="C259" s="279">
        <v>63.15</v>
      </c>
      <c r="D259" s="280">
        <v>66.649999999999991</v>
      </c>
      <c r="E259" s="280">
        <v>58.499999999999986</v>
      </c>
      <c r="F259" s="280">
        <v>53.849999999999994</v>
      </c>
      <c r="G259" s="280">
        <v>45.699999999999989</v>
      </c>
      <c r="H259" s="280">
        <v>71.299999999999983</v>
      </c>
      <c r="I259" s="280">
        <v>79.449999999999989</v>
      </c>
      <c r="J259" s="280">
        <v>84.09999999999998</v>
      </c>
      <c r="K259" s="278">
        <v>74.8</v>
      </c>
      <c r="L259" s="278">
        <v>62</v>
      </c>
      <c r="M259" s="278">
        <v>466.20044000000001</v>
      </c>
    </row>
    <row r="260" spans="1:13">
      <c r="A260" s="269">
        <v>250</v>
      </c>
      <c r="B260" s="278" t="s">
        <v>431</v>
      </c>
      <c r="C260" s="279">
        <v>3.5</v>
      </c>
      <c r="D260" s="280">
        <v>3.4166666666666665</v>
      </c>
      <c r="E260" s="280">
        <v>3.333333333333333</v>
      </c>
      <c r="F260" s="280">
        <v>3.1666666666666665</v>
      </c>
      <c r="G260" s="280">
        <v>3.083333333333333</v>
      </c>
      <c r="H260" s="280">
        <v>3.583333333333333</v>
      </c>
      <c r="I260" s="280">
        <v>3.6666666666666661</v>
      </c>
      <c r="J260" s="280">
        <v>3.833333333333333</v>
      </c>
      <c r="K260" s="278">
        <v>3.5</v>
      </c>
      <c r="L260" s="278">
        <v>3.25</v>
      </c>
      <c r="M260" s="278">
        <v>31.94031</v>
      </c>
    </row>
    <row r="261" spans="1:13">
      <c r="A261" s="269">
        <v>251</v>
      </c>
      <c r="B261" s="278" t="s">
        <v>424</v>
      </c>
      <c r="C261" s="279">
        <v>912.9</v>
      </c>
      <c r="D261" s="280">
        <v>916.63333333333333</v>
      </c>
      <c r="E261" s="280">
        <v>898.26666666666665</v>
      </c>
      <c r="F261" s="280">
        <v>883.63333333333333</v>
      </c>
      <c r="G261" s="280">
        <v>865.26666666666665</v>
      </c>
      <c r="H261" s="280">
        <v>931.26666666666665</v>
      </c>
      <c r="I261" s="280">
        <v>949.63333333333321</v>
      </c>
      <c r="J261" s="280">
        <v>964.26666666666665</v>
      </c>
      <c r="K261" s="278">
        <v>935</v>
      </c>
      <c r="L261" s="278">
        <v>902</v>
      </c>
      <c r="M261" s="278">
        <v>0.19117999999999999</v>
      </c>
    </row>
    <row r="262" spans="1:13">
      <c r="A262" s="269">
        <v>252</v>
      </c>
      <c r="B262" s="278" t="s">
        <v>425</v>
      </c>
      <c r="C262" s="279">
        <v>185.05</v>
      </c>
      <c r="D262" s="280">
        <v>188.35</v>
      </c>
      <c r="E262" s="280">
        <v>180.7</v>
      </c>
      <c r="F262" s="280">
        <v>176.35</v>
      </c>
      <c r="G262" s="280">
        <v>168.7</v>
      </c>
      <c r="H262" s="280">
        <v>192.7</v>
      </c>
      <c r="I262" s="280">
        <v>200.35000000000002</v>
      </c>
      <c r="J262" s="280">
        <v>204.7</v>
      </c>
      <c r="K262" s="278">
        <v>196</v>
      </c>
      <c r="L262" s="278">
        <v>184</v>
      </c>
      <c r="M262" s="278">
        <v>0.94450000000000001</v>
      </c>
    </row>
    <row r="263" spans="1:13">
      <c r="A263" s="269">
        <v>253</v>
      </c>
      <c r="B263" s="278" t="s">
        <v>426</v>
      </c>
      <c r="C263" s="279">
        <v>76.099999999999994</v>
      </c>
      <c r="D263" s="280">
        <v>76.7</v>
      </c>
      <c r="E263" s="280">
        <v>74.5</v>
      </c>
      <c r="F263" s="280">
        <v>72.899999999999991</v>
      </c>
      <c r="G263" s="280">
        <v>70.699999999999989</v>
      </c>
      <c r="H263" s="280">
        <v>78.300000000000011</v>
      </c>
      <c r="I263" s="280">
        <v>80.500000000000028</v>
      </c>
      <c r="J263" s="280">
        <v>82.100000000000023</v>
      </c>
      <c r="K263" s="278">
        <v>78.900000000000006</v>
      </c>
      <c r="L263" s="278">
        <v>75.099999999999994</v>
      </c>
      <c r="M263" s="278">
        <v>4.97682</v>
      </c>
    </row>
    <row r="264" spans="1:13">
      <c r="A264" s="269">
        <v>254</v>
      </c>
      <c r="B264" s="278" t="s">
        <v>427</v>
      </c>
      <c r="C264" s="279">
        <v>39.5</v>
      </c>
      <c r="D264" s="280">
        <v>40.366666666666667</v>
      </c>
      <c r="E264" s="280">
        <v>37.833333333333336</v>
      </c>
      <c r="F264" s="280">
        <v>36.166666666666671</v>
      </c>
      <c r="G264" s="280">
        <v>33.63333333333334</v>
      </c>
      <c r="H264" s="280">
        <v>42.033333333333331</v>
      </c>
      <c r="I264" s="280">
        <v>44.566666666666663</v>
      </c>
      <c r="J264" s="280">
        <v>46.233333333333327</v>
      </c>
      <c r="K264" s="278">
        <v>42.9</v>
      </c>
      <c r="L264" s="278">
        <v>38.700000000000003</v>
      </c>
      <c r="M264" s="278">
        <v>2.75332</v>
      </c>
    </row>
    <row r="265" spans="1:13">
      <c r="A265" s="269">
        <v>255</v>
      </c>
      <c r="B265" s="278" t="s">
        <v>428</v>
      </c>
      <c r="C265" s="279">
        <v>62.05</v>
      </c>
      <c r="D265" s="280">
        <v>62.433333333333337</v>
      </c>
      <c r="E265" s="280">
        <v>61.116666666666674</v>
      </c>
      <c r="F265" s="280">
        <v>60.183333333333337</v>
      </c>
      <c r="G265" s="280">
        <v>58.866666666666674</v>
      </c>
      <c r="H265" s="280">
        <v>63.366666666666674</v>
      </c>
      <c r="I265" s="280">
        <v>64.683333333333337</v>
      </c>
      <c r="J265" s="280">
        <v>65.616666666666674</v>
      </c>
      <c r="K265" s="278">
        <v>63.75</v>
      </c>
      <c r="L265" s="278">
        <v>61.5</v>
      </c>
      <c r="M265" s="278">
        <v>2.2433999999999998</v>
      </c>
    </row>
    <row r="266" spans="1:13">
      <c r="A266" s="269">
        <v>256</v>
      </c>
      <c r="B266" s="278" t="s">
        <v>436</v>
      </c>
      <c r="C266" s="279">
        <v>24.2</v>
      </c>
      <c r="D266" s="280">
        <v>24.083333333333332</v>
      </c>
      <c r="E266" s="280">
        <v>23.166666666666664</v>
      </c>
      <c r="F266" s="280">
        <v>22.133333333333333</v>
      </c>
      <c r="G266" s="280">
        <v>21.216666666666665</v>
      </c>
      <c r="H266" s="280">
        <v>25.116666666666664</v>
      </c>
      <c r="I266" s="280">
        <v>26.033333333333328</v>
      </c>
      <c r="J266" s="280">
        <v>27.066666666666663</v>
      </c>
      <c r="K266" s="278">
        <v>25</v>
      </c>
      <c r="L266" s="278">
        <v>23.05</v>
      </c>
      <c r="M266" s="278">
        <v>1.6107899999999999</v>
      </c>
    </row>
    <row r="267" spans="1:13">
      <c r="A267" s="269">
        <v>257</v>
      </c>
      <c r="B267" s="278" t="s">
        <v>435</v>
      </c>
      <c r="C267" s="279">
        <v>39.15</v>
      </c>
      <c r="D267" s="280">
        <v>39.416666666666664</v>
      </c>
      <c r="E267" s="280">
        <v>37.983333333333327</v>
      </c>
      <c r="F267" s="280">
        <v>36.816666666666663</v>
      </c>
      <c r="G267" s="280">
        <v>35.383333333333326</v>
      </c>
      <c r="H267" s="280">
        <v>40.583333333333329</v>
      </c>
      <c r="I267" s="280">
        <v>42.016666666666666</v>
      </c>
      <c r="J267" s="280">
        <v>43.18333333333333</v>
      </c>
      <c r="K267" s="278">
        <v>40.85</v>
      </c>
      <c r="L267" s="278">
        <v>38.25</v>
      </c>
      <c r="M267" s="278">
        <v>10.601290000000001</v>
      </c>
    </row>
    <row r="268" spans="1:13">
      <c r="A268" s="269">
        <v>258</v>
      </c>
      <c r="B268" s="278" t="s">
        <v>264</v>
      </c>
      <c r="C268" s="279">
        <v>42.4</v>
      </c>
      <c r="D268" s="280">
        <v>42.883333333333333</v>
      </c>
      <c r="E268" s="280">
        <v>41.266666666666666</v>
      </c>
      <c r="F268" s="280">
        <v>40.133333333333333</v>
      </c>
      <c r="G268" s="280">
        <v>38.516666666666666</v>
      </c>
      <c r="H268" s="280">
        <v>44.016666666666666</v>
      </c>
      <c r="I268" s="280">
        <v>45.633333333333326</v>
      </c>
      <c r="J268" s="280">
        <v>46.766666666666666</v>
      </c>
      <c r="K268" s="278">
        <v>44.5</v>
      </c>
      <c r="L268" s="278">
        <v>41.75</v>
      </c>
      <c r="M268" s="278">
        <v>7.4769500000000004</v>
      </c>
    </row>
    <row r="269" spans="1:13">
      <c r="A269" s="269">
        <v>259</v>
      </c>
      <c r="B269" s="278" t="s">
        <v>131</v>
      </c>
      <c r="C269" s="279">
        <v>140.69999999999999</v>
      </c>
      <c r="D269" s="280">
        <v>140.45000000000002</v>
      </c>
      <c r="E269" s="280">
        <v>132.75000000000003</v>
      </c>
      <c r="F269" s="280">
        <v>124.80000000000001</v>
      </c>
      <c r="G269" s="280">
        <v>117.10000000000002</v>
      </c>
      <c r="H269" s="280">
        <v>148.40000000000003</v>
      </c>
      <c r="I269" s="280">
        <v>156.10000000000002</v>
      </c>
      <c r="J269" s="280">
        <v>164.05000000000004</v>
      </c>
      <c r="K269" s="278">
        <v>148.15</v>
      </c>
      <c r="L269" s="278">
        <v>132.5</v>
      </c>
      <c r="M269" s="278">
        <v>185.59602000000001</v>
      </c>
    </row>
    <row r="270" spans="1:13">
      <c r="A270" s="269">
        <v>260</v>
      </c>
      <c r="B270" s="278" t="s">
        <v>265</v>
      </c>
      <c r="C270" s="279">
        <v>268.75</v>
      </c>
      <c r="D270" s="280">
        <v>265.9666666666667</v>
      </c>
      <c r="E270" s="280">
        <v>257.83333333333337</v>
      </c>
      <c r="F270" s="280">
        <v>246.91666666666669</v>
      </c>
      <c r="G270" s="280">
        <v>238.78333333333336</v>
      </c>
      <c r="H270" s="280">
        <v>276.88333333333338</v>
      </c>
      <c r="I270" s="280">
        <v>285.01666666666671</v>
      </c>
      <c r="J270" s="280">
        <v>295.93333333333339</v>
      </c>
      <c r="K270" s="278">
        <v>274.10000000000002</v>
      </c>
      <c r="L270" s="278">
        <v>255.05</v>
      </c>
      <c r="M270" s="278">
        <v>2.2710499999999998</v>
      </c>
    </row>
    <row r="271" spans="1:13">
      <c r="A271" s="269">
        <v>261</v>
      </c>
      <c r="B271" s="278" t="s">
        <v>132</v>
      </c>
      <c r="C271" s="279">
        <v>1297.8</v>
      </c>
      <c r="D271" s="280">
        <v>1319.2166666666665</v>
      </c>
      <c r="E271" s="280">
        <v>1243.583333333333</v>
      </c>
      <c r="F271" s="280">
        <v>1189.3666666666666</v>
      </c>
      <c r="G271" s="280">
        <v>1113.7333333333331</v>
      </c>
      <c r="H271" s="280">
        <v>1373.4333333333329</v>
      </c>
      <c r="I271" s="280">
        <v>1449.0666666666666</v>
      </c>
      <c r="J271" s="280">
        <v>1503.2833333333328</v>
      </c>
      <c r="K271" s="278">
        <v>1394.85</v>
      </c>
      <c r="L271" s="278">
        <v>1265</v>
      </c>
      <c r="M271" s="278">
        <v>13.506550000000001</v>
      </c>
    </row>
    <row r="272" spans="1:13">
      <c r="A272" s="269">
        <v>262</v>
      </c>
      <c r="B272" s="278" t="s">
        <v>133</v>
      </c>
      <c r="C272" s="279">
        <v>299.5</v>
      </c>
      <c r="D272" s="280">
        <v>299.86666666666667</v>
      </c>
      <c r="E272" s="280">
        <v>287.73333333333335</v>
      </c>
      <c r="F272" s="280">
        <v>275.9666666666667</v>
      </c>
      <c r="G272" s="280">
        <v>263.83333333333337</v>
      </c>
      <c r="H272" s="280">
        <v>311.63333333333333</v>
      </c>
      <c r="I272" s="280">
        <v>323.76666666666665</v>
      </c>
      <c r="J272" s="280">
        <v>335.5333333333333</v>
      </c>
      <c r="K272" s="278">
        <v>312</v>
      </c>
      <c r="L272" s="278">
        <v>288.10000000000002</v>
      </c>
      <c r="M272" s="278">
        <v>22.91516</v>
      </c>
    </row>
    <row r="273" spans="1:13">
      <c r="A273" s="269">
        <v>263</v>
      </c>
      <c r="B273" s="278" t="s">
        <v>438</v>
      </c>
      <c r="C273" s="279">
        <v>94.25</v>
      </c>
      <c r="D273" s="280">
        <v>93.75</v>
      </c>
      <c r="E273" s="280">
        <v>92.5</v>
      </c>
      <c r="F273" s="280">
        <v>90.75</v>
      </c>
      <c r="G273" s="280">
        <v>89.5</v>
      </c>
      <c r="H273" s="280">
        <v>95.5</v>
      </c>
      <c r="I273" s="280">
        <v>96.75</v>
      </c>
      <c r="J273" s="280">
        <v>98.5</v>
      </c>
      <c r="K273" s="278">
        <v>95</v>
      </c>
      <c r="L273" s="278">
        <v>92</v>
      </c>
      <c r="M273" s="278">
        <v>6.8948700000000001</v>
      </c>
    </row>
    <row r="274" spans="1:13">
      <c r="A274" s="269">
        <v>264</v>
      </c>
      <c r="B274" s="278" t="s">
        <v>444</v>
      </c>
      <c r="C274" s="279">
        <v>360.5</v>
      </c>
      <c r="D274" s="280">
        <v>360.5333333333333</v>
      </c>
      <c r="E274" s="280">
        <v>348.06666666666661</v>
      </c>
      <c r="F274" s="280">
        <v>335.63333333333333</v>
      </c>
      <c r="G274" s="280">
        <v>323.16666666666663</v>
      </c>
      <c r="H274" s="280">
        <v>372.96666666666658</v>
      </c>
      <c r="I274" s="280">
        <v>385.43333333333328</v>
      </c>
      <c r="J274" s="280">
        <v>397.86666666666656</v>
      </c>
      <c r="K274" s="278">
        <v>373</v>
      </c>
      <c r="L274" s="278">
        <v>348.1</v>
      </c>
      <c r="M274" s="278">
        <v>1.0143599999999999</v>
      </c>
    </row>
    <row r="275" spans="1:13">
      <c r="A275" s="269">
        <v>265</v>
      </c>
      <c r="B275" s="278" t="s">
        <v>445</v>
      </c>
      <c r="C275" s="279">
        <v>181.25</v>
      </c>
      <c r="D275" s="280">
        <v>181.08333333333334</v>
      </c>
      <c r="E275" s="280">
        <v>177.76666666666668</v>
      </c>
      <c r="F275" s="280">
        <v>174.28333333333333</v>
      </c>
      <c r="G275" s="280">
        <v>170.96666666666667</v>
      </c>
      <c r="H275" s="280">
        <v>184.56666666666669</v>
      </c>
      <c r="I275" s="280">
        <v>187.88333333333335</v>
      </c>
      <c r="J275" s="280">
        <v>191.3666666666667</v>
      </c>
      <c r="K275" s="278">
        <v>184.4</v>
      </c>
      <c r="L275" s="278">
        <v>177.6</v>
      </c>
      <c r="M275" s="278">
        <v>0.58830000000000005</v>
      </c>
    </row>
    <row r="276" spans="1:13">
      <c r="A276" s="269">
        <v>266</v>
      </c>
      <c r="B276" s="278" t="s">
        <v>446</v>
      </c>
      <c r="C276" s="279">
        <v>377.4</v>
      </c>
      <c r="D276" s="280">
        <v>380.11666666666662</v>
      </c>
      <c r="E276" s="280">
        <v>371.28333333333325</v>
      </c>
      <c r="F276" s="280">
        <v>365.16666666666663</v>
      </c>
      <c r="G276" s="280">
        <v>356.33333333333326</v>
      </c>
      <c r="H276" s="280">
        <v>386.23333333333323</v>
      </c>
      <c r="I276" s="280">
        <v>395.06666666666661</v>
      </c>
      <c r="J276" s="280">
        <v>401.18333333333322</v>
      </c>
      <c r="K276" s="278">
        <v>388.95</v>
      </c>
      <c r="L276" s="278">
        <v>374</v>
      </c>
      <c r="M276" s="278">
        <v>20.679929999999999</v>
      </c>
    </row>
    <row r="277" spans="1:13">
      <c r="A277" s="269">
        <v>267</v>
      </c>
      <c r="B277" s="278" t="s">
        <v>448</v>
      </c>
      <c r="C277" s="279">
        <v>21.1</v>
      </c>
      <c r="D277" s="280">
        <v>21.533333333333331</v>
      </c>
      <c r="E277" s="280">
        <v>20.166666666666664</v>
      </c>
      <c r="F277" s="280">
        <v>19.233333333333334</v>
      </c>
      <c r="G277" s="280">
        <v>17.866666666666667</v>
      </c>
      <c r="H277" s="280">
        <v>22.466666666666661</v>
      </c>
      <c r="I277" s="280">
        <v>23.833333333333329</v>
      </c>
      <c r="J277" s="280">
        <v>24.766666666666659</v>
      </c>
      <c r="K277" s="278">
        <v>22.9</v>
      </c>
      <c r="L277" s="278">
        <v>20.6</v>
      </c>
      <c r="M277" s="278">
        <v>6.7561999999999998</v>
      </c>
    </row>
    <row r="278" spans="1:13">
      <c r="A278" s="269">
        <v>268</v>
      </c>
      <c r="B278" s="278" t="s">
        <v>450</v>
      </c>
      <c r="C278" s="279">
        <v>159.75</v>
      </c>
      <c r="D278" s="280">
        <v>163.5</v>
      </c>
      <c r="E278" s="280">
        <v>154.25</v>
      </c>
      <c r="F278" s="280">
        <v>148.75</v>
      </c>
      <c r="G278" s="280">
        <v>139.5</v>
      </c>
      <c r="H278" s="280">
        <v>169</v>
      </c>
      <c r="I278" s="280">
        <v>178.25</v>
      </c>
      <c r="J278" s="280">
        <v>183.75</v>
      </c>
      <c r="K278" s="278">
        <v>172.75</v>
      </c>
      <c r="L278" s="278">
        <v>158</v>
      </c>
      <c r="M278" s="278">
        <v>2.7384200000000001</v>
      </c>
    </row>
    <row r="279" spans="1:13">
      <c r="A279" s="269">
        <v>269</v>
      </c>
      <c r="B279" s="278" t="s">
        <v>440</v>
      </c>
      <c r="C279" s="279">
        <v>295.8</v>
      </c>
      <c r="D279" s="280">
        <v>293.2</v>
      </c>
      <c r="E279" s="280">
        <v>290.59999999999997</v>
      </c>
      <c r="F279" s="280">
        <v>285.39999999999998</v>
      </c>
      <c r="G279" s="280">
        <v>282.79999999999995</v>
      </c>
      <c r="H279" s="280">
        <v>298.39999999999998</v>
      </c>
      <c r="I279" s="280">
        <v>301</v>
      </c>
      <c r="J279" s="280">
        <v>306.2</v>
      </c>
      <c r="K279" s="278">
        <v>295.8</v>
      </c>
      <c r="L279" s="278">
        <v>288</v>
      </c>
      <c r="M279" s="278">
        <v>1.33145</v>
      </c>
    </row>
    <row r="280" spans="1:13">
      <c r="A280" s="269">
        <v>270</v>
      </c>
      <c r="B280" s="278" t="s">
        <v>1782</v>
      </c>
      <c r="C280" s="279">
        <v>672.4</v>
      </c>
      <c r="D280" s="280">
        <v>706.46666666666658</v>
      </c>
      <c r="E280" s="280">
        <v>632.98333333333312</v>
      </c>
      <c r="F280" s="280">
        <v>593.56666666666649</v>
      </c>
      <c r="G280" s="280">
        <v>520.08333333333303</v>
      </c>
      <c r="H280" s="280">
        <v>745.88333333333321</v>
      </c>
      <c r="I280" s="280">
        <v>819.36666666666656</v>
      </c>
      <c r="J280" s="280">
        <v>858.7833333333333</v>
      </c>
      <c r="K280" s="278">
        <v>779.95</v>
      </c>
      <c r="L280" s="278">
        <v>667.05</v>
      </c>
      <c r="M280" s="278">
        <v>1.555E-2</v>
      </c>
    </row>
    <row r="281" spans="1:13">
      <c r="A281" s="269">
        <v>271</v>
      </c>
      <c r="B281" s="278" t="s">
        <v>451</v>
      </c>
      <c r="C281" s="279">
        <v>86.85</v>
      </c>
      <c r="D281" s="280">
        <v>88.983333333333334</v>
      </c>
      <c r="E281" s="280">
        <v>84.066666666666663</v>
      </c>
      <c r="F281" s="280">
        <v>81.283333333333331</v>
      </c>
      <c r="G281" s="280">
        <v>76.36666666666666</v>
      </c>
      <c r="H281" s="280">
        <v>91.766666666666666</v>
      </c>
      <c r="I281" s="280">
        <v>96.683333333333323</v>
      </c>
      <c r="J281" s="280">
        <v>99.466666666666669</v>
      </c>
      <c r="K281" s="278">
        <v>93.9</v>
      </c>
      <c r="L281" s="278">
        <v>86.2</v>
      </c>
      <c r="M281" s="278">
        <v>0.20154</v>
      </c>
    </row>
    <row r="282" spans="1:13">
      <c r="A282" s="269">
        <v>272</v>
      </c>
      <c r="B282" s="278" t="s">
        <v>441</v>
      </c>
      <c r="C282" s="279">
        <v>189.3</v>
      </c>
      <c r="D282" s="280">
        <v>191.25</v>
      </c>
      <c r="E282" s="280">
        <v>184.05</v>
      </c>
      <c r="F282" s="280">
        <v>178.8</v>
      </c>
      <c r="G282" s="280">
        <v>171.60000000000002</v>
      </c>
      <c r="H282" s="280">
        <v>196.5</v>
      </c>
      <c r="I282" s="280">
        <v>203.7</v>
      </c>
      <c r="J282" s="280">
        <v>208.95</v>
      </c>
      <c r="K282" s="278">
        <v>198.45</v>
      </c>
      <c r="L282" s="278">
        <v>186</v>
      </c>
      <c r="M282" s="278">
        <v>0.32223000000000002</v>
      </c>
    </row>
    <row r="283" spans="1:13">
      <c r="A283" s="269">
        <v>273</v>
      </c>
      <c r="B283" s="278" t="s">
        <v>452</v>
      </c>
      <c r="C283" s="279">
        <v>119.85</v>
      </c>
      <c r="D283" s="280">
        <v>120.71666666666665</v>
      </c>
      <c r="E283" s="280">
        <v>109.1333333333333</v>
      </c>
      <c r="F283" s="280">
        <v>98.416666666666643</v>
      </c>
      <c r="G283" s="280">
        <v>86.833333333333286</v>
      </c>
      <c r="H283" s="280">
        <v>131.43333333333331</v>
      </c>
      <c r="I283" s="280">
        <v>143.01666666666665</v>
      </c>
      <c r="J283" s="280">
        <v>153.73333333333332</v>
      </c>
      <c r="K283" s="278">
        <v>132.30000000000001</v>
      </c>
      <c r="L283" s="278">
        <v>110</v>
      </c>
      <c r="M283" s="278">
        <v>0.60490999999999995</v>
      </c>
    </row>
    <row r="284" spans="1:13">
      <c r="A284" s="269">
        <v>274</v>
      </c>
      <c r="B284" s="278" t="s">
        <v>134</v>
      </c>
      <c r="C284" s="279">
        <v>1140.8499999999999</v>
      </c>
      <c r="D284" s="280">
        <v>1136.95</v>
      </c>
      <c r="E284" s="280">
        <v>1090.9000000000001</v>
      </c>
      <c r="F284" s="280">
        <v>1040.95</v>
      </c>
      <c r="G284" s="280">
        <v>994.90000000000009</v>
      </c>
      <c r="H284" s="280">
        <v>1186.9000000000001</v>
      </c>
      <c r="I284" s="280">
        <v>1232.9499999999998</v>
      </c>
      <c r="J284" s="280">
        <v>1282.9000000000001</v>
      </c>
      <c r="K284" s="278">
        <v>1183</v>
      </c>
      <c r="L284" s="278">
        <v>1087</v>
      </c>
      <c r="M284" s="278">
        <v>101.11593000000001</v>
      </c>
    </row>
    <row r="285" spans="1:13">
      <c r="A285" s="269">
        <v>275</v>
      </c>
      <c r="B285" s="278" t="s">
        <v>442</v>
      </c>
      <c r="C285" s="279">
        <v>37.9</v>
      </c>
      <c r="D285" s="280">
        <v>37.116666666666667</v>
      </c>
      <c r="E285" s="280">
        <v>36.283333333333331</v>
      </c>
      <c r="F285" s="280">
        <v>34.666666666666664</v>
      </c>
      <c r="G285" s="280">
        <v>33.833333333333329</v>
      </c>
      <c r="H285" s="280">
        <v>38.733333333333334</v>
      </c>
      <c r="I285" s="280">
        <v>39.566666666666663</v>
      </c>
      <c r="J285" s="280">
        <v>41.183333333333337</v>
      </c>
      <c r="K285" s="278">
        <v>37.950000000000003</v>
      </c>
      <c r="L285" s="278">
        <v>35.5</v>
      </c>
      <c r="M285" s="278">
        <v>1.78328</v>
      </c>
    </row>
    <row r="286" spans="1:13">
      <c r="A286" s="269">
        <v>276</v>
      </c>
      <c r="B286" s="278" t="s">
        <v>439</v>
      </c>
      <c r="C286" s="279">
        <v>328.25</v>
      </c>
      <c r="D286" s="280">
        <v>329.61666666666667</v>
      </c>
      <c r="E286" s="280">
        <v>315.13333333333333</v>
      </c>
      <c r="F286" s="280">
        <v>302.01666666666665</v>
      </c>
      <c r="G286" s="280">
        <v>287.5333333333333</v>
      </c>
      <c r="H286" s="280">
        <v>342.73333333333335</v>
      </c>
      <c r="I286" s="280">
        <v>357.2166666666667</v>
      </c>
      <c r="J286" s="280">
        <v>370.33333333333337</v>
      </c>
      <c r="K286" s="278">
        <v>344.1</v>
      </c>
      <c r="L286" s="278">
        <v>316.5</v>
      </c>
      <c r="M286" s="278">
        <v>7.0970000000000005E-2</v>
      </c>
    </row>
    <row r="287" spans="1:13">
      <c r="A287" s="269">
        <v>277</v>
      </c>
      <c r="B287" s="278" t="s">
        <v>443</v>
      </c>
      <c r="C287" s="279">
        <v>155.65</v>
      </c>
      <c r="D287" s="280">
        <v>153.18333333333334</v>
      </c>
      <c r="E287" s="280">
        <v>150.71666666666667</v>
      </c>
      <c r="F287" s="280">
        <v>145.78333333333333</v>
      </c>
      <c r="G287" s="280">
        <v>143.31666666666666</v>
      </c>
      <c r="H287" s="280">
        <v>158.11666666666667</v>
      </c>
      <c r="I287" s="280">
        <v>160.58333333333337</v>
      </c>
      <c r="J287" s="280">
        <v>165.51666666666668</v>
      </c>
      <c r="K287" s="278">
        <v>155.65</v>
      </c>
      <c r="L287" s="278">
        <v>148.25</v>
      </c>
      <c r="M287" s="278">
        <v>6.4573499999999999</v>
      </c>
    </row>
    <row r="288" spans="1:13">
      <c r="A288" s="269">
        <v>278</v>
      </c>
      <c r="B288" s="278" t="s">
        <v>449</v>
      </c>
      <c r="C288" s="279">
        <v>303.39999999999998</v>
      </c>
      <c r="D288" s="280">
        <v>312.83333333333331</v>
      </c>
      <c r="E288" s="280">
        <v>291.66666666666663</v>
      </c>
      <c r="F288" s="280">
        <v>279.93333333333334</v>
      </c>
      <c r="G288" s="280">
        <v>258.76666666666665</v>
      </c>
      <c r="H288" s="280">
        <v>324.56666666666661</v>
      </c>
      <c r="I288" s="280">
        <v>345.73333333333323</v>
      </c>
      <c r="J288" s="280">
        <v>357.46666666666658</v>
      </c>
      <c r="K288" s="278">
        <v>334</v>
      </c>
      <c r="L288" s="278">
        <v>301.10000000000002</v>
      </c>
      <c r="M288" s="278">
        <v>0.69477</v>
      </c>
    </row>
    <row r="289" spans="1:13">
      <c r="A289" s="269">
        <v>279</v>
      </c>
      <c r="B289" s="278" t="s">
        <v>447</v>
      </c>
      <c r="C289" s="279">
        <v>42.15</v>
      </c>
      <c r="D289" s="280">
        <v>42.066666666666663</v>
      </c>
      <c r="E289" s="280">
        <v>41.183333333333323</v>
      </c>
      <c r="F289" s="280">
        <v>40.216666666666661</v>
      </c>
      <c r="G289" s="280">
        <v>39.333333333333321</v>
      </c>
      <c r="H289" s="280">
        <v>43.033333333333324</v>
      </c>
      <c r="I289" s="280">
        <v>43.916666666666664</v>
      </c>
      <c r="J289" s="280">
        <v>44.883333333333326</v>
      </c>
      <c r="K289" s="278">
        <v>42.95</v>
      </c>
      <c r="L289" s="278">
        <v>41.1</v>
      </c>
      <c r="M289" s="278">
        <v>6.4820000000000002</v>
      </c>
    </row>
    <row r="290" spans="1:13">
      <c r="A290" s="269">
        <v>280</v>
      </c>
      <c r="B290" s="278" t="s">
        <v>135</v>
      </c>
      <c r="C290" s="279">
        <v>48.9</v>
      </c>
      <c r="D290" s="280">
        <v>49.366666666666674</v>
      </c>
      <c r="E290" s="280">
        <v>47.733333333333348</v>
      </c>
      <c r="F290" s="280">
        <v>46.566666666666677</v>
      </c>
      <c r="G290" s="280">
        <v>44.933333333333351</v>
      </c>
      <c r="H290" s="280">
        <v>50.533333333333346</v>
      </c>
      <c r="I290" s="280">
        <v>52.166666666666671</v>
      </c>
      <c r="J290" s="280">
        <v>53.333333333333343</v>
      </c>
      <c r="K290" s="278">
        <v>51</v>
      </c>
      <c r="L290" s="278">
        <v>48.2</v>
      </c>
      <c r="M290" s="278">
        <v>105.45764</v>
      </c>
    </row>
    <row r="291" spans="1:13">
      <c r="A291" s="269">
        <v>281</v>
      </c>
      <c r="B291" s="278" t="s">
        <v>454</v>
      </c>
      <c r="C291" s="279">
        <v>11.35</v>
      </c>
      <c r="D291" s="280">
        <v>11.399999999999999</v>
      </c>
      <c r="E291" s="280">
        <v>10.849999999999998</v>
      </c>
      <c r="F291" s="280">
        <v>10.35</v>
      </c>
      <c r="G291" s="280">
        <v>9.7999999999999989</v>
      </c>
      <c r="H291" s="280">
        <v>11.899999999999997</v>
      </c>
      <c r="I291" s="280">
        <v>12.449999999999998</v>
      </c>
      <c r="J291" s="280">
        <v>12.949999999999996</v>
      </c>
      <c r="K291" s="278">
        <v>11.95</v>
      </c>
      <c r="L291" s="278">
        <v>10.9</v>
      </c>
      <c r="M291" s="278">
        <v>5.9898999999999996</v>
      </c>
    </row>
    <row r="292" spans="1:13">
      <c r="A292" s="269">
        <v>282</v>
      </c>
      <c r="B292" s="278" t="s">
        <v>359</v>
      </c>
      <c r="C292" s="279">
        <v>1339.8</v>
      </c>
      <c r="D292" s="280">
        <v>1350.4833333333333</v>
      </c>
      <c r="E292" s="280">
        <v>1294.3166666666666</v>
      </c>
      <c r="F292" s="280">
        <v>1248.8333333333333</v>
      </c>
      <c r="G292" s="280">
        <v>1192.6666666666665</v>
      </c>
      <c r="H292" s="280">
        <v>1395.9666666666667</v>
      </c>
      <c r="I292" s="280">
        <v>1452.1333333333332</v>
      </c>
      <c r="J292" s="280">
        <v>1497.6166666666668</v>
      </c>
      <c r="K292" s="278">
        <v>1406.65</v>
      </c>
      <c r="L292" s="278">
        <v>1305</v>
      </c>
      <c r="M292" s="278">
        <v>2.0430799999999998</v>
      </c>
    </row>
    <row r="293" spans="1:13">
      <c r="A293" s="269">
        <v>283</v>
      </c>
      <c r="B293" s="278" t="s">
        <v>455</v>
      </c>
      <c r="C293" s="279">
        <v>342.15</v>
      </c>
      <c r="D293" s="280">
        <v>337.04999999999995</v>
      </c>
      <c r="E293" s="280">
        <v>321.14999999999992</v>
      </c>
      <c r="F293" s="280">
        <v>300.14999999999998</v>
      </c>
      <c r="G293" s="280">
        <v>284.24999999999994</v>
      </c>
      <c r="H293" s="280">
        <v>358.0499999999999</v>
      </c>
      <c r="I293" s="280">
        <v>373.95</v>
      </c>
      <c r="J293" s="280">
        <v>394.94999999999987</v>
      </c>
      <c r="K293" s="278">
        <v>352.95</v>
      </c>
      <c r="L293" s="278">
        <v>316.05</v>
      </c>
      <c r="M293" s="278">
        <v>1.75186</v>
      </c>
    </row>
    <row r="294" spans="1:13">
      <c r="A294" s="269">
        <v>284</v>
      </c>
      <c r="B294" s="278" t="s">
        <v>453</v>
      </c>
      <c r="C294" s="279">
        <v>2358.75</v>
      </c>
      <c r="D294" s="280">
        <v>2342.6333333333337</v>
      </c>
      <c r="E294" s="280">
        <v>2287.1666666666674</v>
      </c>
      <c r="F294" s="280">
        <v>2215.5833333333339</v>
      </c>
      <c r="G294" s="280">
        <v>2160.1166666666677</v>
      </c>
      <c r="H294" s="280">
        <v>2414.2166666666672</v>
      </c>
      <c r="I294" s="280">
        <v>2469.6833333333334</v>
      </c>
      <c r="J294" s="280">
        <v>2541.2666666666669</v>
      </c>
      <c r="K294" s="278">
        <v>2398.1</v>
      </c>
      <c r="L294" s="278">
        <v>2271.0500000000002</v>
      </c>
      <c r="M294" s="278">
        <v>1.111E-2</v>
      </c>
    </row>
    <row r="295" spans="1:13">
      <c r="A295" s="269">
        <v>285</v>
      </c>
      <c r="B295" s="278" t="s">
        <v>456</v>
      </c>
      <c r="C295" s="279">
        <v>20</v>
      </c>
      <c r="D295" s="280">
        <v>20.766666666666666</v>
      </c>
      <c r="E295" s="280">
        <v>19.133333333333333</v>
      </c>
      <c r="F295" s="280">
        <v>18.266666666666666</v>
      </c>
      <c r="G295" s="280">
        <v>16.633333333333333</v>
      </c>
      <c r="H295" s="280">
        <v>21.633333333333333</v>
      </c>
      <c r="I295" s="280">
        <v>23.266666666666666</v>
      </c>
      <c r="J295" s="280">
        <v>24.133333333333333</v>
      </c>
      <c r="K295" s="278">
        <v>22.4</v>
      </c>
      <c r="L295" s="278">
        <v>19.899999999999999</v>
      </c>
      <c r="M295" s="278">
        <v>9.5524699999999996</v>
      </c>
    </row>
    <row r="296" spans="1:13">
      <c r="A296" s="269">
        <v>286</v>
      </c>
      <c r="B296" s="278" t="s">
        <v>136</v>
      </c>
      <c r="C296" s="279">
        <v>218.65</v>
      </c>
      <c r="D296" s="280">
        <v>223.11666666666667</v>
      </c>
      <c r="E296" s="280">
        <v>211.53333333333336</v>
      </c>
      <c r="F296" s="280">
        <v>204.41666666666669</v>
      </c>
      <c r="G296" s="280">
        <v>192.83333333333337</v>
      </c>
      <c r="H296" s="280">
        <v>230.23333333333335</v>
      </c>
      <c r="I296" s="280">
        <v>241.81666666666666</v>
      </c>
      <c r="J296" s="280">
        <v>248.93333333333334</v>
      </c>
      <c r="K296" s="278">
        <v>234.7</v>
      </c>
      <c r="L296" s="278">
        <v>216</v>
      </c>
      <c r="M296" s="278">
        <v>47.02299</v>
      </c>
    </row>
    <row r="297" spans="1:13">
      <c r="A297" s="269">
        <v>287</v>
      </c>
      <c r="B297" s="278" t="s">
        <v>457</v>
      </c>
      <c r="C297" s="279">
        <v>458.85</v>
      </c>
      <c r="D297" s="280">
        <v>460.26666666666665</v>
      </c>
      <c r="E297" s="280">
        <v>445.7833333333333</v>
      </c>
      <c r="F297" s="280">
        <v>432.71666666666664</v>
      </c>
      <c r="G297" s="280">
        <v>418.23333333333329</v>
      </c>
      <c r="H297" s="280">
        <v>473.33333333333331</v>
      </c>
      <c r="I297" s="280">
        <v>487.81666666666666</v>
      </c>
      <c r="J297" s="280">
        <v>500.88333333333333</v>
      </c>
      <c r="K297" s="278">
        <v>474.75</v>
      </c>
      <c r="L297" s="278">
        <v>447.2</v>
      </c>
      <c r="M297" s="278">
        <v>0.11058999999999999</v>
      </c>
    </row>
    <row r="298" spans="1:13">
      <c r="A298" s="269">
        <v>288</v>
      </c>
      <c r="B298" s="278" t="s">
        <v>137</v>
      </c>
      <c r="C298" s="279">
        <v>774.65</v>
      </c>
      <c r="D298" s="280">
        <v>776.18333333333339</v>
      </c>
      <c r="E298" s="280">
        <v>761.26666666666677</v>
      </c>
      <c r="F298" s="280">
        <v>747.88333333333333</v>
      </c>
      <c r="G298" s="280">
        <v>732.9666666666667</v>
      </c>
      <c r="H298" s="280">
        <v>789.56666666666683</v>
      </c>
      <c r="I298" s="280">
        <v>804.48333333333335</v>
      </c>
      <c r="J298" s="280">
        <v>817.8666666666669</v>
      </c>
      <c r="K298" s="278">
        <v>791.1</v>
      </c>
      <c r="L298" s="278">
        <v>762.8</v>
      </c>
      <c r="M298" s="278">
        <v>42.685009999999998</v>
      </c>
    </row>
    <row r="299" spans="1:13">
      <c r="A299" s="269">
        <v>289</v>
      </c>
      <c r="B299" s="278" t="s">
        <v>267</v>
      </c>
      <c r="C299" s="279">
        <v>1354.15</v>
      </c>
      <c r="D299" s="280">
        <v>1363.8</v>
      </c>
      <c r="E299" s="280">
        <v>1335.35</v>
      </c>
      <c r="F299" s="280">
        <v>1316.55</v>
      </c>
      <c r="G299" s="280">
        <v>1288.0999999999999</v>
      </c>
      <c r="H299" s="280">
        <v>1382.6</v>
      </c>
      <c r="I299" s="280">
        <v>1411.0500000000002</v>
      </c>
      <c r="J299" s="280">
        <v>1429.85</v>
      </c>
      <c r="K299" s="278">
        <v>1392.25</v>
      </c>
      <c r="L299" s="278">
        <v>1345</v>
      </c>
      <c r="M299" s="278">
        <v>0.76517000000000002</v>
      </c>
    </row>
    <row r="300" spans="1:13">
      <c r="A300" s="269">
        <v>290</v>
      </c>
      <c r="B300" s="278" t="s">
        <v>266</v>
      </c>
      <c r="C300" s="279">
        <v>1107.5999999999999</v>
      </c>
      <c r="D300" s="280">
        <v>1124.5666666666666</v>
      </c>
      <c r="E300" s="280">
        <v>1068.0333333333333</v>
      </c>
      <c r="F300" s="280">
        <v>1028.4666666666667</v>
      </c>
      <c r="G300" s="280">
        <v>971.93333333333339</v>
      </c>
      <c r="H300" s="280">
        <v>1164.1333333333332</v>
      </c>
      <c r="I300" s="280">
        <v>1220.6666666666665</v>
      </c>
      <c r="J300" s="280">
        <v>1260.2333333333331</v>
      </c>
      <c r="K300" s="278">
        <v>1181.0999999999999</v>
      </c>
      <c r="L300" s="278">
        <v>1085</v>
      </c>
      <c r="M300" s="278">
        <v>3.4597099999999998</v>
      </c>
    </row>
    <row r="301" spans="1:13">
      <c r="A301" s="269">
        <v>291</v>
      </c>
      <c r="B301" s="278" t="s">
        <v>138</v>
      </c>
      <c r="C301" s="279">
        <v>655.85</v>
      </c>
      <c r="D301" s="280">
        <v>633.25</v>
      </c>
      <c r="E301" s="280">
        <v>600.6</v>
      </c>
      <c r="F301" s="280">
        <v>545.35</v>
      </c>
      <c r="G301" s="280">
        <v>512.70000000000005</v>
      </c>
      <c r="H301" s="280">
        <v>688.5</v>
      </c>
      <c r="I301" s="280">
        <v>721.15000000000009</v>
      </c>
      <c r="J301" s="280">
        <v>776.4</v>
      </c>
      <c r="K301" s="278">
        <v>665.9</v>
      </c>
      <c r="L301" s="278">
        <v>578</v>
      </c>
      <c r="M301" s="278">
        <v>64.928759999999997</v>
      </c>
    </row>
    <row r="302" spans="1:13">
      <c r="A302" s="269">
        <v>292</v>
      </c>
      <c r="B302" s="278" t="s">
        <v>458</v>
      </c>
      <c r="C302" s="279">
        <v>923</v>
      </c>
      <c r="D302" s="280">
        <v>919.68333333333339</v>
      </c>
      <c r="E302" s="280">
        <v>899.41666666666674</v>
      </c>
      <c r="F302" s="280">
        <v>875.83333333333337</v>
      </c>
      <c r="G302" s="280">
        <v>855.56666666666672</v>
      </c>
      <c r="H302" s="280">
        <v>943.26666666666677</v>
      </c>
      <c r="I302" s="280">
        <v>963.53333333333342</v>
      </c>
      <c r="J302" s="280">
        <v>987.11666666666679</v>
      </c>
      <c r="K302" s="278">
        <v>939.95</v>
      </c>
      <c r="L302" s="278">
        <v>896.1</v>
      </c>
      <c r="M302" s="278">
        <v>0.42747000000000002</v>
      </c>
    </row>
    <row r="303" spans="1:13">
      <c r="A303" s="269">
        <v>293</v>
      </c>
      <c r="B303" s="278" t="s">
        <v>139</v>
      </c>
      <c r="C303" s="279">
        <v>280.7</v>
      </c>
      <c r="D303" s="280">
        <v>280.68333333333334</v>
      </c>
      <c r="E303" s="280">
        <v>271.36666666666667</v>
      </c>
      <c r="F303" s="280">
        <v>262.03333333333336</v>
      </c>
      <c r="G303" s="280">
        <v>252.7166666666667</v>
      </c>
      <c r="H303" s="280">
        <v>290.01666666666665</v>
      </c>
      <c r="I303" s="280">
        <v>299.33333333333337</v>
      </c>
      <c r="J303" s="280">
        <v>308.66666666666663</v>
      </c>
      <c r="K303" s="278">
        <v>290</v>
      </c>
      <c r="L303" s="278">
        <v>271.35000000000002</v>
      </c>
      <c r="M303" s="278">
        <v>69.619050000000001</v>
      </c>
    </row>
    <row r="304" spans="1:13">
      <c r="A304" s="269">
        <v>294</v>
      </c>
      <c r="B304" s="278" t="s">
        <v>140</v>
      </c>
      <c r="C304" s="279">
        <v>142.55000000000001</v>
      </c>
      <c r="D304" s="280">
        <v>146.38333333333333</v>
      </c>
      <c r="E304" s="280">
        <v>136.26666666666665</v>
      </c>
      <c r="F304" s="280">
        <v>129.98333333333332</v>
      </c>
      <c r="G304" s="280">
        <v>119.86666666666665</v>
      </c>
      <c r="H304" s="280">
        <v>152.66666666666666</v>
      </c>
      <c r="I304" s="280">
        <v>162.78333333333333</v>
      </c>
      <c r="J304" s="280">
        <v>169.06666666666666</v>
      </c>
      <c r="K304" s="278">
        <v>156.5</v>
      </c>
      <c r="L304" s="278">
        <v>140.1</v>
      </c>
      <c r="M304" s="278">
        <v>38.530259999999998</v>
      </c>
    </row>
    <row r="305" spans="1:13">
      <c r="A305" s="269">
        <v>295</v>
      </c>
      <c r="B305" s="278" t="s">
        <v>462</v>
      </c>
      <c r="C305" s="279">
        <v>16.899999999999999</v>
      </c>
      <c r="D305" s="280">
        <v>16.966666666666669</v>
      </c>
      <c r="E305" s="280">
        <v>16.633333333333336</v>
      </c>
      <c r="F305" s="280">
        <v>16.366666666666667</v>
      </c>
      <c r="G305" s="280">
        <v>16.033333333333335</v>
      </c>
      <c r="H305" s="280">
        <v>17.233333333333338</v>
      </c>
      <c r="I305" s="280">
        <v>17.566666666666666</v>
      </c>
      <c r="J305" s="280">
        <v>17.833333333333339</v>
      </c>
      <c r="K305" s="278">
        <v>17.3</v>
      </c>
      <c r="L305" s="278">
        <v>16.7</v>
      </c>
      <c r="M305" s="278">
        <v>1.2988999999999999</v>
      </c>
    </row>
    <row r="306" spans="1:13">
      <c r="A306" s="269">
        <v>296</v>
      </c>
      <c r="B306" s="278" t="s">
        <v>320</v>
      </c>
      <c r="C306" s="279">
        <v>8.85</v>
      </c>
      <c r="D306" s="280">
        <v>8.85</v>
      </c>
      <c r="E306" s="280">
        <v>8.6499999999999986</v>
      </c>
      <c r="F306" s="280">
        <v>8.4499999999999993</v>
      </c>
      <c r="G306" s="280">
        <v>8.2499999999999982</v>
      </c>
      <c r="H306" s="280">
        <v>9.0499999999999989</v>
      </c>
      <c r="I306" s="280">
        <v>9.2499999999999982</v>
      </c>
      <c r="J306" s="280">
        <v>9.4499999999999993</v>
      </c>
      <c r="K306" s="278">
        <v>9.0500000000000007</v>
      </c>
      <c r="L306" s="278">
        <v>8.65</v>
      </c>
      <c r="M306" s="278">
        <v>2.8626200000000002</v>
      </c>
    </row>
    <row r="307" spans="1:13">
      <c r="A307" s="269">
        <v>297</v>
      </c>
      <c r="B307" s="278" t="s">
        <v>465</v>
      </c>
      <c r="C307" s="279">
        <v>72.45</v>
      </c>
      <c r="D307" s="280">
        <v>73.033333333333331</v>
      </c>
      <c r="E307" s="280">
        <v>71.016666666666666</v>
      </c>
      <c r="F307" s="280">
        <v>69.583333333333329</v>
      </c>
      <c r="G307" s="280">
        <v>67.566666666666663</v>
      </c>
      <c r="H307" s="280">
        <v>74.466666666666669</v>
      </c>
      <c r="I307" s="280">
        <v>76.48333333333332</v>
      </c>
      <c r="J307" s="280">
        <v>77.916666666666671</v>
      </c>
      <c r="K307" s="278">
        <v>75.05</v>
      </c>
      <c r="L307" s="278">
        <v>71.599999999999994</v>
      </c>
      <c r="M307" s="278">
        <v>0.25502999999999998</v>
      </c>
    </row>
    <row r="308" spans="1:13">
      <c r="A308" s="269">
        <v>298</v>
      </c>
      <c r="B308" s="278" t="s">
        <v>467</v>
      </c>
      <c r="C308" s="279">
        <v>218.45</v>
      </c>
      <c r="D308" s="280">
        <v>223.48333333333335</v>
      </c>
      <c r="E308" s="280">
        <v>209.9666666666667</v>
      </c>
      <c r="F308" s="280">
        <v>201.48333333333335</v>
      </c>
      <c r="G308" s="280">
        <v>187.9666666666667</v>
      </c>
      <c r="H308" s="280">
        <v>231.9666666666667</v>
      </c>
      <c r="I308" s="280">
        <v>245.48333333333335</v>
      </c>
      <c r="J308" s="280">
        <v>253.9666666666667</v>
      </c>
      <c r="K308" s="278">
        <v>237</v>
      </c>
      <c r="L308" s="278">
        <v>215</v>
      </c>
      <c r="M308" s="278">
        <v>0.34439999999999998</v>
      </c>
    </row>
    <row r="309" spans="1:13">
      <c r="A309" s="269">
        <v>299</v>
      </c>
      <c r="B309" s="278" t="s">
        <v>463</v>
      </c>
      <c r="C309" s="279">
        <v>2092.85</v>
      </c>
      <c r="D309" s="280">
        <v>2099.2833333333333</v>
      </c>
      <c r="E309" s="280">
        <v>2049.5666666666666</v>
      </c>
      <c r="F309" s="280">
        <v>2006.2833333333333</v>
      </c>
      <c r="G309" s="280">
        <v>1956.5666666666666</v>
      </c>
      <c r="H309" s="280">
        <v>2142.5666666666666</v>
      </c>
      <c r="I309" s="280">
        <v>2192.2833333333328</v>
      </c>
      <c r="J309" s="280">
        <v>2235.5666666666666</v>
      </c>
      <c r="K309" s="278">
        <v>2149</v>
      </c>
      <c r="L309" s="278">
        <v>2056</v>
      </c>
      <c r="M309" s="278">
        <v>3.4380000000000001E-2</v>
      </c>
    </row>
    <row r="310" spans="1:13">
      <c r="A310" s="269">
        <v>300</v>
      </c>
      <c r="B310" s="278" t="s">
        <v>464</v>
      </c>
      <c r="C310" s="279">
        <v>189.9</v>
      </c>
      <c r="D310" s="280">
        <v>190.54999999999998</v>
      </c>
      <c r="E310" s="280">
        <v>188.09999999999997</v>
      </c>
      <c r="F310" s="280">
        <v>186.29999999999998</v>
      </c>
      <c r="G310" s="280">
        <v>183.84999999999997</v>
      </c>
      <c r="H310" s="280">
        <v>192.34999999999997</v>
      </c>
      <c r="I310" s="280">
        <v>194.79999999999995</v>
      </c>
      <c r="J310" s="280">
        <v>196.59999999999997</v>
      </c>
      <c r="K310" s="278">
        <v>193</v>
      </c>
      <c r="L310" s="278">
        <v>188.75</v>
      </c>
      <c r="M310" s="278">
        <v>0.22516</v>
      </c>
    </row>
    <row r="311" spans="1:13">
      <c r="A311" s="269">
        <v>301</v>
      </c>
      <c r="B311" s="278" t="s">
        <v>141</v>
      </c>
      <c r="C311" s="279">
        <v>92.4</v>
      </c>
      <c r="D311" s="280">
        <v>92.866666666666674</v>
      </c>
      <c r="E311" s="280">
        <v>90.783333333333346</v>
      </c>
      <c r="F311" s="280">
        <v>89.166666666666671</v>
      </c>
      <c r="G311" s="280">
        <v>87.083333333333343</v>
      </c>
      <c r="H311" s="280">
        <v>94.483333333333348</v>
      </c>
      <c r="I311" s="280">
        <v>96.566666666666663</v>
      </c>
      <c r="J311" s="280">
        <v>98.183333333333351</v>
      </c>
      <c r="K311" s="278">
        <v>94.95</v>
      </c>
      <c r="L311" s="278">
        <v>91.25</v>
      </c>
      <c r="M311" s="278">
        <v>56.413249999999998</v>
      </c>
    </row>
    <row r="312" spans="1:13">
      <c r="A312" s="269">
        <v>302</v>
      </c>
      <c r="B312" s="278" t="s">
        <v>142</v>
      </c>
      <c r="C312" s="279">
        <v>261.14999999999998</v>
      </c>
      <c r="D312" s="280">
        <v>264.61666666666662</v>
      </c>
      <c r="E312" s="280">
        <v>253.53333333333325</v>
      </c>
      <c r="F312" s="280">
        <v>245.91666666666663</v>
      </c>
      <c r="G312" s="280">
        <v>234.83333333333326</v>
      </c>
      <c r="H312" s="280">
        <v>272.23333333333323</v>
      </c>
      <c r="I312" s="280">
        <v>283.31666666666661</v>
      </c>
      <c r="J312" s="280">
        <v>290.93333333333322</v>
      </c>
      <c r="K312" s="278">
        <v>275.7</v>
      </c>
      <c r="L312" s="278">
        <v>257</v>
      </c>
      <c r="M312" s="278">
        <v>36.640639999999998</v>
      </c>
    </row>
    <row r="313" spans="1:13">
      <c r="A313" s="269">
        <v>303</v>
      </c>
      <c r="B313" s="278" t="s">
        <v>143</v>
      </c>
      <c r="C313" s="279">
        <v>4011.5</v>
      </c>
      <c r="D313" s="280">
        <v>4093.2000000000003</v>
      </c>
      <c r="E313" s="280">
        <v>3919.4000000000005</v>
      </c>
      <c r="F313" s="280">
        <v>3827.3</v>
      </c>
      <c r="G313" s="280">
        <v>3653.5000000000005</v>
      </c>
      <c r="H313" s="280">
        <v>4185.3000000000011</v>
      </c>
      <c r="I313" s="280">
        <v>4359.1000000000004</v>
      </c>
      <c r="J313" s="280">
        <v>4451.2000000000007</v>
      </c>
      <c r="K313" s="278">
        <v>4267</v>
      </c>
      <c r="L313" s="278">
        <v>4001.1</v>
      </c>
      <c r="M313" s="278">
        <v>17.248629999999999</v>
      </c>
    </row>
    <row r="314" spans="1:13">
      <c r="A314" s="269">
        <v>304</v>
      </c>
      <c r="B314" s="278" t="s">
        <v>459</v>
      </c>
      <c r="C314" s="279">
        <v>507.55</v>
      </c>
      <c r="D314" s="280">
        <v>520</v>
      </c>
      <c r="E314" s="280">
        <v>490.04999999999995</v>
      </c>
      <c r="F314" s="280">
        <v>472.54999999999995</v>
      </c>
      <c r="G314" s="280">
        <v>442.59999999999991</v>
      </c>
      <c r="H314" s="280">
        <v>537.5</v>
      </c>
      <c r="I314" s="280">
        <v>567.45000000000005</v>
      </c>
      <c r="J314" s="280">
        <v>584.95000000000005</v>
      </c>
      <c r="K314" s="278">
        <v>549.95000000000005</v>
      </c>
      <c r="L314" s="278">
        <v>502.5</v>
      </c>
      <c r="M314" s="278">
        <v>0.34626000000000001</v>
      </c>
    </row>
    <row r="315" spans="1:13">
      <c r="A315" s="269">
        <v>305</v>
      </c>
      <c r="B315" s="278" t="s">
        <v>144</v>
      </c>
      <c r="C315" s="279">
        <v>465.8</v>
      </c>
      <c r="D315" s="280">
        <v>473</v>
      </c>
      <c r="E315" s="280">
        <v>456</v>
      </c>
      <c r="F315" s="280">
        <v>446.2</v>
      </c>
      <c r="G315" s="280">
        <v>429.2</v>
      </c>
      <c r="H315" s="280">
        <v>482.8</v>
      </c>
      <c r="I315" s="280">
        <v>499.8</v>
      </c>
      <c r="J315" s="280">
        <v>509.6</v>
      </c>
      <c r="K315" s="278">
        <v>490</v>
      </c>
      <c r="L315" s="278">
        <v>463.2</v>
      </c>
      <c r="M315" s="278">
        <v>28.28163</v>
      </c>
    </row>
    <row r="316" spans="1:13">
      <c r="A316" s="269">
        <v>306</v>
      </c>
      <c r="B316" s="278" t="s">
        <v>473</v>
      </c>
      <c r="C316" s="279">
        <v>986.9</v>
      </c>
      <c r="D316" s="280">
        <v>1001.15</v>
      </c>
      <c r="E316" s="280">
        <v>967.59999999999991</v>
      </c>
      <c r="F316" s="280">
        <v>948.3</v>
      </c>
      <c r="G316" s="280">
        <v>914.74999999999989</v>
      </c>
      <c r="H316" s="280">
        <v>1020.4499999999999</v>
      </c>
      <c r="I316" s="280">
        <v>1054</v>
      </c>
      <c r="J316" s="280">
        <v>1073.3</v>
      </c>
      <c r="K316" s="278">
        <v>1034.7</v>
      </c>
      <c r="L316" s="278">
        <v>981.85</v>
      </c>
      <c r="M316" s="278">
        <v>2.2320500000000001</v>
      </c>
    </row>
    <row r="317" spans="1:13">
      <c r="A317" s="269">
        <v>307</v>
      </c>
      <c r="B317" s="278" t="s">
        <v>469</v>
      </c>
      <c r="C317" s="279">
        <v>1233.9000000000001</v>
      </c>
      <c r="D317" s="280">
        <v>1242.2</v>
      </c>
      <c r="E317" s="280">
        <v>1194.4000000000001</v>
      </c>
      <c r="F317" s="280">
        <v>1154.9000000000001</v>
      </c>
      <c r="G317" s="280">
        <v>1107.1000000000001</v>
      </c>
      <c r="H317" s="280">
        <v>1281.7</v>
      </c>
      <c r="I317" s="280">
        <v>1329.4999999999998</v>
      </c>
      <c r="J317" s="280">
        <v>1369</v>
      </c>
      <c r="K317" s="278">
        <v>1290</v>
      </c>
      <c r="L317" s="278">
        <v>1202.7</v>
      </c>
      <c r="M317" s="278">
        <v>0.37302999999999997</v>
      </c>
    </row>
    <row r="318" spans="1:13">
      <c r="A318" s="269">
        <v>308</v>
      </c>
      <c r="B318" s="278" t="s">
        <v>145</v>
      </c>
      <c r="C318" s="279">
        <v>333.85</v>
      </c>
      <c r="D318" s="280">
        <v>345.16666666666669</v>
      </c>
      <c r="E318" s="280">
        <v>315.33333333333337</v>
      </c>
      <c r="F318" s="280">
        <v>296.81666666666666</v>
      </c>
      <c r="G318" s="280">
        <v>266.98333333333335</v>
      </c>
      <c r="H318" s="280">
        <v>363.68333333333339</v>
      </c>
      <c r="I318" s="280">
        <v>393.51666666666677</v>
      </c>
      <c r="J318" s="280">
        <v>412.03333333333342</v>
      </c>
      <c r="K318" s="278">
        <v>375</v>
      </c>
      <c r="L318" s="278">
        <v>326.64999999999998</v>
      </c>
      <c r="M318" s="278">
        <v>23.236889999999999</v>
      </c>
    </row>
    <row r="319" spans="1:13">
      <c r="A319" s="269">
        <v>309</v>
      </c>
      <c r="B319" s="278" t="s">
        <v>146</v>
      </c>
      <c r="C319" s="279">
        <v>824.5</v>
      </c>
      <c r="D319" s="280">
        <v>823.36666666666667</v>
      </c>
      <c r="E319" s="280">
        <v>802.2833333333333</v>
      </c>
      <c r="F319" s="280">
        <v>780.06666666666661</v>
      </c>
      <c r="G319" s="280">
        <v>758.98333333333323</v>
      </c>
      <c r="H319" s="280">
        <v>845.58333333333337</v>
      </c>
      <c r="I319" s="280">
        <v>866.66666666666663</v>
      </c>
      <c r="J319" s="280">
        <v>888.88333333333344</v>
      </c>
      <c r="K319" s="278">
        <v>844.45</v>
      </c>
      <c r="L319" s="278">
        <v>801.15</v>
      </c>
      <c r="M319" s="278">
        <v>6.9675099999999999</v>
      </c>
    </row>
    <row r="320" spans="1:13">
      <c r="A320" s="269">
        <v>310</v>
      </c>
      <c r="B320" s="278" t="s">
        <v>466</v>
      </c>
      <c r="C320" s="279">
        <v>133.80000000000001</v>
      </c>
      <c r="D320" s="280">
        <v>134.70000000000002</v>
      </c>
      <c r="E320" s="280">
        <v>131.10000000000002</v>
      </c>
      <c r="F320" s="280">
        <v>128.4</v>
      </c>
      <c r="G320" s="280">
        <v>124.80000000000001</v>
      </c>
      <c r="H320" s="280">
        <v>137.40000000000003</v>
      </c>
      <c r="I320" s="280">
        <v>141</v>
      </c>
      <c r="J320" s="280">
        <v>143.70000000000005</v>
      </c>
      <c r="K320" s="278">
        <v>138.30000000000001</v>
      </c>
      <c r="L320" s="278">
        <v>132</v>
      </c>
      <c r="M320" s="278">
        <v>0.21360999999999999</v>
      </c>
    </row>
    <row r="321" spans="1:13">
      <c r="A321" s="269">
        <v>311</v>
      </c>
      <c r="B321" s="278" t="s">
        <v>1978</v>
      </c>
      <c r="C321" s="279">
        <v>172.55</v>
      </c>
      <c r="D321" s="280">
        <v>174.04999999999998</v>
      </c>
      <c r="E321" s="280">
        <v>169.59999999999997</v>
      </c>
      <c r="F321" s="280">
        <v>166.64999999999998</v>
      </c>
      <c r="G321" s="280">
        <v>162.19999999999996</v>
      </c>
      <c r="H321" s="280">
        <v>176.99999999999997</v>
      </c>
      <c r="I321" s="280">
        <v>181.44999999999996</v>
      </c>
      <c r="J321" s="280">
        <v>184.39999999999998</v>
      </c>
      <c r="K321" s="278">
        <v>178.5</v>
      </c>
      <c r="L321" s="278">
        <v>171.1</v>
      </c>
      <c r="M321" s="278">
        <v>2.9913599999999998</v>
      </c>
    </row>
    <row r="322" spans="1:13">
      <c r="A322" s="269">
        <v>312</v>
      </c>
      <c r="B322" s="278" t="s">
        <v>470</v>
      </c>
      <c r="C322" s="279">
        <v>53.45</v>
      </c>
      <c r="D322" s="280">
        <v>54.666666666666664</v>
      </c>
      <c r="E322" s="280">
        <v>51.533333333333331</v>
      </c>
      <c r="F322" s="280">
        <v>49.616666666666667</v>
      </c>
      <c r="G322" s="280">
        <v>46.483333333333334</v>
      </c>
      <c r="H322" s="280">
        <v>56.583333333333329</v>
      </c>
      <c r="I322" s="280">
        <v>59.716666666666669</v>
      </c>
      <c r="J322" s="280">
        <v>61.633333333333326</v>
      </c>
      <c r="K322" s="278">
        <v>57.8</v>
      </c>
      <c r="L322" s="278">
        <v>52.75</v>
      </c>
      <c r="M322" s="278">
        <v>1.3300399999999999</v>
      </c>
    </row>
    <row r="323" spans="1:13">
      <c r="A323" s="269">
        <v>313</v>
      </c>
      <c r="B323" s="278" t="s">
        <v>471</v>
      </c>
      <c r="C323" s="279">
        <v>225.85</v>
      </c>
      <c r="D323" s="280">
        <v>226.61666666666667</v>
      </c>
      <c r="E323" s="280">
        <v>221.23333333333335</v>
      </c>
      <c r="F323" s="280">
        <v>216.61666666666667</v>
      </c>
      <c r="G323" s="280">
        <v>211.23333333333335</v>
      </c>
      <c r="H323" s="280">
        <v>231.23333333333335</v>
      </c>
      <c r="I323" s="280">
        <v>236.61666666666667</v>
      </c>
      <c r="J323" s="280">
        <v>241.23333333333335</v>
      </c>
      <c r="K323" s="278">
        <v>232</v>
      </c>
      <c r="L323" s="278">
        <v>222</v>
      </c>
      <c r="M323" s="278">
        <v>1.6934499999999999</v>
      </c>
    </row>
    <row r="324" spans="1:13">
      <c r="A324" s="269">
        <v>314</v>
      </c>
      <c r="B324" s="278" t="s">
        <v>147</v>
      </c>
      <c r="C324" s="279">
        <v>701.1</v>
      </c>
      <c r="D324" s="280">
        <v>716.76666666666677</v>
      </c>
      <c r="E324" s="280">
        <v>676.33333333333348</v>
      </c>
      <c r="F324" s="280">
        <v>651.56666666666672</v>
      </c>
      <c r="G324" s="280">
        <v>611.13333333333344</v>
      </c>
      <c r="H324" s="280">
        <v>741.53333333333353</v>
      </c>
      <c r="I324" s="280">
        <v>781.9666666666667</v>
      </c>
      <c r="J324" s="280">
        <v>806.73333333333358</v>
      </c>
      <c r="K324" s="278">
        <v>757.2</v>
      </c>
      <c r="L324" s="278">
        <v>692</v>
      </c>
      <c r="M324" s="278">
        <v>8.5469299999999997</v>
      </c>
    </row>
    <row r="325" spans="1:13">
      <c r="A325" s="269">
        <v>315</v>
      </c>
      <c r="B325" s="278" t="s">
        <v>460</v>
      </c>
      <c r="C325" s="279">
        <v>12.15</v>
      </c>
      <c r="D325" s="280">
        <v>12.266666666666666</v>
      </c>
      <c r="E325" s="280">
        <v>11.933333333333332</v>
      </c>
      <c r="F325" s="280">
        <v>11.716666666666667</v>
      </c>
      <c r="G325" s="280">
        <v>11.383333333333333</v>
      </c>
      <c r="H325" s="280">
        <v>12.483333333333331</v>
      </c>
      <c r="I325" s="280">
        <v>12.816666666666666</v>
      </c>
      <c r="J325" s="280">
        <v>13.03333333333333</v>
      </c>
      <c r="K325" s="278">
        <v>12.6</v>
      </c>
      <c r="L325" s="278">
        <v>12.05</v>
      </c>
      <c r="M325" s="278">
        <v>3.41926</v>
      </c>
    </row>
    <row r="326" spans="1:13">
      <c r="A326" s="269">
        <v>316</v>
      </c>
      <c r="B326" s="278" t="s">
        <v>461</v>
      </c>
      <c r="C326" s="279">
        <v>100.55</v>
      </c>
      <c r="D326" s="280">
        <v>101.31666666666666</v>
      </c>
      <c r="E326" s="280">
        <v>99.23333333333332</v>
      </c>
      <c r="F326" s="280">
        <v>97.916666666666657</v>
      </c>
      <c r="G326" s="280">
        <v>95.833333333333314</v>
      </c>
      <c r="H326" s="280">
        <v>102.63333333333333</v>
      </c>
      <c r="I326" s="280">
        <v>104.71666666666667</v>
      </c>
      <c r="J326" s="280">
        <v>106.03333333333333</v>
      </c>
      <c r="K326" s="278">
        <v>103.4</v>
      </c>
      <c r="L326" s="278">
        <v>100</v>
      </c>
      <c r="M326" s="278">
        <v>0.93342000000000003</v>
      </c>
    </row>
    <row r="327" spans="1:13">
      <c r="A327" s="269">
        <v>317</v>
      </c>
      <c r="B327" s="278" t="s">
        <v>148</v>
      </c>
      <c r="C327" s="279">
        <v>54.7</v>
      </c>
      <c r="D327" s="280">
        <v>55.783333333333339</v>
      </c>
      <c r="E327" s="280">
        <v>53.116666666666674</v>
      </c>
      <c r="F327" s="280">
        <v>51.533333333333339</v>
      </c>
      <c r="G327" s="280">
        <v>48.866666666666674</v>
      </c>
      <c r="H327" s="280">
        <v>57.366666666666674</v>
      </c>
      <c r="I327" s="280">
        <v>60.033333333333346</v>
      </c>
      <c r="J327" s="280">
        <v>61.616666666666674</v>
      </c>
      <c r="K327" s="278">
        <v>58.45</v>
      </c>
      <c r="L327" s="278">
        <v>54.2</v>
      </c>
      <c r="M327" s="278">
        <v>83.518379999999993</v>
      </c>
    </row>
    <row r="328" spans="1:13">
      <c r="A328" s="269">
        <v>318</v>
      </c>
      <c r="B328" s="278" t="s">
        <v>472</v>
      </c>
      <c r="C328" s="279">
        <v>479.05</v>
      </c>
      <c r="D328" s="280">
        <v>482.34999999999997</v>
      </c>
      <c r="E328" s="280">
        <v>466.69999999999993</v>
      </c>
      <c r="F328" s="280">
        <v>454.34999999999997</v>
      </c>
      <c r="G328" s="280">
        <v>438.69999999999993</v>
      </c>
      <c r="H328" s="280">
        <v>494.69999999999993</v>
      </c>
      <c r="I328" s="280">
        <v>510.34999999999991</v>
      </c>
      <c r="J328" s="280">
        <v>522.69999999999993</v>
      </c>
      <c r="K328" s="278">
        <v>498</v>
      </c>
      <c r="L328" s="278">
        <v>470</v>
      </c>
      <c r="M328" s="278">
        <v>0.72228000000000003</v>
      </c>
    </row>
    <row r="329" spans="1:13">
      <c r="A329" s="269">
        <v>319</v>
      </c>
      <c r="B329" s="278" t="s">
        <v>269</v>
      </c>
      <c r="C329" s="279">
        <v>671.6</v>
      </c>
      <c r="D329" s="280">
        <v>693.5333333333333</v>
      </c>
      <c r="E329" s="280">
        <v>639.06666666666661</v>
      </c>
      <c r="F329" s="280">
        <v>606.5333333333333</v>
      </c>
      <c r="G329" s="280">
        <v>552.06666666666661</v>
      </c>
      <c r="H329" s="280">
        <v>726.06666666666661</v>
      </c>
      <c r="I329" s="280">
        <v>780.5333333333333</v>
      </c>
      <c r="J329" s="280">
        <v>813.06666666666661</v>
      </c>
      <c r="K329" s="278">
        <v>748</v>
      </c>
      <c r="L329" s="278">
        <v>661</v>
      </c>
      <c r="M329" s="278">
        <v>3.8226800000000001</v>
      </c>
    </row>
    <row r="330" spans="1:13">
      <c r="A330" s="269">
        <v>320</v>
      </c>
      <c r="B330" s="278" t="s">
        <v>149</v>
      </c>
      <c r="C330" s="279">
        <v>55062.25</v>
      </c>
      <c r="D330" s="280">
        <v>55254.083333333336</v>
      </c>
      <c r="E330" s="280">
        <v>54308.166666666672</v>
      </c>
      <c r="F330" s="280">
        <v>53554.083333333336</v>
      </c>
      <c r="G330" s="280">
        <v>52608.166666666672</v>
      </c>
      <c r="H330" s="280">
        <v>56008.166666666672</v>
      </c>
      <c r="I330" s="280">
        <v>56954.083333333343</v>
      </c>
      <c r="J330" s="280">
        <v>57708.166666666672</v>
      </c>
      <c r="K330" s="278">
        <v>56200</v>
      </c>
      <c r="L330" s="278">
        <v>54500</v>
      </c>
      <c r="M330" s="278">
        <v>0.33126</v>
      </c>
    </row>
    <row r="331" spans="1:13">
      <c r="A331" s="269">
        <v>321</v>
      </c>
      <c r="B331" s="278" t="s">
        <v>268</v>
      </c>
      <c r="C331" s="279">
        <v>23.55</v>
      </c>
      <c r="D331" s="280">
        <v>23.516666666666666</v>
      </c>
      <c r="E331" s="280">
        <v>23.033333333333331</v>
      </c>
      <c r="F331" s="280">
        <v>22.516666666666666</v>
      </c>
      <c r="G331" s="280">
        <v>22.033333333333331</v>
      </c>
      <c r="H331" s="280">
        <v>24.033333333333331</v>
      </c>
      <c r="I331" s="280">
        <v>24.516666666666666</v>
      </c>
      <c r="J331" s="280">
        <v>25.033333333333331</v>
      </c>
      <c r="K331" s="278">
        <v>24</v>
      </c>
      <c r="L331" s="278">
        <v>23</v>
      </c>
      <c r="M331" s="278">
        <v>3.0787599999999999</v>
      </c>
    </row>
    <row r="332" spans="1:13">
      <c r="A332" s="269">
        <v>322</v>
      </c>
      <c r="B332" s="278" t="s">
        <v>150</v>
      </c>
      <c r="C332" s="279">
        <v>606</v>
      </c>
      <c r="D332" s="280">
        <v>608.56666666666672</v>
      </c>
      <c r="E332" s="280">
        <v>591.13333333333344</v>
      </c>
      <c r="F332" s="280">
        <v>576.26666666666677</v>
      </c>
      <c r="G332" s="280">
        <v>558.83333333333348</v>
      </c>
      <c r="H332" s="280">
        <v>623.43333333333339</v>
      </c>
      <c r="I332" s="280">
        <v>640.86666666666656</v>
      </c>
      <c r="J332" s="280">
        <v>655.73333333333335</v>
      </c>
      <c r="K332" s="278">
        <v>626</v>
      </c>
      <c r="L332" s="278">
        <v>593.70000000000005</v>
      </c>
      <c r="M332" s="278">
        <v>13.36172</v>
      </c>
    </row>
    <row r="333" spans="1:13">
      <c r="A333" s="269">
        <v>323</v>
      </c>
      <c r="B333" s="278" t="s">
        <v>3168</v>
      </c>
      <c r="C333" s="279">
        <v>251.25</v>
      </c>
      <c r="D333" s="280">
        <v>253.20000000000002</v>
      </c>
      <c r="E333" s="280">
        <v>245.20000000000005</v>
      </c>
      <c r="F333" s="280">
        <v>239.15000000000003</v>
      </c>
      <c r="G333" s="280">
        <v>231.15000000000006</v>
      </c>
      <c r="H333" s="280">
        <v>259.25</v>
      </c>
      <c r="I333" s="280">
        <v>267.25</v>
      </c>
      <c r="J333" s="280">
        <v>273.3</v>
      </c>
      <c r="K333" s="278">
        <v>261.2</v>
      </c>
      <c r="L333" s="278">
        <v>247.15</v>
      </c>
      <c r="M333" s="278">
        <v>14.215669999999999</v>
      </c>
    </row>
    <row r="334" spans="1:13">
      <c r="A334" s="269">
        <v>324</v>
      </c>
      <c r="B334" s="278" t="s">
        <v>270</v>
      </c>
      <c r="C334" s="279">
        <v>516.5</v>
      </c>
      <c r="D334" s="280">
        <v>518.83333333333337</v>
      </c>
      <c r="E334" s="280">
        <v>492.66666666666674</v>
      </c>
      <c r="F334" s="280">
        <v>468.83333333333337</v>
      </c>
      <c r="G334" s="280">
        <v>442.66666666666674</v>
      </c>
      <c r="H334" s="280">
        <v>542.66666666666674</v>
      </c>
      <c r="I334" s="280">
        <v>568.83333333333348</v>
      </c>
      <c r="J334" s="280">
        <v>592.66666666666674</v>
      </c>
      <c r="K334" s="278">
        <v>545</v>
      </c>
      <c r="L334" s="278">
        <v>495</v>
      </c>
      <c r="M334" s="278">
        <v>4.5381</v>
      </c>
    </row>
    <row r="335" spans="1:13">
      <c r="A335" s="269">
        <v>325</v>
      </c>
      <c r="B335" s="278" t="s">
        <v>151</v>
      </c>
      <c r="C335" s="279">
        <v>28.15</v>
      </c>
      <c r="D335" s="280">
        <v>28.150000000000002</v>
      </c>
      <c r="E335" s="280">
        <v>27.500000000000004</v>
      </c>
      <c r="F335" s="280">
        <v>26.85</v>
      </c>
      <c r="G335" s="280">
        <v>26.200000000000003</v>
      </c>
      <c r="H335" s="280">
        <v>28.800000000000004</v>
      </c>
      <c r="I335" s="280">
        <v>29.450000000000003</v>
      </c>
      <c r="J335" s="280">
        <v>30.100000000000005</v>
      </c>
      <c r="K335" s="278">
        <v>28.8</v>
      </c>
      <c r="L335" s="278">
        <v>27.5</v>
      </c>
      <c r="M335" s="278">
        <v>65.981979999999993</v>
      </c>
    </row>
    <row r="336" spans="1:13">
      <c r="A336" s="269">
        <v>326</v>
      </c>
      <c r="B336" s="278" t="s">
        <v>262</v>
      </c>
      <c r="C336" s="279">
        <v>2006.65</v>
      </c>
      <c r="D336" s="280">
        <v>1997.25</v>
      </c>
      <c r="E336" s="280">
        <v>1940.4</v>
      </c>
      <c r="F336" s="280">
        <v>1874.15</v>
      </c>
      <c r="G336" s="280">
        <v>1817.3000000000002</v>
      </c>
      <c r="H336" s="280">
        <v>2063.5</v>
      </c>
      <c r="I336" s="280">
        <v>2120.35</v>
      </c>
      <c r="J336" s="280">
        <v>2186.6</v>
      </c>
      <c r="K336" s="278">
        <v>2054.1</v>
      </c>
      <c r="L336" s="278">
        <v>1931</v>
      </c>
      <c r="M336" s="278">
        <v>3.1086</v>
      </c>
    </row>
    <row r="337" spans="1:13">
      <c r="A337" s="269">
        <v>327</v>
      </c>
      <c r="B337" s="278" t="s">
        <v>479</v>
      </c>
      <c r="C337" s="279">
        <v>1266.75</v>
      </c>
      <c r="D337" s="280">
        <v>1245.8333333333333</v>
      </c>
      <c r="E337" s="280">
        <v>1210.9166666666665</v>
      </c>
      <c r="F337" s="280">
        <v>1155.0833333333333</v>
      </c>
      <c r="G337" s="280">
        <v>1120.1666666666665</v>
      </c>
      <c r="H337" s="280">
        <v>1301.6666666666665</v>
      </c>
      <c r="I337" s="280">
        <v>1336.583333333333</v>
      </c>
      <c r="J337" s="280">
        <v>1392.4166666666665</v>
      </c>
      <c r="K337" s="278">
        <v>1280.75</v>
      </c>
      <c r="L337" s="278">
        <v>1190</v>
      </c>
      <c r="M337" s="278">
        <v>1.2107300000000001</v>
      </c>
    </row>
    <row r="338" spans="1:13">
      <c r="A338" s="269">
        <v>328</v>
      </c>
      <c r="B338" s="278" t="s">
        <v>152</v>
      </c>
      <c r="C338" s="279">
        <v>16.100000000000001</v>
      </c>
      <c r="D338" s="280">
        <v>16.166666666666668</v>
      </c>
      <c r="E338" s="280">
        <v>15.833333333333336</v>
      </c>
      <c r="F338" s="280">
        <v>15.566666666666668</v>
      </c>
      <c r="G338" s="280">
        <v>15.233333333333336</v>
      </c>
      <c r="H338" s="280">
        <v>16.433333333333337</v>
      </c>
      <c r="I338" s="280">
        <v>16.766666666666673</v>
      </c>
      <c r="J338" s="280">
        <v>17.033333333333335</v>
      </c>
      <c r="K338" s="278">
        <v>16.5</v>
      </c>
      <c r="L338" s="278">
        <v>15.9</v>
      </c>
      <c r="M338" s="278">
        <v>25.58062</v>
      </c>
    </row>
    <row r="339" spans="1:13">
      <c r="A339" s="269">
        <v>329</v>
      </c>
      <c r="B339" s="278" t="s">
        <v>478</v>
      </c>
      <c r="C339" s="279">
        <v>35.799999999999997</v>
      </c>
      <c r="D339" s="280">
        <v>36.283333333333331</v>
      </c>
      <c r="E339" s="280">
        <v>34.666666666666664</v>
      </c>
      <c r="F339" s="280">
        <v>33.533333333333331</v>
      </c>
      <c r="G339" s="280">
        <v>31.916666666666664</v>
      </c>
      <c r="H339" s="280">
        <v>37.416666666666664</v>
      </c>
      <c r="I339" s="280">
        <v>39.033333333333339</v>
      </c>
      <c r="J339" s="280">
        <v>40.166666666666664</v>
      </c>
      <c r="K339" s="278">
        <v>37.9</v>
      </c>
      <c r="L339" s="278">
        <v>35.15</v>
      </c>
      <c r="M339" s="278">
        <v>1.00946</v>
      </c>
    </row>
    <row r="340" spans="1:13">
      <c r="A340" s="269">
        <v>330</v>
      </c>
      <c r="B340" s="278" t="s">
        <v>153</v>
      </c>
      <c r="C340" s="279">
        <v>16.95</v>
      </c>
      <c r="D340" s="280">
        <v>17.583333333333332</v>
      </c>
      <c r="E340" s="280">
        <v>16.216666666666665</v>
      </c>
      <c r="F340" s="280">
        <v>15.483333333333334</v>
      </c>
      <c r="G340" s="280">
        <v>14.116666666666667</v>
      </c>
      <c r="H340" s="280">
        <v>18.316666666666663</v>
      </c>
      <c r="I340" s="280">
        <v>19.68333333333333</v>
      </c>
      <c r="J340" s="280">
        <v>20.416666666666661</v>
      </c>
      <c r="K340" s="278">
        <v>18.95</v>
      </c>
      <c r="L340" s="278">
        <v>16.850000000000001</v>
      </c>
      <c r="M340" s="278">
        <v>239.53534999999999</v>
      </c>
    </row>
    <row r="341" spans="1:13">
      <c r="A341" s="269">
        <v>331</v>
      </c>
      <c r="B341" s="278" t="s">
        <v>474</v>
      </c>
      <c r="C341" s="279">
        <v>453.3</v>
      </c>
      <c r="D341" s="280">
        <v>446.83333333333331</v>
      </c>
      <c r="E341" s="280">
        <v>429.66666666666663</v>
      </c>
      <c r="F341" s="280">
        <v>406.0333333333333</v>
      </c>
      <c r="G341" s="280">
        <v>388.86666666666662</v>
      </c>
      <c r="H341" s="280">
        <v>470.46666666666664</v>
      </c>
      <c r="I341" s="280">
        <v>487.63333333333327</v>
      </c>
      <c r="J341" s="280">
        <v>511.26666666666665</v>
      </c>
      <c r="K341" s="278">
        <v>464</v>
      </c>
      <c r="L341" s="278">
        <v>423.2</v>
      </c>
      <c r="M341" s="278">
        <v>0.30947999999999998</v>
      </c>
    </row>
    <row r="342" spans="1:13">
      <c r="A342" s="269">
        <v>332</v>
      </c>
      <c r="B342" s="278" t="s">
        <v>154</v>
      </c>
      <c r="C342" s="279">
        <v>15104.65</v>
      </c>
      <c r="D342" s="280">
        <v>15349.783333333333</v>
      </c>
      <c r="E342" s="280">
        <v>14759.866666666665</v>
      </c>
      <c r="F342" s="280">
        <v>14415.083333333332</v>
      </c>
      <c r="G342" s="280">
        <v>13825.166666666664</v>
      </c>
      <c r="H342" s="280">
        <v>15694.566666666666</v>
      </c>
      <c r="I342" s="280">
        <v>16284.483333333334</v>
      </c>
      <c r="J342" s="280">
        <v>16629.266666666666</v>
      </c>
      <c r="K342" s="278">
        <v>15939.7</v>
      </c>
      <c r="L342" s="278">
        <v>15005</v>
      </c>
      <c r="M342" s="278">
        <v>1.9077999999999999</v>
      </c>
    </row>
    <row r="343" spans="1:13">
      <c r="A343" s="269">
        <v>333</v>
      </c>
      <c r="B343" s="278" t="s">
        <v>3188</v>
      </c>
      <c r="C343" s="279">
        <v>17.149999999999999</v>
      </c>
      <c r="D343" s="280">
        <v>17.566666666666666</v>
      </c>
      <c r="E343" s="280">
        <v>16.683333333333334</v>
      </c>
      <c r="F343" s="280">
        <v>16.216666666666669</v>
      </c>
      <c r="G343" s="280">
        <v>15.333333333333336</v>
      </c>
      <c r="H343" s="280">
        <v>18.033333333333331</v>
      </c>
      <c r="I343" s="280">
        <v>18.916666666666664</v>
      </c>
      <c r="J343" s="280">
        <v>19.383333333333329</v>
      </c>
      <c r="K343" s="278">
        <v>18.45</v>
      </c>
      <c r="L343" s="278">
        <v>17.100000000000001</v>
      </c>
      <c r="M343" s="278">
        <v>3.7808700000000002</v>
      </c>
    </row>
    <row r="344" spans="1:13">
      <c r="A344" s="269">
        <v>334</v>
      </c>
      <c r="B344" s="278" t="s">
        <v>477</v>
      </c>
      <c r="C344" s="279">
        <v>19.600000000000001</v>
      </c>
      <c r="D344" s="280">
        <v>19.483333333333334</v>
      </c>
      <c r="E344" s="280">
        <v>18.466666666666669</v>
      </c>
      <c r="F344" s="280">
        <v>17.333333333333336</v>
      </c>
      <c r="G344" s="280">
        <v>16.31666666666667</v>
      </c>
      <c r="H344" s="280">
        <v>20.616666666666667</v>
      </c>
      <c r="I344" s="280">
        <v>21.633333333333333</v>
      </c>
      <c r="J344" s="280">
        <v>22.766666666666666</v>
      </c>
      <c r="K344" s="278">
        <v>20.5</v>
      </c>
      <c r="L344" s="278">
        <v>18.350000000000001</v>
      </c>
      <c r="M344" s="278">
        <v>7.9899100000000001</v>
      </c>
    </row>
    <row r="345" spans="1:13">
      <c r="A345" s="269">
        <v>335</v>
      </c>
      <c r="B345" s="278" t="s">
        <v>476</v>
      </c>
      <c r="C345" s="279">
        <v>264.25</v>
      </c>
      <c r="D345" s="280">
        <v>260.2</v>
      </c>
      <c r="E345" s="280">
        <v>244.45</v>
      </c>
      <c r="F345" s="280">
        <v>224.65</v>
      </c>
      <c r="G345" s="280">
        <v>208.9</v>
      </c>
      <c r="H345" s="280">
        <v>280</v>
      </c>
      <c r="I345" s="280">
        <v>295.75</v>
      </c>
      <c r="J345" s="280">
        <v>315.54999999999995</v>
      </c>
      <c r="K345" s="278">
        <v>275.95</v>
      </c>
      <c r="L345" s="278">
        <v>240.4</v>
      </c>
      <c r="M345" s="278">
        <v>1.3633</v>
      </c>
    </row>
    <row r="346" spans="1:13">
      <c r="A346" s="269">
        <v>336</v>
      </c>
      <c r="B346" s="278" t="s">
        <v>271</v>
      </c>
      <c r="C346" s="279">
        <v>19.8</v>
      </c>
      <c r="D346" s="280">
        <v>20.099999999999998</v>
      </c>
      <c r="E346" s="280">
        <v>18.749999999999996</v>
      </c>
      <c r="F346" s="280">
        <v>17.7</v>
      </c>
      <c r="G346" s="280">
        <v>16.349999999999998</v>
      </c>
      <c r="H346" s="280">
        <v>21.149999999999995</v>
      </c>
      <c r="I346" s="280">
        <v>22.499999999999996</v>
      </c>
      <c r="J346" s="280">
        <v>23.549999999999994</v>
      </c>
      <c r="K346" s="278">
        <v>21.45</v>
      </c>
      <c r="L346" s="278">
        <v>19.05</v>
      </c>
      <c r="M346" s="278">
        <v>140.6592</v>
      </c>
    </row>
    <row r="347" spans="1:13">
      <c r="A347" s="269">
        <v>337</v>
      </c>
      <c r="B347" s="278" t="s">
        <v>284</v>
      </c>
      <c r="C347" s="279">
        <v>107.1</v>
      </c>
      <c r="D347" s="280">
        <v>105.58333333333333</v>
      </c>
      <c r="E347" s="280">
        <v>100.36666666666666</v>
      </c>
      <c r="F347" s="280">
        <v>93.633333333333326</v>
      </c>
      <c r="G347" s="280">
        <v>88.416666666666657</v>
      </c>
      <c r="H347" s="280">
        <v>112.31666666666666</v>
      </c>
      <c r="I347" s="280">
        <v>117.53333333333333</v>
      </c>
      <c r="J347" s="280">
        <v>124.26666666666667</v>
      </c>
      <c r="K347" s="278">
        <v>110.8</v>
      </c>
      <c r="L347" s="278">
        <v>98.85</v>
      </c>
      <c r="M347" s="278">
        <v>3.0685199999999999</v>
      </c>
    </row>
    <row r="348" spans="1:13">
      <c r="A348" s="269">
        <v>338</v>
      </c>
      <c r="B348" s="278" t="s">
        <v>155</v>
      </c>
      <c r="C348" s="279">
        <v>1037.55</v>
      </c>
      <c r="D348" s="280">
        <v>1076.8666666666668</v>
      </c>
      <c r="E348" s="280">
        <v>971.73333333333358</v>
      </c>
      <c r="F348" s="280">
        <v>905.91666666666674</v>
      </c>
      <c r="G348" s="280">
        <v>800.78333333333353</v>
      </c>
      <c r="H348" s="280">
        <v>1142.6833333333336</v>
      </c>
      <c r="I348" s="280">
        <v>1247.8166666666668</v>
      </c>
      <c r="J348" s="280">
        <v>1313.6333333333337</v>
      </c>
      <c r="K348" s="278">
        <v>1182</v>
      </c>
      <c r="L348" s="278">
        <v>1011.05</v>
      </c>
      <c r="M348" s="278">
        <v>5.1284799999999997</v>
      </c>
    </row>
    <row r="349" spans="1:13">
      <c r="A349" s="269">
        <v>339</v>
      </c>
      <c r="B349" s="278" t="s">
        <v>480</v>
      </c>
      <c r="C349" s="279">
        <v>929.85</v>
      </c>
      <c r="D349" s="280">
        <v>934.75</v>
      </c>
      <c r="E349" s="280">
        <v>910.1</v>
      </c>
      <c r="F349" s="280">
        <v>890.35</v>
      </c>
      <c r="G349" s="280">
        <v>865.7</v>
      </c>
      <c r="H349" s="280">
        <v>954.5</v>
      </c>
      <c r="I349" s="280">
        <v>979.15000000000009</v>
      </c>
      <c r="J349" s="280">
        <v>998.9</v>
      </c>
      <c r="K349" s="278">
        <v>959.4</v>
      </c>
      <c r="L349" s="278">
        <v>915</v>
      </c>
      <c r="M349" s="278">
        <v>9.2429999999999998E-2</v>
      </c>
    </row>
    <row r="350" spans="1:13">
      <c r="A350" s="269">
        <v>340</v>
      </c>
      <c r="B350" s="278" t="s">
        <v>475</v>
      </c>
      <c r="C350" s="279">
        <v>43.6</v>
      </c>
      <c r="D350" s="280">
        <v>43.449999999999996</v>
      </c>
      <c r="E350" s="280">
        <v>42.899999999999991</v>
      </c>
      <c r="F350" s="280">
        <v>42.199999999999996</v>
      </c>
      <c r="G350" s="280">
        <v>41.649999999999991</v>
      </c>
      <c r="H350" s="280">
        <v>44.149999999999991</v>
      </c>
      <c r="I350" s="280">
        <v>44.699999999999989</v>
      </c>
      <c r="J350" s="280">
        <v>45.399999999999991</v>
      </c>
      <c r="K350" s="278">
        <v>44</v>
      </c>
      <c r="L350" s="278">
        <v>42.75</v>
      </c>
      <c r="M350" s="278">
        <v>2.0268299999999999</v>
      </c>
    </row>
    <row r="351" spans="1:13">
      <c r="A351" s="269">
        <v>341</v>
      </c>
      <c r="B351" s="278" t="s">
        <v>156</v>
      </c>
      <c r="C351" s="279">
        <v>79.25</v>
      </c>
      <c r="D351" s="280">
        <v>78.55</v>
      </c>
      <c r="E351" s="280">
        <v>76.399999999999991</v>
      </c>
      <c r="F351" s="280">
        <v>73.55</v>
      </c>
      <c r="G351" s="280">
        <v>71.399999999999991</v>
      </c>
      <c r="H351" s="280">
        <v>81.399999999999991</v>
      </c>
      <c r="I351" s="280">
        <v>83.55</v>
      </c>
      <c r="J351" s="280">
        <v>86.399999999999991</v>
      </c>
      <c r="K351" s="278">
        <v>80.7</v>
      </c>
      <c r="L351" s="278">
        <v>75.7</v>
      </c>
      <c r="M351" s="278">
        <v>45.974829999999997</v>
      </c>
    </row>
    <row r="352" spans="1:13">
      <c r="A352" s="269">
        <v>342</v>
      </c>
      <c r="B352" s="278" t="s">
        <v>157</v>
      </c>
      <c r="C352" s="279">
        <v>79.55</v>
      </c>
      <c r="D352" s="280">
        <v>80.166666666666657</v>
      </c>
      <c r="E352" s="280">
        <v>78.23333333333332</v>
      </c>
      <c r="F352" s="280">
        <v>76.916666666666657</v>
      </c>
      <c r="G352" s="280">
        <v>74.98333333333332</v>
      </c>
      <c r="H352" s="280">
        <v>81.48333333333332</v>
      </c>
      <c r="I352" s="280">
        <v>83.416666666666657</v>
      </c>
      <c r="J352" s="280">
        <v>84.73333333333332</v>
      </c>
      <c r="K352" s="278">
        <v>82.1</v>
      </c>
      <c r="L352" s="278">
        <v>78.849999999999994</v>
      </c>
      <c r="M352" s="278">
        <v>183.19674000000001</v>
      </c>
    </row>
    <row r="353" spans="1:13">
      <c r="A353" s="269">
        <v>343</v>
      </c>
      <c r="B353" s="278" t="s">
        <v>272</v>
      </c>
      <c r="C353" s="279">
        <v>320.2</v>
      </c>
      <c r="D353" s="280">
        <v>325.08333333333331</v>
      </c>
      <c r="E353" s="280">
        <v>309.36666666666662</v>
      </c>
      <c r="F353" s="280">
        <v>298.5333333333333</v>
      </c>
      <c r="G353" s="280">
        <v>282.81666666666661</v>
      </c>
      <c r="H353" s="280">
        <v>335.91666666666663</v>
      </c>
      <c r="I353" s="280">
        <v>351.63333333333333</v>
      </c>
      <c r="J353" s="280">
        <v>362.46666666666664</v>
      </c>
      <c r="K353" s="278">
        <v>340.8</v>
      </c>
      <c r="L353" s="278">
        <v>314.25</v>
      </c>
      <c r="M353" s="278">
        <v>10.37067</v>
      </c>
    </row>
    <row r="354" spans="1:13">
      <c r="A354" s="269">
        <v>344</v>
      </c>
      <c r="B354" s="278" t="s">
        <v>273</v>
      </c>
      <c r="C354" s="279">
        <v>2034.15</v>
      </c>
      <c r="D354" s="280">
        <v>2039.45</v>
      </c>
      <c r="E354" s="280">
        <v>1869.7000000000003</v>
      </c>
      <c r="F354" s="280">
        <v>1705.2500000000002</v>
      </c>
      <c r="G354" s="280">
        <v>1535.5000000000005</v>
      </c>
      <c r="H354" s="280">
        <v>2203.9</v>
      </c>
      <c r="I354" s="280">
        <v>2373.6499999999996</v>
      </c>
      <c r="J354" s="280">
        <v>2538.1</v>
      </c>
      <c r="K354" s="278">
        <v>2209.1999999999998</v>
      </c>
      <c r="L354" s="278">
        <v>1875</v>
      </c>
      <c r="M354" s="278">
        <v>0.42498999999999998</v>
      </c>
    </row>
    <row r="355" spans="1:13">
      <c r="A355" s="269">
        <v>345</v>
      </c>
      <c r="B355" s="278" t="s">
        <v>158</v>
      </c>
      <c r="C355" s="279">
        <v>84.25</v>
      </c>
      <c r="D355" s="280">
        <v>83.36666666666666</v>
      </c>
      <c r="E355" s="280">
        <v>81.133333333333326</v>
      </c>
      <c r="F355" s="280">
        <v>78.016666666666666</v>
      </c>
      <c r="G355" s="280">
        <v>75.783333333333331</v>
      </c>
      <c r="H355" s="280">
        <v>86.48333333333332</v>
      </c>
      <c r="I355" s="280">
        <v>88.71666666666664</v>
      </c>
      <c r="J355" s="280">
        <v>91.833333333333314</v>
      </c>
      <c r="K355" s="278">
        <v>85.6</v>
      </c>
      <c r="L355" s="278">
        <v>80.25</v>
      </c>
      <c r="M355" s="278">
        <v>27.050070000000002</v>
      </c>
    </row>
    <row r="356" spans="1:13">
      <c r="A356" s="269">
        <v>346</v>
      </c>
      <c r="B356" s="278" t="s">
        <v>481</v>
      </c>
      <c r="C356" s="279">
        <v>152.9</v>
      </c>
      <c r="D356" s="280">
        <v>152.93333333333334</v>
      </c>
      <c r="E356" s="280">
        <v>150.76666666666668</v>
      </c>
      <c r="F356" s="280">
        <v>148.63333333333335</v>
      </c>
      <c r="G356" s="280">
        <v>146.4666666666667</v>
      </c>
      <c r="H356" s="280">
        <v>155.06666666666666</v>
      </c>
      <c r="I356" s="280">
        <v>157.23333333333329</v>
      </c>
      <c r="J356" s="280">
        <v>159.36666666666665</v>
      </c>
      <c r="K356" s="278">
        <v>155.1</v>
      </c>
      <c r="L356" s="278">
        <v>150.80000000000001</v>
      </c>
      <c r="M356" s="278">
        <v>2.8973100000000001</v>
      </c>
    </row>
    <row r="357" spans="1:13">
      <c r="A357" s="269">
        <v>347</v>
      </c>
      <c r="B357" s="278" t="s">
        <v>159</v>
      </c>
      <c r="C357" s="279">
        <v>69.849999999999994</v>
      </c>
      <c r="D357" s="280">
        <v>69.11666666666666</v>
      </c>
      <c r="E357" s="280">
        <v>67.23333333333332</v>
      </c>
      <c r="F357" s="280">
        <v>64.61666666666666</v>
      </c>
      <c r="G357" s="280">
        <v>62.73333333333332</v>
      </c>
      <c r="H357" s="280">
        <v>71.73333333333332</v>
      </c>
      <c r="I357" s="280">
        <v>73.616666666666674</v>
      </c>
      <c r="J357" s="280">
        <v>76.23333333333332</v>
      </c>
      <c r="K357" s="278">
        <v>71</v>
      </c>
      <c r="L357" s="278">
        <v>66.5</v>
      </c>
      <c r="M357" s="278">
        <v>397.61221</v>
      </c>
    </row>
    <row r="358" spans="1:13">
      <c r="A358" s="269">
        <v>348</v>
      </c>
      <c r="B358" s="278" t="s">
        <v>482</v>
      </c>
      <c r="C358" s="279">
        <v>42.65</v>
      </c>
      <c r="D358" s="280">
        <v>42.833333333333336</v>
      </c>
      <c r="E358" s="280">
        <v>41.56666666666667</v>
      </c>
      <c r="F358" s="280">
        <v>40.483333333333334</v>
      </c>
      <c r="G358" s="280">
        <v>39.216666666666669</v>
      </c>
      <c r="H358" s="280">
        <v>43.916666666666671</v>
      </c>
      <c r="I358" s="280">
        <v>45.183333333333337</v>
      </c>
      <c r="J358" s="280">
        <v>46.266666666666673</v>
      </c>
      <c r="K358" s="278">
        <v>44.1</v>
      </c>
      <c r="L358" s="278">
        <v>41.75</v>
      </c>
      <c r="M358" s="278">
        <v>0.30669000000000002</v>
      </c>
    </row>
    <row r="359" spans="1:13">
      <c r="A359" s="269">
        <v>349</v>
      </c>
      <c r="B359" s="278" t="s">
        <v>483</v>
      </c>
      <c r="C359" s="279">
        <v>182.05</v>
      </c>
      <c r="D359" s="280">
        <v>183.23333333333335</v>
      </c>
      <c r="E359" s="280">
        <v>173.7166666666667</v>
      </c>
      <c r="F359" s="280">
        <v>165.38333333333335</v>
      </c>
      <c r="G359" s="280">
        <v>155.8666666666667</v>
      </c>
      <c r="H359" s="280">
        <v>191.56666666666669</v>
      </c>
      <c r="I359" s="280">
        <v>201.08333333333334</v>
      </c>
      <c r="J359" s="280">
        <v>209.41666666666669</v>
      </c>
      <c r="K359" s="278">
        <v>192.75</v>
      </c>
      <c r="L359" s="278">
        <v>174.9</v>
      </c>
      <c r="M359" s="278">
        <v>1.8262799999999999</v>
      </c>
    </row>
    <row r="360" spans="1:13">
      <c r="A360" s="269">
        <v>350</v>
      </c>
      <c r="B360" s="278" t="s">
        <v>484</v>
      </c>
      <c r="C360" s="279">
        <v>111.6</v>
      </c>
      <c r="D360" s="280">
        <v>112.88333333333333</v>
      </c>
      <c r="E360" s="280">
        <v>108.71666666666665</v>
      </c>
      <c r="F360" s="280">
        <v>105.83333333333333</v>
      </c>
      <c r="G360" s="280">
        <v>101.66666666666666</v>
      </c>
      <c r="H360" s="280">
        <v>115.76666666666665</v>
      </c>
      <c r="I360" s="280">
        <v>119.93333333333334</v>
      </c>
      <c r="J360" s="280">
        <v>122.81666666666665</v>
      </c>
      <c r="K360" s="278">
        <v>117.05</v>
      </c>
      <c r="L360" s="278">
        <v>110</v>
      </c>
      <c r="M360" s="278">
        <v>0.22286</v>
      </c>
    </row>
    <row r="361" spans="1:13">
      <c r="A361" s="269">
        <v>351</v>
      </c>
      <c r="B361" s="278" t="s">
        <v>160</v>
      </c>
      <c r="C361" s="279">
        <v>16503</v>
      </c>
      <c r="D361" s="280">
        <v>16611.033333333333</v>
      </c>
      <c r="E361" s="280">
        <v>16222.066666666666</v>
      </c>
      <c r="F361" s="280">
        <v>15941.133333333333</v>
      </c>
      <c r="G361" s="280">
        <v>15552.166666666666</v>
      </c>
      <c r="H361" s="280">
        <v>16891.966666666667</v>
      </c>
      <c r="I361" s="280">
        <v>17280.933333333334</v>
      </c>
      <c r="J361" s="280">
        <v>17561.866666666665</v>
      </c>
      <c r="K361" s="278">
        <v>17000</v>
      </c>
      <c r="L361" s="278">
        <v>16330.1</v>
      </c>
      <c r="M361" s="278">
        <v>0.20852999999999999</v>
      </c>
    </row>
    <row r="362" spans="1:13">
      <c r="A362" s="269">
        <v>352</v>
      </c>
      <c r="B362" s="278" t="s">
        <v>488</v>
      </c>
      <c r="C362" s="279">
        <v>64.849999999999994</v>
      </c>
      <c r="D362" s="280">
        <v>65.083333333333329</v>
      </c>
      <c r="E362" s="280">
        <v>63.816666666666663</v>
      </c>
      <c r="F362" s="280">
        <v>62.783333333333331</v>
      </c>
      <c r="G362" s="280">
        <v>61.516666666666666</v>
      </c>
      <c r="H362" s="280">
        <v>66.11666666666666</v>
      </c>
      <c r="I362" s="280">
        <v>67.38333333333334</v>
      </c>
      <c r="J362" s="280">
        <v>68.416666666666657</v>
      </c>
      <c r="K362" s="278">
        <v>66.349999999999994</v>
      </c>
      <c r="L362" s="278">
        <v>64.05</v>
      </c>
      <c r="M362" s="278">
        <v>2.6377799999999998</v>
      </c>
    </row>
    <row r="363" spans="1:13">
      <c r="A363" s="269">
        <v>353</v>
      </c>
      <c r="B363" s="278" t="s">
        <v>485</v>
      </c>
      <c r="C363" s="279">
        <v>12.6</v>
      </c>
      <c r="D363" s="280">
        <v>12.6</v>
      </c>
      <c r="E363" s="280">
        <v>12.6</v>
      </c>
      <c r="F363" s="280">
        <v>12.6</v>
      </c>
      <c r="G363" s="280">
        <v>12.6</v>
      </c>
      <c r="H363" s="280">
        <v>12.6</v>
      </c>
      <c r="I363" s="280">
        <v>12.6</v>
      </c>
      <c r="J363" s="280">
        <v>12.6</v>
      </c>
      <c r="K363" s="278">
        <v>12.6</v>
      </c>
      <c r="L363" s="278">
        <v>12.6</v>
      </c>
      <c r="M363" s="278">
        <v>5.7646199999999999</v>
      </c>
    </row>
    <row r="364" spans="1:13">
      <c r="A364" s="269">
        <v>354</v>
      </c>
      <c r="B364" s="278" t="s">
        <v>161</v>
      </c>
      <c r="C364" s="279">
        <v>912.1</v>
      </c>
      <c r="D364" s="280">
        <v>906.44999999999993</v>
      </c>
      <c r="E364" s="280">
        <v>876.89999999999986</v>
      </c>
      <c r="F364" s="280">
        <v>841.69999999999993</v>
      </c>
      <c r="G364" s="280">
        <v>812.14999999999986</v>
      </c>
      <c r="H364" s="280">
        <v>941.64999999999986</v>
      </c>
      <c r="I364" s="280">
        <v>971.19999999999982</v>
      </c>
      <c r="J364" s="280">
        <v>1006.3999999999999</v>
      </c>
      <c r="K364" s="278">
        <v>936</v>
      </c>
      <c r="L364" s="278">
        <v>871.25</v>
      </c>
      <c r="M364" s="278">
        <v>24.225750000000001</v>
      </c>
    </row>
    <row r="365" spans="1:13">
      <c r="A365" s="269">
        <v>355</v>
      </c>
      <c r="B365" s="278" t="s">
        <v>489</v>
      </c>
      <c r="C365" s="279">
        <v>514.1</v>
      </c>
      <c r="D365" s="280">
        <v>522.35</v>
      </c>
      <c r="E365" s="280">
        <v>489.75</v>
      </c>
      <c r="F365" s="280">
        <v>465.4</v>
      </c>
      <c r="G365" s="280">
        <v>432.79999999999995</v>
      </c>
      <c r="H365" s="280">
        <v>546.70000000000005</v>
      </c>
      <c r="I365" s="280">
        <v>579.30000000000018</v>
      </c>
      <c r="J365" s="280">
        <v>603.65000000000009</v>
      </c>
      <c r="K365" s="278">
        <v>554.95000000000005</v>
      </c>
      <c r="L365" s="278">
        <v>498</v>
      </c>
      <c r="M365" s="278">
        <v>1.1777899999999999</v>
      </c>
    </row>
    <row r="366" spans="1:13">
      <c r="A366" s="269">
        <v>356</v>
      </c>
      <c r="B366" s="278" t="s">
        <v>162</v>
      </c>
      <c r="C366" s="279">
        <v>195.8</v>
      </c>
      <c r="D366" s="280">
        <v>197.86666666666665</v>
      </c>
      <c r="E366" s="280">
        <v>192.1333333333333</v>
      </c>
      <c r="F366" s="280">
        <v>188.46666666666664</v>
      </c>
      <c r="G366" s="280">
        <v>182.73333333333329</v>
      </c>
      <c r="H366" s="280">
        <v>201.5333333333333</v>
      </c>
      <c r="I366" s="280">
        <v>207.26666666666665</v>
      </c>
      <c r="J366" s="280">
        <v>210.93333333333331</v>
      </c>
      <c r="K366" s="278">
        <v>203.6</v>
      </c>
      <c r="L366" s="278">
        <v>194.2</v>
      </c>
      <c r="M366" s="278">
        <v>34.892539999999997</v>
      </c>
    </row>
    <row r="367" spans="1:13">
      <c r="A367" s="269">
        <v>357</v>
      </c>
      <c r="B367" s="278" t="s">
        <v>163</v>
      </c>
      <c r="C367" s="279">
        <v>86.25</v>
      </c>
      <c r="D367" s="280">
        <v>87.45</v>
      </c>
      <c r="E367" s="280">
        <v>84.5</v>
      </c>
      <c r="F367" s="280">
        <v>82.75</v>
      </c>
      <c r="G367" s="280">
        <v>79.8</v>
      </c>
      <c r="H367" s="280">
        <v>89.2</v>
      </c>
      <c r="I367" s="280">
        <v>92.15000000000002</v>
      </c>
      <c r="J367" s="280">
        <v>93.9</v>
      </c>
      <c r="K367" s="278">
        <v>90.4</v>
      </c>
      <c r="L367" s="278">
        <v>85.7</v>
      </c>
      <c r="M367" s="278">
        <v>31.548439999999999</v>
      </c>
    </row>
    <row r="368" spans="1:13">
      <c r="A368" s="269">
        <v>358</v>
      </c>
      <c r="B368" s="278" t="s">
        <v>276</v>
      </c>
      <c r="C368" s="279">
        <v>4020</v>
      </c>
      <c r="D368" s="280">
        <v>3999.8166666666671</v>
      </c>
      <c r="E368" s="280">
        <v>3880.6333333333341</v>
      </c>
      <c r="F368" s="280">
        <v>3741.2666666666669</v>
      </c>
      <c r="G368" s="280">
        <v>3622.0833333333339</v>
      </c>
      <c r="H368" s="280">
        <v>4139.1833333333343</v>
      </c>
      <c r="I368" s="280">
        <v>4258.3666666666677</v>
      </c>
      <c r="J368" s="280">
        <v>4397.7333333333345</v>
      </c>
      <c r="K368" s="278">
        <v>4119</v>
      </c>
      <c r="L368" s="278">
        <v>3860.45</v>
      </c>
      <c r="M368" s="278">
        <v>0.26646999999999998</v>
      </c>
    </row>
    <row r="369" spans="1:13">
      <c r="A369" s="269">
        <v>359</v>
      </c>
      <c r="B369" s="278" t="s">
        <v>278</v>
      </c>
      <c r="C369" s="279">
        <v>10363.049999999999</v>
      </c>
      <c r="D369" s="280">
        <v>10284.366666666667</v>
      </c>
      <c r="E369" s="280">
        <v>10068.733333333334</v>
      </c>
      <c r="F369" s="280">
        <v>9774.4166666666661</v>
      </c>
      <c r="G369" s="280">
        <v>9558.7833333333328</v>
      </c>
      <c r="H369" s="280">
        <v>10578.683333333334</v>
      </c>
      <c r="I369" s="280">
        <v>10794.316666666669</v>
      </c>
      <c r="J369" s="280">
        <v>11088.633333333335</v>
      </c>
      <c r="K369" s="278">
        <v>10500</v>
      </c>
      <c r="L369" s="278">
        <v>9990.0499999999993</v>
      </c>
      <c r="M369" s="278">
        <v>0.10634</v>
      </c>
    </row>
    <row r="370" spans="1:13">
      <c r="A370" s="269">
        <v>360</v>
      </c>
      <c r="B370" s="278" t="s">
        <v>495</v>
      </c>
      <c r="C370" s="279">
        <v>3847.1</v>
      </c>
      <c r="D370" s="280">
        <v>3793.8166666666671</v>
      </c>
      <c r="E370" s="280">
        <v>3687.6333333333341</v>
      </c>
      <c r="F370" s="280">
        <v>3528.166666666667</v>
      </c>
      <c r="G370" s="280">
        <v>3421.983333333334</v>
      </c>
      <c r="H370" s="280">
        <v>3953.2833333333342</v>
      </c>
      <c r="I370" s="280">
        <v>4059.4666666666676</v>
      </c>
      <c r="J370" s="280">
        <v>4218.9333333333343</v>
      </c>
      <c r="K370" s="278">
        <v>3900</v>
      </c>
      <c r="L370" s="278">
        <v>3634.35</v>
      </c>
      <c r="M370" s="278">
        <v>0.13291</v>
      </c>
    </row>
    <row r="371" spans="1:13">
      <c r="A371" s="269">
        <v>361</v>
      </c>
      <c r="B371" s="278" t="s">
        <v>490</v>
      </c>
      <c r="C371" s="279">
        <v>69.05</v>
      </c>
      <c r="D371" s="280">
        <v>67.7</v>
      </c>
      <c r="E371" s="280">
        <v>65</v>
      </c>
      <c r="F371" s="280">
        <v>60.949999999999996</v>
      </c>
      <c r="G371" s="280">
        <v>58.249999999999993</v>
      </c>
      <c r="H371" s="280">
        <v>71.75</v>
      </c>
      <c r="I371" s="280">
        <v>74.450000000000017</v>
      </c>
      <c r="J371" s="280">
        <v>78.500000000000014</v>
      </c>
      <c r="K371" s="278">
        <v>70.400000000000006</v>
      </c>
      <c r="L371" s="278">
        <v>63.65</v>
      </c>
      <c r="M371" s="278">
        <v>9.5361200000000004</v>
      </c>
    </row>
    <row r="372" spans="1:13">
      <c r="A372" s="269">
        <v>362</v>
      </c>
      <c r="B372" s="278" t="s">
        <v>491</v>
      </c>
      <c r="C372" s="279">
        <v>512.04999999999995</v>
      </c>
      <c r="D372" s="280">
        <v>506.59999999999997</v>
      </c>
      <c r="E372" s="280">
        <v>490.44999999999993</v>
      </c>
      <c r="F372" s="280">
        <v>468.84999999999997</v>
      </c>
      <c r="G372" s="280">
        <v>452.69999999999993</v>
      </c>
      <c r="H372" s="280">
        <v>528.19999999999993</v>
      </c>
      <c r="I372" s="280">
        <v>544.34999999999991</v>
      </c>
      <c r="J372" s="280">
        <v>565.94999999999993</v>
      </c>
      <c r="K372" s="278">
        <v>522.75</v>
      </c>
      <c r="L372" s="278">
        <v>485</v>
      </c>
      <c r="M372" s="278">
        <v>0.46633999999999998</v>
      </c>
    </row>
    <row r="373" spans="1:13">
      <c r="A373" s="269">
        <v>363</v>
      </c>
      <c r="B373" s="278" t="s">
        <v>164</v>
      </c>
      <c r="C373" s="279">
        <v>1215.9000000000001</v>
      </c>
      <c r="D373" s="280">
        <v>1237.5666666666668</v>
      </c>
      <c r="E373" s="280">
        <v>1174.7333333333336</v>
      </c>
      <c r="F373" s="280">
        <v>1133.5666666666668</v>
      </c>
      <c r="G373" s="280">
        <v>1070.7333333333336</v>
      </c>
      <c r="H373" s="280">
        <v>1278.7333333333336</v>
      </c>
      <c r="I373" s="280">
        <v>1341.5666666666671</v>
      </c>
      <c r="J373" s="280">
        <v>1382.7333333333336</v>
      </c>
      <c r="K373" s="278">
        <v>1300.4000000000001</v>
      </c>
      <c r="L373" s="278">
        <v>1196.4000000000001</v>
      </c>
      <c r="M373" s="278">
        <v>13.10167</v>
      </c>
    </row>
    <row r="374" spans="1:13">
      <c r="A374" s="269">
        <v>364</v>
      </c>
      <c r="B374" s="278" t="s">
        <v>274</v>
      </c>
      <c r="C374" s="279">
        <v>1177.8</v>
      </c>
      <c r="D374" s="280">
        <v>1174.2666666666667</v>
      </c>
      <c r="E374" s="280">
        <v>1156.5333333333333</v>
      </c>
      <c r="F374" s="280">
        <v>1135.2666666666667</v>
      </c>
      <c r="G374" s="280">
        <v>1117.5333333333333</v>
      </c>
      <c r="H374" s="280">
        <v>1195.5333333333333</v>
      </c>
      <c r="I374" s="280">
        <v>1213.2666666666664</v>
      </c>
      <c r="J374" s="280">
        <v>1234.5333333333333</v>
      </c>
      <c r="K374" s="278">
        <v>1192</v>
      </c>
      <c r="L374" s="278">
        <v>1153</v>
      </c>
      <c r="M374" s="278">
        <v>0.82806000000000002</v>
      </c>
    </row>
    <row r="375" spans="1:13">
      <c r="A375" s="269">
        <v>365</v>
      </c>
      <c r="B375" s="278" t="s">
        <v>165</v>
      </c>
      <c r="C375" s="279">
        <v>29.65</v>
      </c>
      <c r="D375" s="280">
        <v>29.866666666666664</v>
      </c>
      <c r="E375" s="280">
        <v>29.033333333333328</v>
      </c>
      <c r="F375" s="280">
        <v>28.416666666666664</v>
      </c>
      <c r="G375" s="280">
        <v>27.583333333333329</v>
      </c>
      <c r="H375" s="280">
        <v>30.483333333333327</v>
      </c>
      <c r="I375" s="280">
        <v>31.316666666666663</v>
      </c>
      <c r="J375" s="280">
        <v>31.933333333333326</v>
      </c>
      <c r="K375" s="278">
        <v>30.7</v>
      </c>
      <c r="L375" s="278">
        <v>29.25</v>
      </c>
      <c r="M375" s="278">
        <v>206.97300999999999</v>
      </c>
    </row>
    <row r="376" spans="1:13">
      <c r="A376" s="269">
        <v>366</v>
      </c>
      <c r="B376" s="278" t="s">
        <v>275</v>
      </c>
      <c r="C376" s="279">
        <v>161</v>
      </c>
      <c r="D376" s="280">
        <v>165.46666666666667</v>
      </c>
      <c r="E376" s="280">
        <v>156.28333333333333</v>
      </c>
      <c r="F376" s="280">
        <v>151.56666666666666</v>
      </c>
      <c r="G376" s="280">
        <v>142.38333333333333</v>
      </c>
      <c r="H376" s="280">
        <v>170.18333333333334</v>
      </c>
      <c r="I376" s="280">
        <v>179.36666666666667</v>
      </c>
      <c r="J376" s="280">
        <v>184.08333333333334</v>
      </c>
      <c r="K376" s="278">
        <v>174.65</v>
      </c>
      <c r="L376" s="278">
        <v>160.75</v>
      </c>
      <c r="M376" s="278">
        <v>3.4826600000000001</v>
      </c>
    </row>
    <row r="377" spans="1:13">
      <c r="A377" s="269">
        <v>367</v>
      </c>
      <c r="B377" s="278" t="s">
        <v>486</v>
      </c>
      <c r="C377" s="279">
        <v>91.35</v>
      </c>
      <c r="D377" s="280">
        <v>93.666666666666671</v>
      </c>
      <c r="E377" s="280">
        <v>87.833333333333343</v>
      </c>
      <c r="F377" s="280">
        <v>84.316666666666677</v>
      </c>
      <c r="G377" s="280">
        <v>78.483333333333348</v>
      </c>
      <c r="H377" s="280">
        <v>97.183333333333337</v>
      </c>
      <c r="I377" s="280">
        <v>103.01666666666668</v>
      </c>
      <c r="J377" s="280">
        <v>106.53333333333333</v>
      </c>
      <c r="K377" s="278">
        <v>99.5</v>
      </c>
      <c r="L377" s="278">
        <v>90.15</v>
      </c>
      <c r="M377" s="278">
        <v>3.3169300000000002</v>
      </c>
    </row>
    <row r="378" spans="1:13">
      <c r="A378" s="269">
        <v>368</v>
      </c>
      <c r="B378" s="278" t="s">
        <v>492</v>
      </c>
      <c r="C378" s="279">
        <v>736.45</v>
      </c>
      <c r="D378" s="280">
        <v>739.81666666666661</v>
      </c>
      <c r="E378" s="280">
        <v>721.63333333333321</v>
      </c>
      <c r="F378" s="280">
        <v>706.81666666666661</v>
      </c>
      <c r="G378" s="280">
        <v>688.63333333333321</v>
      </c>
      <c r="H378" s="280">
        <v>754.63333333333321</v>
      </c>
      <c r="I378" s="280">
        <v>772.81666666666661</v>
      </c>
      <c r="J378" s="280">
        <v>787.63333333333321</v>
      </c>
      <c r="K378" s="278">
        <v>758</v>
      </c>
      <c r="L378" s="278">
        <v>725</v>
      </c>
      <c r="M378" s="278">
        <v>1.03016</v>
      </c>
    </row>
    <row r="379" spans="1:13">
      <c r="A379" s="269">
        <v>369</v>
      </c>
      <c r="B379" s="278" t="s">
        <v>166</v>
      </c>
      <c r="C379" s="279">
        <v>156.19999999999999</v>
      </c>
      <c r="D379" s="280">
        <v>156.13333333333333</v>
      </c>
      <c r="E379" s="280">
        <v>151.81666666666666</v>
      </c>
      <c r="F379" s="280">
        <v>147.43333333333334</v>
      </c>
      <c r="G379" s="280">
        <v>143.11666666666667</v>
      </c>
      <c r="H379" s="280">
        <v>160.51666666666665</v>
      </c>
      <c r="I379" s="280">
        <v>164.83333333333331</v>
      </c>
      <c r="J379" s="280">
        <v>169.21666666666664</v>
      </c>
      <c r="K379" s="278">
        <v>160.44999999999999</v>
      </c>
      <c r="L379" s="278">
        <v>151.75</v>
      </c>
      <c r="M379" s="278">
        <v>118.50094</v>
      </c>
    </row>
    <row r="380" spans="1:13">
      <c r="A380" s="269">
        <v>370</v>
      </c>
      <c r="B380" s="278" t="s">
        <v>493</v>
      </c>
      <c r="C380" s="279">
        <v>57.15</v>
      </c>
      <c r="D380" s="280">
        <v>55.883333333333333</v>
      </c>
      <c r="E380" s="280">
        <v>53.766666666666666</v>
      </c>
      <c r="F380" s="280">
        <v>50.383333333333333</v>
      </c>
      <c r="G380" s="280">
        <v>48.266666666666666</v>
      </c>
      <c r="H380" s="280">
        <v>59.266666666666666</v>
      </c>
      <c r="I380" s="280">
        <v>61.383333333333326</v>
      </c>
      <c r="J380" s="280">
        <v>64.766666666666666</v>
      </c>
      <c r="K380" s="278">
        <v>58</v>
      </c>
      <c r="L380" s="278">
        <v>52.5</v>
      </c>
      <c r="M380" s="278">
        <v>46.389659999999999</v>
      </c>
    </row>
    <row r="381" spans="1:13">
      <c r="A381" s="269">
        <v>371</v>
      </c>
      <c r="B381" s="278" t="s">
        <v>277</v>
      </c>
      <c r="C381" s="279">
        <v>182</v>
      </c>
      <c r="D381" s="280">
        <v>182.75</v>
      </c>
      <c r="E381" s="280">
        <v>176.3</v>
      </c>
      <c r="F381" s="280">
        <v>170.60000000000002</v>
      </c>
      <c r="G381" s="280">
        <v>164.15000000000003</v>
      </c>
      <c r="H381" s="280">
        <v>188.45</v>
      </c>
      <c r="I381" s="280">
        <v>194.89999999999998</v>
      </c>
      <c r="J381" s="280">
        <v>200.59999999999997</v>
      </c>
      <c r="K381" s="278">
        <v>189.2</v>
      </c>
      <c r="L381" s="278">
        <v>177.05</v>
      </c>
      <c r="M381" s="278">
        <v>1.55155</v>
      </c>
    </row>
    <row r="382" spans="1:13">
      <c r="A382" s="269">
        <v>372</v>
      </c>
      <c r="B382" s="278" t="s">
        <v>494</v>
      </c>
      <c r="C382" s="279">
        <v>30.1</v>
      </c>
      <c r="D382" s="280">
        <v>29.933333333333337</v>
      </c>
      <c r="E382" s="280">
        <v>28.766666666666673</v>
      </c>
      <c r="F382" s="280">
        <v>27.433333333333337</v>
      </c>
      <c r="G382" s="280">
        <v>26.266666666666673</v>
      </c>
      <c r="H382" s="280">
        <v>31.266666666666673</v>
      </c>
      <c r="I382" s="280">
        <v>32.433333333333337</v>
      </c>
      <c r="J382" s="280">
        <v>33.766666666666673</v>
      </c>
      <c r="K382" s="278">
        <v>31.1</v>
      </c>
      <c r="L382" s="278">
        <v>28.6</v>
      </c>
      <c r="M382" s="278">
        <v>1.4661</v>
      </c>
    </row>
    <row r="383" spans="1:13">
      <c r="A383" s="269">
        <v>373</v>
      </c>
      <c r="B383" s="278" t="s">
        <v>487</v>
      </c>
      <c r="C383" s="279">
        <v>39.1</v>
      </c>
      <c r="D383" s="280">
        <v>39.1</v>
      </c>
      <c r="E383" s="280">
        <v>38.450000000000003</v>
      </c>
      <c r="F383" s="280">
        <v>37.800000000000004</v>
      </c>
      <c r="G383" s="280">
        <v>37.150000000000006</v>
      </c>
      <c r="H383" s="280">
        <v>39.75</v>
      </c>
      <c r="I383" s="280">
        <v>40.399999999999991</v>
      </c>
      <c r="J383" s="280">
        <v>41.05</v>
      </c>
      <c r="K383" s="278">
        <v>39.75</v>
      </c>
      <c r="L383" s="278">
        <v>38.450000000000003</v>
      </c>
      <c r="M383" s="278">
        <v>3.5449799999999998</v>
      </c>
    </row>
    <row r="384" spans="1:13">
      <c r="A384" s="269">
        <v>374</v>
      </c>
      <c r="B384" s="278" t="s">
        <v>167</v>
      </c>
      <c r="C384" s="279">
        <v>1007</v>
      </c>
      <c r="D384" s="280">
        <v>1009.65</v>
      </c>
      <c r="E384" s="280">
        <v>949.34999999999991</v>
      </c>
      <c r="F384" s="280">
        <v>891.69999999999993</v>
      </c>
      <c r="G384" s="280">
        <v>831.39999999999986</v>
      </c>
      <c r="H384" s="280">
        <v>1067.3</v>
      </c>
      <c r="I384" s="280">
        <v>1127.5999999999999</v>
      </c>
      <c r="J384" s="280">
        <v>1185.25</v>
      </c>
      <c r="K384" s="278">
        <v>1069.95</v>
      </c>
      <c r="L384" s="278">
        <v>952</v>
      </c>
      <c r="M384" s="278">
        <v>15.876049999999999</v>
      </c>
    </row>
    <row r="385" spans="1:13">
      <c r="A385" s="269">
        <v>375</v>
      </c>
      <c r="B385" s="278" t="s">
        <v>279</v>
      </c>
      <c r="C385" s="279">
        <v>219.15</v>
      </c>
      <c r="D385" s="280">
        <v>216.93333333333331</v>
      </c>
      <c r="E385" s="280">
        <v>212.86666666666662</v>
      </c>
      <c r="F385" s="280">
        <v>206.58333333333331</v>
      </c>
      <c r="G385" s="280">
        <v>202.51666666666662</v>
      </c>
      <c r="H385" s="280">
        <v>223.21666666666661</v>
      </c>
      <c r="I385" s="280">
        <v>227.28333333333327</v>
      </c>
      <c r="J385" s="280">
        <v>233.56666666666661</v>
      </c>
      <c r="K385" s="278">
        <v>221</v>
      </c>
      <c r="L385" s="278">
        <v>210.65</v>
      </c>
      <c r="M385" s="278">
        <v>2.4784700000000002</v>
      </c>
    </row>
    <row r="386" spans="1:13">
      <c r="A386" s="269">
        <v>376</v>
      </c>
      <c r="B386" s="278" t="s">
        <v>497</v>
      </c>
      <c r="C386" s="279">
        <v>273.35000000000002</v>
      </c>
      <c r="D386" s="280">
        <v>270.45</v>
      </c>
      <c r="E386" s="280">
        <v>261.89999999999998</v>
      </c>
      <c r="F386" s="280">
        <v>250.45</v>
      </c>
      <c r="G386" s="280">
        <v>241.89999999999998</v>
      </c>
      <c r="H386" s="280">
        <v>281.89999999999998</v>
      </c>
      <c r="I386" s="280">
        <v>290.45000000000005</v>
      </c>
      <c r="J386" s="280">
        <v>301.89999999999998</v>
      </c>
      <c r="K386" s="278">
        <v>279</v>
      </c>
      <c r="L386" s="278">
        <v>259</v>
      </c>
      <c r="M386" s="278">
        <v>5.2480700000000002</v>
      </c>
    </row>
    <row r="387" spans="1:13">
      <c r="A387" s="269">
        <v>377</v>
      </c>
      <c r="B387" s="278" t="s">
        <v>499</v>
      </c>
      <c r="C387" s="279">
        <v>53.55</v>
      </c>
      <c r="D387" s="280">
        <v>53.216666666666661</v>
      </c>
      <c r="E387" s="280">
        <v>49.633333333333326</v>
      </c>
      <c r="F387" s="280">
        <v>45.716666666666661</v>
      </c>
      <c r="G387" s="280">
        <v>42.133333333333326</v>
      </c>
      <c r="H387" s="280">
        <v>57.133333333333326</v>
      </c>
      <c r="I387" s="280">
        <v>60.716666666666654</v>
      </c>
      <c r="J387" s="280">
        <v>64.633333333333326</v>
      </c>
      <c r="K387" s="278">
        <v>56.8</v>
      </c>
      <c r="L387" s="278">
        <v>49.3</v>
      </c>
      <c r="M387" s="278">
        <v>5.21868</v>
      </c>
    </row>
    <row r="388" spans="1:13">
      <c r="A388" s="269">
        <v>378</v>
      </c>
      <c r="B388" s="278" t="s">
        <v>280</v>
      </c>
      <c r="C388" s="279">
        <v>632.04999999999995</v>
      </c>
      <c r="D388" s="280">
        <v>611.66666666666663</v>
      </c>
      <c r="E388" s="280">
        <v>573.38333333333321</v>
      </c>
      <c r="F388" s="280">
        <v>514.71666666666658</v>
      </c>
      <c r="G388" s="280">
        <v>476.43333333333317</v>
      </c>
      <c r="H388" s="280">
        <v>670.33333333333326</v>
      </c>
      <c r="I388" s="280">
        <v>708.61666666666679</v>
      </c>
      <c r="J388" s="280">
        <v>767.2833333333333</v>
      </c>
      <c r="K388" s="278">
        <v>649.95000000000005</v>
      </c>
      <c r="L388" s="278">
        <v>553</v>
      </c>
      <c r="M388" s="278">
        <v>1.9171100000000001</v>
      </c>
    </row>
    <row r="389" spans="1:13">
      <c r="A389" s="269">
        <v>379</v>
      </c>
      <c r="B389" s="278" t="s">
        <v>500</v>
      </c>
      <c r="C389" s="279">
        <v>167.9</v>
      </c>
      <c r="D389" s="280">
        <v>169.11666666666667</v>
      </c>
      <c r="E389" s="280">
        <v>164.78333333333336</v>
      </c>
      <c r="F389" s="280">
        <v>161.66666666666669</v>
      </c>
      <c r="G389" s="280">
        <v>157.33333333333337</v>
      </c>
      <c r="H389" s="280">
        <v>172.23333333333335</v>
      </c>
      <c r="I389" s="280">
        <v>176.56666666666666</v>
      </c>
      <c r="J389" s="280">
        <v>179.68333333333334</v>
      </c>
      <c r="K389" s="278">
        <v>173.45</v>
      </c>
      <c r="L389" s="278">
        <v>166</v>
      </c>
      <c r="M389" s="278">
        <v>0.86887000000000003</v>
      </c>
    </row>
    <row r="390" spans="1:13">
      <c r="A390" s="269">
        <v>380</v>
      </c>
      <c r="B390" s="278" t="s">
        <v>168</v>
      </c>
      <c r="C390" s="279">
        <v>473.85</v>
      </c>
      <c r="D390" s="280">
        <v>483.84999999999997</v>
      </c>
      <c r="E390" s="280">
        <v>459.99999999999994</v>
      </c>
      <c r="F390" s="280">
        <v>446.15</v>
      </c>
      <c r="G390" s="280">
        <v>422.29999999999995</v>
      </c>
      <c r="H390" s="280">
        <v>497.69999999999993</v>
      </c>
      <c r="I390" s="280">
        <v>521.54999999999995</v>
      </c>
      <c r="J390" s="280">
        <v>535.39999999999986</v>
      </c>
      <c r="K390" s="278">
        <v>507.7</v>
      </c>
      <c r="L390" s="278">
        <v>470</v>
      </c>
      <c r="M390" s="278">
        <v>6.2071800000000001</v>
      </c>
    </row>
    <row r="391" spans="1:13">
      <c r="A391" s="269">
        <v>381</v>
      </c>
      <c r="B391" s="278" t="s">
        <v>502</v>
      </c>
      <c r="C391" s="279">
        <v>898.95</v>
      </c>
      <c r="D391" s="280">
        <v>898.38333333333333</v>
      </c>
      <c r="E391" s="280">
        <v>882.76666666666665</v>
      </c>
      <c r="F391" s="280">
        <v>866.58333333333337</v>
      </c>
      <c r="G391" s="280">
        <v>850.9666666666667</v>
      </c>
      <c r="H391" s="280">
        <v>914.56666666666661</v>
      </c>
      <c r="I391" s="280">
        <v>930.18333333333317</v>
      </c>
      <c r="J391" s="280">
        <v>946.36666666666656</v>
      </c>
      <c r="K391" s="278">
        <v>914</v>
      </c>
      <c r="L391" s="278">
        <v>882.2</v>
      </c>
      <c r="M391" s="278">
        <v>4.743E-2</v>
      </c>
    </row>
    <row r="392" spans="1:13">
      <c r="A392" s="269">
        <v>382</v>
      </c>
      <c r="B392" s="278" t="s">
        <v>503</v>
      </c>
      <c r="C392" s="279">
        <v>219.4</v>
      </c>
      <c r="D392" s="280">
        <v>221.5</v>
      </c>
      <c r="E392" s="280">
        <v>215.9</v>
      </c>
      <c r="F392" s="280">
        <v>212.4</v>
      </c>
      <c r="G392" s="280">
        <v>206.8</v>
      </c>
      <c r="H392" s="280">
        <v>225</v>
      </c>
      <c r="I392" s="280">
        <v>230.60000000000002</v>
      </c>
      <c r="J392" s="280">
        <v>234.1</v>
      </c>
      <c r="K392" s="278">
        <v>227.1</v>
      </c>
      <c r="L392" s="278">
        <v>218</v>
      </c>
      <c r="M392" s="278">
        <v>1.64781</v>
      </c>
    </row>
    <row r="393" spans="1:13">
      <c r="A393" s="269">
        <v>383</v>
      </c>
      <c r="B393" s="278" t="s">
        <v>169</v>
      </c>
      <c r="C393" s="279">
        <v>110.95</v>
      </c>
      <c r="D393" s="280">
        <v>119.76666666666667</v>
      </c>
      <c r="E393" s="280">
        <v>100.43333333333334</v>
      </c>
      <c r="F393" s="280">
        <v>89.916666666666671</v>
      </c>
      <c r="G393" s="280">
        <v>70.583333333333343</v>
      </c>
      <c r="H393" s="280">
        <v>130.28333333333333</v>
      </c>
      <c r="I393" s="280">
        <v>149.61666666666667</v>
      </c>
      <c r="J393" s="280">
        <v>160.13333333333333</v>
      </c>
      <c r="K393" s="278">
        <v>139.1</v>
      </c>
      <c r="L393" s="278">
        <v>109.25</v>
      </c>
      <c r="M393" s="278">
        <v>440.27690999999999</v>
      </c>
    </row>
    <row r="394" spans="1:13">
      <c r="A394" s="269">
        <v>384</v>
      </c>
      <c r="B394" s="278" t="s">
        <v>501</v>
      </c>
      <c r="C394" s="279">
        <v>27.55</v>
      </c>
      <c r="D394" s="280">
        <v>27.55</v>
      </c>
      <c r="E394" s="280">
        <v>26.450000000000003</v>
      </c>
      <c r="F394" s="280">
        <v>25.35</v>
      </c>
      <c r="G394" s="280">
        <v>24.250000000000004</v>
      </c>
      <c r="H394" s="280">
        <v>28.650000000000002</v>
      </c>
      <c r="I394" s="280">
        <v>29.750000000000004</v>
      </c>
      <c r="J394" s="280">
        <v>30.85</v>
      </c>
      <c r="K394" s="278">
        <v>28.65</v>
      </c>
      <c r="L394" s="278">
        <v>26.45</v>
      </c>
      <c r="M394" s="278">
        <v>14.64129</v>
      </c>
    </row>
    <row r="395" spans="1:13">
      <c r="A395" s="269">
        <v>385</v>
      </c>
      <c r="B395" s="278" t="s">
        <v>170</v>
      </c>
      <c r="C395" s="279">
        <v>85.05</v>
      </c>
      <c r="D395" s="280">
        <v>85.966666666666654</v>
      </c>
      <c r="E395" s="280">
        <v>83.733333333333306</v>
      </c>
      <c r="F395" s="280">
        <v>82.416666666666657</v>
      </c>
      <c r="G395" s="280">
        <v>80.183333333333309</v>
      </c>
      <c r="H395" s="280">
        <v>87.283333333333303</v>
      </c>
      <c r="I395" s="280">
        <v>89.516666666666652</v>
      </c>
      <c r="J395" s="280">
        <v>90.8333333333333</v>
      </c>
      <c r="K395" s="278">
        <v>88.2</v>
      </c>
      <c r="L395" s="278">
        <v>84.65</v>
      </c>
      <c r="M395" s="278">
        <v>35.149169999999998</v>
      </c>
    </row>
    <row r="396" spans="1:13">
      <c r="A396" s="269">
        <v>386</v>
      </c>
      <c r="B396" s="278" t="s">
        <v>504</v>
      </c>
      <c r="C396" s="279">
        <v>66.45</v>
      </c>
      <c r="D396" s="280">
        <v>66.983333333333334</v>
      </c>
      <c r="E396" s="280">
        <v>65.466666666666669</v>
      </c>
      <c r="F396" s="280">
        <v>64.483333333333334</v>
      </c>
      <c r="G396" s="280">
        <v>62.966666666666669</v>
      </c>
      <c r="H396" s="280">
        <v>67.966666666666669</v>
      </c>
      <c r="I396" s="280">
        <v>69.483333333333348</v>
      </c>
      <c r="J396" s="280">
        <v>70.466666666666669</v>
      </c>
      <c r="K396" s="278">
        <v>68.5</v>
      </c>
      <c r="L396" s="278">
        <v>66</v>
      </c>
      <c r="M396" s="278">
        <v>1.4081600000000001</v>
      </c>
    </row>
    <row r="397" spans="1:13">
      <c r="A397" s="269">
        <v>387</v>
      </c>
      <c r="B397" s="278" t="s">
        <v>505</v>
      </c>
      <c r="C397" s="279">
        <v>600.54999999999995</v>
      </c>
      <c r="D397" s="280">
        <v>591.59999999999991</v>
      </c>
      <c r="E397" s="280">
        <v>579.29999999999984</v>
      </c>
      <c r="F397" s="280">
        <v>558.04999999999995</v>
      </c>
      <c r="G397" s="280">
        <v>545.74999999999989</v>
      </c>
      <c r="H397" s="280">
        <v>612.8499999999998</v>
      </c>
      <c r="I397" s="280">
        <v>625.15</v>
      </c>
      <c r="J397" s="280">
        <v>646.39999999999975</v>
      </c>
      <c r="K397" s="278">
        <v>603.9</v>
      </c>
      <c r="L397" s="278">
        <v>570.35</v>
      </c>
      <c r="M397" s="278">
        <v>1.67791</v>
      </c>
    </row>
    <row r="398" spans="1:13">
      <c r="A398" s="269">
        <v>388</v>
      </c>
      <c r="B398" s="278" t="s">
        <v>506</v>
      </c>
      <c r="C398" s="279">
        <v>4.5</v>
      </c>
      <c r="D398" s="280">
        <v>4.5166666666666666</v>
      </c>
      <c r="E398" s="280">
        <v>4.3833333333333329</v>
      </c>
      <c r="F398" s="280">
        <v>4.2666666666666666</v>
      </c>
      <c r="G398" s="280">
        <v>4.1333333333333329</v>
      </c>
      <c r="H398" s="280">
        <v>4.6333333333333329</v>
      </c>
      <c r="I398" s="280">
        <v>4.7666666666666675</v>
      </c>
      <c r="J398" s="280">
        <v>4.8833333333333329</v>
      </c>
      <c r="K398" s="278">
        <v>4.6500000000000004</v>
      </c>
      <c r="L398" s="278">
        <v>4.4000000000000004</v>
      </c>
      <c r="M398" s="278">
        <v>39.477060000000002</v>
      </c>
    </row>
    <row r="399" spans="1:13">
      <c r="A399" s="269">
        <v>389</v>
      </c>
      <c r="B399" s="278" t="s">
        <v>171</v>
      </c>
      <c r="C399" s="279">
        <v>1077.45</v>
      </c>
      <c r="D399" s="280">
        <v>1089.3999999999999</v>
      </c>
      <c r="E399" s="280">
        <v>1044.3499999999997</v>
      </c>
      <c r="F399" s="280">
        <v>1011.2499999999998</v>
      </c>
      <c r="G399" s="280">
        <v>966.19999999999959</v>
      </c>
      <c r="H399" s="280">
        <v>1122.4999999999998</v>
      </c>
      <c r="I399" s="280">
        <v>1167.55</v>
      </c>
      <c r="J399" s="280">
        <v>1200.6499999999999</v>
      </c>
      <c r="K399" s="278">
        <v>1134.45</v>
      </c>
      <c r="L399" s="278">
        <v>1056.3</v>
      </c>
      <c r="M399" s="278">
        <v>189.12044</v>
      </c>
    </row>
    <row r="400" spans="1:13">
      <c r="A400" s="269">
        <v>390</v>
      </c>
      <c r="B400" s="278" t="s">
        <v>507</v>
      </c>
      <c r="C400" s="279">
        <v>11.2</v>
      </c>
      <c r="D400" s="280">
        <v>11.166666666666666</v>
      </c>
      <c r="E400" s="280">
        <v>11.133333333333333</v>
      </c>
      <c r="F400" s="280">
        <v>11.066666666666666</v>
      </c>
      <c r="G400" s="280">
        <v>11.033333333333333</v>
      </c>
      <c r="H400" s="280">
        <v>11.233333333333333</v>
      </c>
      <c r="I400" s="280">
        <v>11.266666666666667</v>
      </c>
      <c r="J400" s="280">
        <v>11.333333333333332</v>
      </c>
      <c r="K400" s="278">
        <v>11.2</v>
      </c>
      <c r="L400" s="278">
        <v>11.1</v>
      </c>
      <c r="M400" s="278">
        <v>6.9701599999999999</v>
      </c>
    </row>
    <row r="401" spans="1:13">
      <c r="A401" s="269">
        <v>391</v>
      </c>
      <c r="B401" s="278" t="s">
        <v>520</v>
      </c>
      <c r="C401" s="279">
        <v>5.05</v>
      </c>
      <c r="D401" s="280">
        <v>5.05</v>
      </c>
      <c r="E401" s="280">
        <v>5.05</v>
      </c>
      <c r="F401" s="280">
        <v>5.05</v>
      </c>
      <c r="G401" s="280">
        <v>5.05</v>
      </c>
      <c r="H401" s="280">
        <v>5.05</v>
      </c>
      <c r="I401" s="280">
        <v>5.05</v>
      </c>
      <c r="J401" s="280">
        <v>5.05</v>
      </c>
      <c r="K401" s="278">
        <v>5.05</v>
      </c>
      <c r="L401" s="278">
        <v>5.05</v>
      </c>
      <c r="M401" s="278">
        <v>2.4307799999999999</v>
      </c>
    </row>
    <row r="402" spans="1:13">
      <c r="A402" s="269">
        <v>392</v>
      </c>
      <c r="B402" s="278" t="s">
        <v>509</v>
      </c>
      <c r="C402" s="279">
        <v>109.45</v>
      </c>
      <c r="D402" s="280">
        <v>110.28333333333335</v>
      </c>
      <c r="E402" s="280">
        <v>105.56666666666669</v>
      </c>
      <c r="F402" s="280">
        <v>101.68333333333335</v>
      </c>
      <c r="G402" s="280">
        <v>96.966666666666697</v>
      </c>
      <c r="H402" s="280">
        <v>114.16666666666669</v>
      </c>
      <c r="I402" s="280">
        <v>118.88333333333335</v>
      </c>
      <c r="J402" s="280">
        <v>122.76666666666668</v>
      </c>
      <c r="K402" s="278">
        <v>115</v>
      </c>
      <c r="L402" s="278">
        <v>106.4</v>
      </c>
      <c r="M402" s="278">
        <v>1.5837000000000001</v>
      </c>
    </row>
    <row r="403" spans="1:13">
      <c r="A403" s="269">
        <v>393</v>
      </c>
      <c r="B403" s="278" t="s">
        <v>2318</v>
      </c>
      <c r="C403" s="279">
        <v>80.55</v>
      </c>
      <c r="D403" s="280">
        <v>81.100000000000009</v>
      </c>
      <c r="E403" s="280">
        <v>79.450000000000017</v>
      </c>
      <c r="F403" s="280">
        <v>78.350000000000009</v>
      </c>
      <c r="G403" s="280">
        <v>76.700000000000017</v>
      </c>
      <c r="H403" s="280">
        <v>82.200000000000017</v>
      </c>
      <c r="I403" s="280">
        <v>83.850000000000023</v>
      </c>
      <c r="J403" s="280">
        <v>84.950000000000017</v>
      </c>
      <c r="K403" s="278">
        <v>82.75</v>
      </c>
      <c r="L403" s="278">
        <v>80</v>
      </c>
      <c r="M403" s="278">
        <v>0.77142999999999995</v>
      </c>
    </row>
    <row r="404" spans="1:13">
      <c r="A404" s="269">
        <v>394</v>
      </c>
      <c r="B404" s="278" t="s">
        <v>496</v>
      </c>
      <c r="C404" s="279">
        <v>238.1</v>
      </c>
      <c r="D404" s="280">
        <v>240.93333333333331</v>
      </c>
      <c r="E404" s="280">
        <v>233.16666666666663</v>
      </c>
      <c r="F404" s="280">
        <v>228.23333333333332</v>
      </c>
      <c r="G404" s="280">
        <v>220.46666666666664</v>
      </c>
      <c r="H404" s="280">
        <v>245.86666666666662</v>
      </c>
      <c r="I404" s="280">
        <v>253.63333333333333</v>
      </c>
      <c r="J404" s="280">
        <v>258.56666666666661</v>
      </c>
      <c r="K404" s="278">
        <v>248.7</v>
      </c>
      <c r="L404" s="278">
        <v>236</v>
      </c>
      <c r="M404" s="278">
        <v>3.8558699999999999</v>
      </c>
    </row>
    <row r="405" spans="1:13">
      <c r="A405" s="269">
        <v>395</v>
      </c>
      <c r="B405" s="278" t="s">
        <v>508</v>
      </c>
      <c r="C405" s="279">
        <v>1.35</v>
      </c>
      <c r="D405" s="280">
        <v>1.3333333333333333</v>
      </c>
      <c r="E405" s="280">
        <v>1.3166666666666664</v>
      </c>
      <c r="F405" s="280">
        <v>1.2833333333333332</v>
      </c>
      <c r="G405" s="280">
        <v>1.2666666666666664</v>
      </c>
      <c r="H405" s="280">
        <v>1.3666666666666665</v>
      </c>
      <c r="I405" s="280">
        <v>1.3833333333333335</v>
      </c>
      <c r="J405" s="280">
        <v>1.4166666666666665</v>
      </c>
      <c r="K405" s="278">
        <v>1.35</v>
      </c>
      <c r="L405" s="278">
        <v>1.3</v>
      </c>
      <c r="M405" s="278">
        <v>86.284239999999997</v>
      </c>
    </row>
    <row r="406" spans="1:13">
      <c r="A406" s="269">
        <v>396</v>
      </c>
      <c r="B406" s="278" t="s">
        <v>498</v>
      </c>
      <c r="C406" s="279">
        <v>15.2</v>
      </c>
      <c r="D406" s="280">
        <v>14.733333333333334</v>
      </c>
      <c r="E406" s="280">
        <v>14.266666666666669</v>
      </c>
      <c r="F406" s="280">
        <v>13.333333333333336</v>
      </c>
      <c r="G406" s="280">
        <v>12.866666666666671</v>
      </c>
      <c r="H406" s="280">
        <v>15.666666666666668</v>
      </c>
      <c r="I406" s="280">
        <v>16.133333333333333</v>
      </c>
      <c r="J406" s="280">
        <v>17.066666666666666</v>
      </c>
      <c r="K406" s="278">
        <v>15.2</v>
      </c>
      <c r="L406" s="278">
        <v>13.8</v>
      </c>
      <c r="M406" s="278">
        <v>102.37541</v>
      </c>
    </row>
    <row r="407" spans="1:13">
      <c r="A407" s="269">
        <v>397</v>
      </c>
      <c r="B407" s="278" t="s">
        <v>513</v>
      </c>
      <c r="C407" s="279">
        <v>25.45</v>
      </c>
      <c r="D407" s="280">
        <v>25.833333333333332</v>
      </c>
      <c r="E407" s="280">
        <v>24.666666666666664</v>
      </c>
      <c r="F407" s="280">
        <v>23.883333333333333</v>
      </c>
      <c r="G407" s="280">
        <v>22.716666666666665</v>
      </c>
      <c r="H407" s="280">
        <v>26.616666666666664</v>
      </c>
      <c r="I407" s="280">
        <v>27.783333333333328</v>
      </c>
      <c r="J407" s="280">
        <v>28.566666666666663</v>
      </c>
      <c r="K407" s="278">
        <v>27</v>
      </c>
      <c r="L407" s="278">
        <v>25.05</v>
      </c>
      <c r="M407" s="278">
        <v>6.1131599999999997</v>
      </c>
    </row>
    <row r="408" spans="1:13">
      <c r="A408" s="269">
        <v>398</v>
      </c>
      <c r="B408" s="278" t="s">
        <v>172</v>
      </c>
      <c r="C408" s="279">
        <v>21.65</v>
      </c>
      <c r="D408" s="280">
        <v>21.916666666666668</v>
      </c>
      <c r="E408" s="280">
        <v>21.233333333333334</v>
      </c>
      <c r="F408" s="280">
        <v>20.816666666666666</v>
      </c>
      <c r="G408" s="280">
        <v>20.133333333333333</v>
      </c>
      <c r="H408" s="280">
        <v>22.333333333333336</v>
      </c>
      <c r="I408" s="280">
        <v>23.016666666666666</v>
      </c>
      <c r="J408" s="280">
        <v>23.433333333333337</v>
      </c>
      <c r="K408" s="278">
        <v>22.6</v>
      </c>
      <c r="L408" s="278">
        <v>21.5</v>
      </c>
      <c r="M408" s="278">
        <v>151.62888000000001</v>
      </c>
    </row>
    <row r="409" spans="1:13">
      <c r="A409" s="269">
        <v>399</v>
      </c>
      <c r="B409" s="278" t="s">
        <v>514</v>
      </c>
      <c r="C409" s="279">
        <v>6655.65</v>
      </c>
      <c r="D409" s="280">
        <v>6778.8833333333341</v>
      </c>
      <c r="E409" s="280">
        <v>6276.7666666666682</v>
      </c>
      <c r="F409" s="280">
        <v>5897.8833333333341</v>
      </c>
      <c r="G409" s="280">
        <v>5395.7666666666682</v>
      </c>
      <c r="H409" s="280">
        <v>7157.7666666666682</v>
      </c>
      <c r="I409" s="280">
        <v>7659.883333333335</v>
      </c>
      <c r="J409" s="280">
        <v>8038.7666666666682</v>
      </c>
      <c r="K409" s="278">
        <v>7281</v>
      </c>
      <c r="L409" s="278">
        <v>6400</v>
      </c>
      <c r="M409" s="278">
        <v>0.84180999999999995</v>
      </c>
    </row>
    <row r="410" spans="1:13">
      <c r="A410" s="269">
        <v>400</v>
      </c>
      <c r="B410" s="278" t="s">
        <v>281</v>
      </c>
      <c r="C410" s="279">
        <v>650.15</v>
      </c>
      <c r="D410" s="280">
        <v>647.48333333333335</v>
      </c>
      <c r="E410" s="280">
        <v>629.9666666666667</v>
      </c>
      <c r="F410" s="280">
        <v>609.7833333333333</v>
      </c>
      <c r="G410" s="280">
        <v>592.26666666666665</v>
      </c>
      <c r="H410" s="280">
        <v>667.66666666666674</v>
      </c>
      <c r="I410" s="280">
        <v>685.18333333333339</v>
      </c>
      <c r="J410" s="280">
        <v>705.36666666666679</v>
      </c>
      <c r="K410" s="278">
        <v>665</v>
      </c>
      <c r="L410" s="278">
        <v>627.29999999999995</v>
      </c>
      <c r="M410" s="278">
        <v>12.7933</v>
      </c>
    </row>
    <row r="411" spans="1:13">
      <c r="A411" s="269">
        <v>401</v>
      </c>
      <c r="B411" s="278" t="s">
        <v>173</v>
      </c>
      <c r="C411" s="279">
        <v>175.5</v>
      </c>
      <c r="D411" s="280">
        <v>179.56666666666669</v>
      </c>
      <c r="E411" s="280">
        <v>170.93333333333339</v>
      </c>
      <c r="F411" s="280">
        <v>166.3666666666667</v>
      </c>
      <c r="G411" s="280">
        <v>157.73333333333341</v>
      </c>
      <c r="H411" s="280">
        <v>184.13333333333338</v>
      </c>
      <c r="I411" s="280">
        <v>192.76666666666665</v>
      </c>
      <c r="J411" s="280">
        <v>197.33333333333337</v>
      </c>
      <c r="K411" s="278">
        <v>188.2</v>
      </c>
      <c r="L411" s="278">
        <v>175</v>
      </c>
      <c r="M411" s="278">
        <v>644.55936999999994</v>
      </c>
    </row>
    <row r="412" spans="1:13">
      <c r="A412" s="269">
        <v>402</v>
      </c>
      <c r="B412" s="278" t="s">
        <v>515</v>
      </c>
      <c r="C412" s="279">
        <v>3559.45</v>
      </c>
      <c r="D412" s="280">
        <v>3522.8833333333332</v>
      </c>
      <c r="E412" s="280">
        <v>3446.7666666666664</v>
      </c>
      <c r="F412" s="280">
        <v>3334.083333333333</v>
      </c>
      <c r="G412" s="280">
        <v>3257.9666666666662</v>
      </c>
      <c r="H412" s="280">
        <v>3635.5666666666666</v>
      </c>
      <c r="I412" s="280">
        <v>3711.6833333333334</v>
      </c>
      <c r="J412" s="280">
        <v>3824.3666666666668</v>
      </c>
      <c r="K412" s="278">
        <v>3599</v>
      </c>
      <c r="L412" s="278">
        <v>3410.2</v>
      </c>
      <c r="M412" s="278">
        <v>4.9599999999999998E-2</v>
      </c>
    </row>
    <row r="413" spans="1:13">
      <c r="A413" s="269">
        <v>403</v>
      </c>
      <c r="B413" s="278" t="s">
        <v>517</v>
      </c>
      <c r="C413" s="279">
        <v>1240.0999999999999</v>
      </c>
      <c r="D413" s="280">
        <v>1272.3333333333333</v>
      </c>
      <c r="E413" s="280">
        <v>1200.7166666666665</v>
      </c>
      <c r="F413" s="280">
        <v>1161.3333333333333</v>
      </c>
      <c r="G413" s="280">
        <v>1089.7166666666665</v>
      </c>
      <c r="H413" s="280">
        <v>1311.7166666666665</v>
      </c>
      <c r="I413" s="280">
        <v>1383.3333333333333</v>
      </c>
      <c r="J413" s="280">
        <v>1422.7166666666665</v>
      </c>
      <c r="K413" s="278">
        <v>1343.95</v>
      </c>
      <c r="L413" s="278">
        <v>1232.95</v>
      </c>
      <c r="M413" s="278">
        <v>8.9380000000000001E-2</v>
      </c>
    </row>
    <row r="414" spans="1:13">
      <c r="A414" s="269">
        <v>404</v>
      </c>
      <c r="B414" s="278" t="s">
        <v>518</v>
      </c>
      <c r="C414" s="279">
        <v>269.64999999999998</v>
      </c>
      <c r="D414" s="280">
        <v>266.76666666666665</v>
      </c>
      <c r="E414" s="280">
        <v>263.88333333333333</v>
      </c>
      <c r="F414" s="280">
        <v>258.11666666666667</v>
      </c>
      <c r="G414" s="280">
        <v>255.23333333333335</v>
      </c>
      <c r="H414" s="280">
        <v>272.5333333333333</v>
      </c>
      <c r="I414" s="280">
        <v>275.41666666666663</v>
      </c>
      <c r="J414" s="280">
        <v>281.18333333333328</v>
      </c>
      <c r="K414" s="278">
        <v>269.64999999999998</v>
      </c>
      <c r="L414" s="278">
        <v>261</v>
      </c>
      <c r="M414" s="278">
        <v>0.15079999999999999</v>
      </c>
    </row>
    <row r="415" spans="1:13">
      <c r="A415" s="269">
        <v>405</v>
      </c>
      <c r="B415" s="278" t="s">
        <v>510</v>
      </c>
      <c r="C415" s="279">
        <v>72.45</v>
      </c>
      <c r="D415" s="280">
        <v>73.2</v>
      </c>
      <c r="E415" s="280">
        <v>70.800000000000011</v>
      </c>
      <c r="F415" s="280">
        <v>69.150000000000006</v>
      </c>
      <c r="G415" s="280">
        <v>66.750000000000014</v>
      </c>
      <c r="H415" s="280">
        <v>74.850000000000009</v>
      </c>
      <c r="I415" s="280">
        <v>77.250000000000014</v>
      </c>
      <c r="J415" s="280">
        <v>78.900000000000006</v>
      </c>
      <c r="K415" s="278">
        <v>75.599999999999994</v>
      </c>
      <c r="L415" s="278">
        <v>71.55</v>
      </c>
      <c r="M415" s="278">
        <v>0.10613</v>
      </c>
    </row>
    <row r="416" spans="1:13">
      <c r="A416" s="269">
        <v>406</v>
      </c>
      <c r="B416" s="278" t="s">
        <v>519</v>
      </c>
      <c r="C416" s="279">
        <v>191.45</v>
      </c>
      <c r="D416" s="280">
        <v>192.18333333333331</v>
      </c>
      <c r="E416" s="280">
        <v>184.46666666666661</v>
      </c>
      <c r="F416" s="280">
        <v>177.48333333333329</v>
      </c>
      <c r="G416" s="280">
        <v>169.76666666666659</v>
      </c>
      <c r="H416" s="280">
        <v>199.16666666666663</v>
      </c>
      <c r="I416" s="280">
        <v>206.88333333333333</v>
      </c>
      <c r="J416" s="280">
        <v>213.86666666666665</v>
      </c>
      <c r="K416" s="278">
        <v>199.9</v>
      </c>
      <c r="L416" s="278">
        <v>185.2</v>
      </c>
      <c r="M416" s="278">
        <v>6.0339999999999998E-2</v>
      </c>
    </row>
    <row r="417" spans="1:13">
      <c r="A417" s="269">
        <v>407</v>
      </c>
      <c r="B417" s="278" t="s">
        <v>174</v>
      </c>
      <c r="C417" s="279">
        <v>15783.8</v>
      </c>
      <c r="D417" s="280">
        <v>15964.083333333334</v>
      </c>
      <c r="E417" s="280">
        <v>15229.716666666667</v>
      </c>
      <c r="F417" s="280">
        <v>14675.633333333333</v>
      </c>
      <c r="G417" s="280">
        <v>13941.266666666666</v>
      </c>
      <c r="H417" s="280">
        <v>16518.166666666668</v>
      </c>
      <c r="I417" s="280">
        <v>17252.533333333333</v>
      </c>
      <c r="J417" s="280">
        <v>17806.616666666669</v>
      </c>
      <c r="K417" s="278">
        <v>16698.45</v>
      </c>
      <c r="L417" s="278">
        <v>15410</v>
      </c>
      <c r="M417" s="278">
        <v>0.7772</v>
      </c>
    </row>
    <row r="418" spans="1:13">
      <c r="A418" s="269">
        <v>408</v>
      </c>
      <c r="B418" s="278" t="s">
        <v>521</v>
      </c>
      <c r="C418" s="279">
        <v>738</v>
      </c>
      <c r="D418" s="280">
        <v>749.15</v>
      </c>
      <c r="E418" s="280">
        <v>703.3</v>
      </c>
      <c r="F418" s="280">
        <v>668.6</v>
      </c>
      <c r="G418" s="280">
        <v>622.75</v>
      </c>
      <c r="H418" s="280">
        <v>783.84999999999991</v>
      </c>
      <c r="I418" s="280">
        <v>829.7</v>
      </c>
      <c r="J418" s="280">
        <v>864.39999999999986</v>
      </c>
      <c r="K418" s="278">
        <v>795</v>
      </c>
      <c r="L418" s="278">
        <v>714.45</v>
      </c>
      <c r="M418" s="278">
        <v>3.2669999999999998E-2</v>
      </c>
    </row>
    <row r="419" spans="1:13">
      <c r="A419" s="269">
        <v>409</v>
      </c>
      <c r="B419" s="278" t="s">
        <v>175</v>
      </c>
      <c r="C419" s="279">
        <v>1051.25</v>
      </c>
      <c r="D419" s="280">
        <v>1063.8500000000001</v>
      </c>
      <c r="E419" s="280">
        <v>1031.4000000000003</v>
      </c>
      <c r="F419" s="280">
        <v>1011.5500000000002</v>
      </c>
      <c r="G419" s="280">
        <v>979.10000000000036</v>
      </c>
      <c r="H419" s="280">
        <v>1083.7000000000003</v>
      </c>
      <c r="I419" s="280">
        <v>1116.1500000000001</v>
      </c>
      <c r="J419" s="280">
        <v>1136.0000000000002</v>
      </c>
      <c r="K419" s="278">
        <v>1096.3</v>
      </c>
      <c r="L419" s="278">
        <v>1044</v>
      </c>
      <c r="M419" s="278">
        <v>2.8044099999999998</v>
      </c>
    </row>
    <row r="420" spans="1:13">
      <c r="A420" s="269">
        <v>410</v>
      </c>
      <c r="B420" s="278" t="s">
        <v>516</v>
      </c>
      <c r="C420" s="279">
        <v>426.45</v>
      </c>
      <c r="D420" s="280">
        <v>432</v>
      </c>
      <c r="E420" s="280">
        <v>415</v>
      </c>
      <c r="F420" s="280">
        <v>403.55</v>
      </c>
      <c r="G420" s="280">
        <v>386.55</v>
      </c>
      <c r="H420" s="280">
        <v>443.45</v>
      </c>
      <c r="I420" s="280">
        <v>460.45</v>
      </c>
      <c r="J420" s="280">
        <v>471.9</v>
      </c>
      <c r="K420" s="278">
        <v>449</v>
      </c>
      <c r="L420" s="278">
        <v>420.55</v>
      </c>
      <c r="M420" s="278">
        <v>0.17244000000000001</v>
      </c>
    </row>
    <row r="421" spans="1:13">
      <c r="A421" s="269">
        <v>411</v>
      </c>
      <c r="B421" s="278" t="s">
        <v>511</v>
      </c>
      <c r="C421" s="279">
        <v>20.75</v>
      </c>
      <c r="D421" s="280">
        <v>20.849999999999998</v>
      </c>
      <c r="E421" s="280">
        <v>20.399999999999995</v>
      </c>
      <c r="F421" s="280">
        <v>20.049999999999997</v>
      </c>
      <c r="G421" s="280">
        <v>19.599999999999994</v>
      </c>
      <c r="H421" s="280">
        <v>21.199999999999996</v>
      </c>
      <c r="I421" s="280">
        <v>21.65</v>
      </c>
      <c r="J421" s="280">
        <v>21.999999999999996</v>
      </c>
      <c r="K421" s="278">
        <v>21.3</v>
      </c>
      <c r="L421" s="278">
        <v>20.5</v>
      </c>
      <c r="M421" s="278">
        <v>22.592790000000001</v>
      </c>
    </row>
    <row r="422" spans="1:13">
      <c r="A422" s="269">
        <v>412</v>
      </c>
      <c r="B422" s="278" t="s">
        <v>512</v>
      </c>
      <c r="C422" s="279">
        <v>1400.85</v>
      </c>
      <c r="D422" s="280">
        <v>1430.1666666666667</v>
      </c>
      <c r="E422" s="280">
        <v>1370.6833333333334</v>
      </c>
      <c r="F422" s="280">
        <v>1340.5166666666667</v>
      </c>
      <c r="G422" s="280">
        <v>1281.0333333333333</v>
      </c>
      <c r="H422" s="280">
        <v>1460.3333333333335</v>
      </c>
      <c r="I422" s="280">
        <v>1519.8166666666666</v>
      </c>
      <c r="J422" s="280">
        <v>1549.9833333333336</v>
      </c>
      <c r="K422" s="278">
        <v>1489.65</v>
      </c>
      <c r="L422" s="278">
        <v>1400</v>
      </c>
      <c r="M422" s="278">
        <v>7.0370000000000002E-2</v>
      </c>
    </row>
    <row r="423" spans="1:13">
      <c r="A423" s="269">
        <v>413</v>
      </c>
      <c r="B423" s="278" t="s">
        <v>522</v>
      </c>
      <c r="C423" s="279">
        <v>160.69999999999999</v>
      </c>
      <c r="D423" s="280">
        <v>155.53333333333333</v>
      </c>
      <c r="E423" s="280">
        <v>150.16666666666666</v>
      </c>
      <c r="F423" s="280">
        <v>139.63333333333333</v>
      </c>
      <c r="G423" s="280">
        <v>134.26666666666665</v>
      </c>
      <c r="H423" s="280">
        <v>166.06666666666666</v>
      </c>
      <c r="I423" s="280">
        <v>171.43333333333334</v>
      </c>
      <c r="J423" s="280">
        <v>181.96666666666667</v>
      </c>
      <c r="K423" s="278">
        <v>160.9</v>
      </c>
      <c r="L423" s="278">
        <v>145</v>
      </c>
      <c r="M423" s="278">
        <v>7.5487599999999997</v>
      </c>
    </row>
    <row r="424" spans="1:13">
      <c r="A424" s="269">
        <v>414</v>
      </c>
      <c r="B424" s="278" t="s">
        <v>523</v>
      </c>
      <c r="C424" s="279">
        <v>888.45</v>
      </c>
      <c r="D424" s="280">
        <v>896.51666666666677</v>
      </c>
      <c r="E424" s="280">
        <v>871.93333333333351</v>
      </c>
      <c r="F424" s="280">
        <v>855.41666666666674</v>
      </c>
      <c r="G424" s="280">
        <v>830.83333333333348</v>
      </c>
      <c r="H424" s="280">
        <v>913.03333333333353</v>
      </c>
      <c r="I424" s="280">
        <v>937.61666666666679</v>
      </c>
      <c r="J424" s="280">
        <v>954.13333333333355</v>
      </c>
      <c r="K424" s="278">
        <v>921.1</v>
      </c>
      <c r="L424" s="278">
        <v>880</v>
      </c>
      <c r="M424" s="278">
        <v>6.2799999999999995E-2</v>
      </c>
    </row>
    <row r="425" spans="1:13">
      <c r="A425" s="269">
        <v>415</v>
      </c>
      <c r="B425" s="278" t="s">
        <v>524</v>
      </c>
      <c r="C425" s="279">
        <v>162.75</v>
      </c>
      <c r="D425" s="280">
        <v>165.91666666666666</v>
      </c>
      <c r="E425" s="280">
        <v>156.83333333333331</v>
      </c>
      <c r="F425" s="280">
        <v>150.91666666666666</v>
      </c>
      <c r="G425" s="280">
        <v>141.83333333333331</v>
      </c>
      <c r="H425" s="280">
        <v>171.83333333333331</v>
      </c>
      <c r="I425" s="280">
        <v>180.91666666666663</v>
      </c>
      <c r="J425" s="280">
        <v>186.83333333333331</v>
      </c>
      <c r="K425" s="278">
        <v>175</v>
      </c>
      <c r="L425" s="278">
        <v>160</v>
      </c>
      <c r="M425" s="278">
        <v>1.0881799999999999</v>
      </c>
    </row>
    <row r="426" spans="1:13">
      <c r="A426" s="269">
        <v>416</v>
      </c>
      <c r="B426" s="278" t="s">
        <v>525</v>
      </c>
      <c r="C426" s="279">
        <v>5.7</v>
      </c>
      <c r="D426" s="280">
        <v>5.7333333333333343</v>
      </c>
      <c r="E426" s="280">
        <v>5.6166666666666689</v>
      </c>
      <c r="F426" s="280">
        <v>5.533333333333335</v>
      </c>
      <c r="G426" s="280">
        <v>5.4166666666666696</v>
      </c>
      <c r="H426" s="280">
        <v>5.8166666666666682</v>
      </c>
      <c r="I426" s="280">
        <v>5.9333333333333336</v>
      </c>
      <c r="J426" s="280">
        <v>6.0166666666666675</v>
      </c>
      <c r="K426" s="278">
        <v>5.85</v>
      </c>
      <c r="L426" s="278">
        <v>5.65</v>
      </c>
      <c r="M426" s="278">
        <v>56.084299999999999</v>
      </c>
    </row>
    <row r="427" spans="1:13">
      <c r="A427" s="269">
        <v>417</v>
      </c>
      <c r="B427" s="278" t="s">
        <v>2519</v>
      </c>
      <c r="C427" s="279">
        <v>599.25</v>
      </c>
      <c r="D427" s="280">
        <v>591.75</v>
      </c>
      <c r="E427" s="280">
        <v>573.54999999999995</v>
      </c>
      <c r="F427" s="280">
        <v>547.84999999999991</v>
      </c>
      <c r="G427" s="280">
        <v>529.64999999999986</v>
      </c>
      <c r="H427" s="280">
        <v>617.45000000000005</v>
      </c>
      <c r="I427" s="280">
        <v>635.65000000000009</v>
      </c>
      <c r="J427" s="280">
        <v>661.35000000000014</v>
      </c>
      <c r="K427" s="278">
        <v>609.95000000000005</v>
      </c>
      <c r="L427" s="278">
        <v>566.04999999999995</v>
      </c>
      <c r="M427" s="278">
        <v>0.24392</v>
      </c>
    </row>
    <row r="428" spans="1:13">
      <c r="A428" s="269">
        <v>418</v>
      </c>
      <c r="B428" s="278" t="s">
        <v>528</v>
      </c>
      <c r="C428" s="279">
        <v>102.9</v>
      </c>
      <c r="D428" s="280">
        <v>102.21666666666665</v>
      </c>
      <c r="E428" s="280">
        <v>95.133333333333312</v>
      </c>
      <c r="F428" s="280">
        <v>87.36666666666666</v>
      </c>
      <c r="G428" s="280">
        <v>80.283333333333317</v>
      </c>
      <c r="H428" s="280">
        <v>109.98333333333331</v>
      </c>
      <c r="I428" s="280">
        <v>117.06666666666665</v>
      </c>
      <c r="J428" s="280">
        <v>124.8333333333333</v>
      </c>
      <c r="K428" s="278">
        <v>109.3</v>
      </c>
      <c r="L428" s="278">
        <v>94.45</v>
      </c>
      <c r="M428" s="278">
        <v>27.83709</v>
      </c>
    </row>
    <row r="429" spans="1:13">
      <c r="A429" s="269">
        <v>419</v>
      </c>
      <c r="B429" s="278" t="s">
        <v>2528</v>
      </c>
      <c r="C429" s="279">
        <v>40.450000000000003</v>
      </c>
      <c r="D429" s="280">
        <v>40.383333333333333</v>
      </c>
      <c r="E429" s="280">
        <v>40.316666666666663</v>
      </c>
      <c r="F429" s="280">
        <v>40.18333333333333</v>
      </c>
      <c r="G429" s="280">
        <v>40.11666666666666</v>
      </c>
      <c r="H429" s="280">
        <v>40.516666666666666</v>
      </c>
      <c r="I429" s="280">
        <v>40.583333333333343</v>
      </c>
      <c r="J429" s="280">
        <v>40.716666666666669</v>
      </c>
      <c r="K429" s="278">
        <v>40.450000000000003</v>
      </c>
      <c r="L429" s="278">
        <v>40.25</v>
      </c>
      <c r="M429" s="278">
        <v>10.57493</v>
      </c>
    </row>
    <row r="430" spans="1:13">
      <c r="A430" s="269">
        <v>420</v>
      </c>
      <c r="B430" s="278" t="s">
        <v>176</v>
      </c>
      <c r="C430" s="279">
        <v>2668.35</v>
      </c>
      <c r="D430" s="280">
        <v>2666.0166666666664</v>
      </c>
      <c r="E430" s="280">
        <v>2564.4333333333329</v>
      </c>
      <c r="F430" s="280">
        <v>2460.5166666666664</v>
      </c>
      <c r="G430" s="280">
        <v>2358.9333333333329</v>
      </c>
      <c r="H430" s="280">
        <v>2769.9333333333329</v>
      </c>
      <c r="I430" s="280">
        <v>2871.5166666666669</v>
      </c>
      <c r="J430" s="280">
        <v>2975.4333333333329</v>
      </c>
      <c r="K430" s="278">
        <v>2767.6</v>
      </c>
      <c r="L430" s="278">
        <v>2562.1</v>
      </c>
      <c r="M430" s="278">
        <v>4.1131000000000002</v>
      </c>
    </row>
    <row r="431" spans="1:13">
      <c r="A431" s="269">
        <v>421</v>
      </c>
      <c r="B431" s="278" t="s">
        <v>177</v>
      </c>
      <c r="C431" s="279">
        <v>520.65</v>
      </c>
      <c r="D431" s="280">
        <v>556.7833333333333</v>
      </c>
      <c r="E431" s="280">
        <v>478.86666666666656</v>
      </c>
      <c r="F431" s="280">
        <v>437.08333333333326</v>
      </c>
      <c r="G431" s="280">
        <v>359.16666666666652</v>
      </c>
      <c r="H431" s="280">
        <v>598.56666666666661</v>
      </c>
      <c r="I431" s="280">
        <v>676.48333333333335</v>
      </c>
      <c r="J431" s="280">
        <v>718.26666666666665</v>
      </c>
      <c r="K431" s="278">
        <v>634.70000000000005</v>
      </c>
      <c r="L431" s="278">
        <v>515</v>
      </c>
      <c r="M431" s="278">
        <v>52.207549999999998</v>
      </c>
    </row>
    <row r="432" spans="1:13">
      <c r="A432" s="269">
        <v>422</v>
      </c>
      <c r="B432" s="278" t="s">
        <v>178</v>
      </c>
      <c r="C432" s="287">
        <v>306.95</v>
      </c>
      <c r="D432" s="288">
        <v>310.05</v>
      </c>
      <c r="E432" s="288">
        <v>300.10000000000002</v>
      </c>
      <c r="F432" s="288">
        <v>293.25</v>
      </c>
      <c r="G432" s="288">
        <v>283.3</v>
      </c>
      <c r="H432" s="288">
        <v>316.90000000000003</v>
      </c>
      <c r="I432" s="288">
        <v>326.84999999999997</v>
      </c>
      <c r="J432" s="288">
        <v>333.70000000000005</v>
      </c>
      <c r="K432" s="289">
        <v>320</v>
      </c>
      <c r="L432" s="289">
        <v>303.2</v>
      </c>
      <c r="M432" s="289">
        <v>4.5417500000000004</v>
      </c>
    </row>
    <row r="433" spans="1:13">
      <c r="A433" s="269">
        <v>423</v>
      </c>
      <c r="B433" s="278" t="s">
        <v>526</v>
      </c>
      <c r="C433" s="278">
        <v>69.3</v>
      </c>
      <c r="D433" s="280">
        <v>68.466666666666669</v>
      </c>
      <c r="E433" s="280">
        <v>66.933333333333337</v>
      </c>
      <c r="F433" s="280">
        <v>64.566666666666663</v>
      </c>
      <c r="G433" s="280">
        <v>63.033333333333331</v>
      </c>
      <c r="H433" s="280">
        <v>70.833333333333343</v>
      </c>
      <c r="I433" s="280">
        <v>72.366666666666674</v>
      </c>
      <c r="J433" s="280">
        <v>74.733333333333348</v>
      </c>
      <c r="K433" s="278">
        <v>70</v>
      </c>
      <c r="L433" s="278">
        <v>66.099999999999994</v>
      </c>
      <c r="M433" s="278">
        <v>0.22656999999999999</v>
      </c>
    </row>
    <row r="434" spans="1:13">
      <c r="A434" s="269">
        <v>424</v>
      </c>
      <c r="B434" s="278" t="s">
        <v>282</v>
      </c>
      <c r="C434" s="278">
        <v>63.25</v>
      </c>
      <c r="D434" s="280">
        <v>63.4</v>
      </c>
      <c r="E434" s="280">
        <v>61.849999999999994</v>
      </c>
      <c r="F434" s="280">
        <v>60.449999999999996</v>
      </c>
      <c r="G434" s="280">
        <v>58.899999999999991</v>
      </c>
      <c r="H434" s="280">
        <v>64.8</v>
      </c>
      <c r="I434" s="280">
        <v>66.349999999999994</v>
      </c>
      <c r="J434" s="280">
        <v>67.75</v>
      </c>
      <c r="K434" s="278">
        <v>64.95</v>
      </c>
      <c r="L434" s="278">
        <v>62</v>
      </c>
      <c r="M434" s="278">
        <v>7.79697</v>
      </c>
    </row>
    <row r="435" spans="1:13">
      <c r="A435" s="269">
        <v>425</v>
      </c>
      <c r="B435" s="278" t="s">
        <v>527</v>
      </c>
      <c r="C435" s="278">
        <v>349.35</v>
      </c>
      <c r="D435" s="280">
        <v>353.01666666666665</v>
      </c>
      <c r="E435" s="280">
        <v>342.58333333333331</v>
      </c>
      <c r="F435" s="280">
        <v>335.81666666666666</v>
      </c>
      <c r="G435" s="280">
        <v>325.38333333333333</v>
      </c>
      <c r="H435" s="280">
        <v>359.7833333333333</v>
      </c>
      <c r="I435" s="280">
        <v>370.2166666666667</v>
      </c>
      <c r="J435" s="280">
        <v>376.98333333333329</v>
      </c>
      <c r="K435" s="278">
        <v>363.45</v>
      </c>
      <c r="L435" s="278">
        <v>346.25</v>
      </c>
      <c r="M435" s="278">
        <v>1.76579</v>
      </c>
    </row>
    <row r="436" spans="1:13">
      <c r="A436" s="269">
        <v>426</v>
      </c>
      <c r="B436" s="278" t="s">
        <v>529</v>
      </c>
      <c r="C436" s="278">
        <v>1489.25</v>
      </c>
      <c r="D436" s="280">
        <v>1493.9666666666665</v>
      </c>
      <c r="E436" s="280">
        <v>1469.9333333333329</v>
      </c>
      <c r="F436" s="280">
        <v>1450.6166666666666</v>
      </c>
      <c r="G436" s="280">
        <v>1426.583333333333</v>
      </c>
      <c r="H436" s="280">
        <v>1513.2833333333328</v>
      </c>
      <c r="I436" s="280">
        <v>1537.3166666666662</v>
      </c>
      <c r="J436" s="280">
        <v>1556.6333333333328</v>
      </c>
      <c r="K436" s="278">
        <v>1518</v>
      </c>
      <c r="L436" s="278">
        <v>1474.65</v>
      </c>
      <c r="M436" s="278">
        <v>4.2700000000000004E-3</v>
      </c>
    </row>
    <row r="437" spans="1:13">
      <c r="A437" s="269">
        <v>427</v>
      </c>
      <c r="B437" s="278" t="s">
        <v>530</v>
      </c>
      <c r="C437" s="278">
        <v>1173.2</v>
      </c>
      <c r="D437" s="280">
        <v>1171.4166666666667</v>
      </c>
      <c r="E437" s="280">
        <v>1151.8333333333335</v>
      </c>
      <c r="F437" s="280">
        <v>1130.4666666666667</v>
      </c>
      <c r="G437" s="280">
        <v>1110.8833333333334</v>
      </c>
      <c r="H437" s="280">
        <v>1192.7833333333335</v>
      </c>
      <c r="I437" s="280">
        <v>1212.366666666667</v>
      </c>
      <c r="J437" s="280">
        <v>1233.7333333333336</v>
      </c>
      <c r="K437" s="278">
        <v>1191</v>
      </c>
      <c r="L437" s="278">
        <v>1150.05</v>
      </c>
      <c r="M437" s="278">
        <v>0.31269999999999998</v>
      </c>
    </row>
    <row r="438" spans="1:13">
      <c r="A438" s="269">
        <v>428</v>
      </c>
      <c r="B438" s="278" t="s">
        <v>531</v>
      </c>
      <c r="C438" s="278">
        <v>260.3</v>
      </c>
      <c r="D438" s="280">
        <v>265.03333333333336</v>
      </c>
      <c r="E438" s="280">
        <v>254.51666666666671</v>
      </c>
      <c r="F438" s="280">
        <v>248.73333333333335</v>
      </c>
      <c r="G438" s="280">
        <v>238.2166666666667</v>
      </c>
      <c r="H438" s="280">
        <v>270.81666666666672</v>
      </c>
      <c r="I438" s="280">
        <v>281.33333333333337</v>
      </c>
      <c r="J438" s="280">
        <v>287.11666666666673</v>
      </c>
      <c r="K438" s="278">
        <v>275.55</v>
      </c>
      <c r="L438" s="278">
        <v>259.25</v>
      </c>
      <c r="M438" s="278">
        <v>0.60634999999999994</v>
      </c>
    </row>
    <row r="439" spans="1:13">
      <c r="A439" s="269">
        <v>429</v>
      </c>
      <c r="B439" s="278" t="s">
        <v>179</v>
      </c>
      <c r="C439" s="278">
        <v>375.95</v>
      </c>
      <c r="D439" s="280">
        <v>368.58333333333331</v>
      </c>
      <c r="E439" s="280">
        <v>347.36666666666662</v>
      </c>
      <c r="F439" s="280">
        <v>318.7833333333333</v>
      </c>
      <c r="G439" s="280">
        <v>297.56666666666661</v>
      </c>
      <c r="H439" s="280">
        <v>397.16666666666663</v>
      </c>
      <c r="I439" s="280">
        <v>418.38333333333333</v>
      </c>
      <c r="J439" s="280">
        <v>446.96666666666664</v>
      </c>
      <c r="K439" s="278">
        <v>389.8</v>
      </c>
      <c r="L439" s="278">
        <v>340</v>
      </c>
      <c r="M439" s="278">
        <v>285.50650000000002</v>
      </c>
    </row>
    <row r="440" spans="1:13">
      <c r="A440" s="269">
        <v>430</v>
      </c>
      <c r="B440" s="278" t="s">
        <v>532</v>
      </c>
      <c r="C440" s="278">
        <v>200.45</v>
      </c>
      <c r="D440" s="280">
        <v>200.31666666666669</v>
      </c>
      <c r="E440" s="280">
        <v>192.13333333333338</v>
      </c>
      <c r="F440" s="280">
        <v>183.81666666666669</v>
      </c>
      <c r="G440" s="280">
        <v>175.63333333333338</v>
      </c>
      <c r="H440" s="280">
        <v>208.63333333333338</v>
      </c>
      <c r="I440" s="280">
        <v>216.81666666666672</v>
      </c>
      <c r="J440" s="280">
        <v>225.13333333333338</v>
      </c>
      <c r="K440" s="278">
        <v>208.5</v>
      </c>
      <c r="L440" s="278">
        <v>192</v>
      </c>
      <c r="M440" s="278">
        <v>0.43131999999999998</v>
      </c>
    </row>
    <row r="441" spans="1:13">
      <c r="A441" s="269">
        <v>431</v>
      </c>
      <c r="B441" s="278" t="s">
        <v>180</v>
      </c>
      <c r="C441" s="278">
        <v>266.60000000000002</v>
      </c>
      <c r="D441" s="280">
        <v>268.38333333333338</v>
      </c>
      <c r="E441" s="280">
        <v>257.76666666666677</v>
      </c>
      <c r="F441" s="280">
        <v>248.93333333333339</v>
      </c>
      <c r="G441" s="280">
        <v>238.31666666666678</v>
      </c>
      <c r="H441" s="280">
        <v>277.21666666666675</v>
      </c>
      <c r="I441" s="280">
        <v>287.83333333333343</v>
      </c>
      <c r="J441" s="280">
        <v>296.66666666666674</v>
      </c>
      <c r="K441" s="278">
        <v>279</v>
      </c>
      <c r="L441" s="278">
        <v>259.55</v>
      </c>
      <c r="M441" s="278">
        <v>24.83511</v>
      </c>
    </row>
    <row r="442" spans="1:13">
      <c r="A442" s="269">
        <v>432</v>
      </c>
      <c r="B442" s="278" t="s">
        <v>533</v>
      </c>
      <c r="C442" s="278">
        <v>119.75</v>
      </c>
      <c r="D442" s="280">
        <v>124.01666666666667</v>
      </c>
      <c r="E442" s="280">
        <v>111.88333333333333</v>
      </c>
      <c r="F442" s="280">
        <v>104.01666666666667</v>
      </c>
      <c r="G442" s="280">
        <v>91.883333333333326</v>
      </c>
      <c r="H442" s="280">
        <v>131.88333333333333</v>
      </c>
      <c r="I442" s="280">
        <v>144.01666666666668</v>
      </c>
      <c r="J442" s="280">
        <v>151.88333333333333</v>
      </c>
      <c r="K442" s="278">
        <v>136.15</v>
      </c>
      <c r="L442" s="278">
        <v>116.15</v>
      </c>
      <c r="M442" s="278">
        <v>2.28735</v>
      </c>
    </row>
    <row r="443" spans="1:13">
      <c r="A443" s="269">
        <v>433</v>
      </c>
      <c r="B443" s="278" t="s">
        <v>534</v>
      </c>
      <c r="C443" s="278">
        <v>799</v>
      </c>
      <c r="D443" s="280">
        <v>816.75</v>
      </c>
      <c r="E443" s="280">
        <v>773.75</v>
      </c>
      <c r="F443" s="280">
        <v>748.5</v>
      </c>
      <c r="G443" s="280">
        <v>705.5</v>
      </c>
      <c r="H443" s="280">
        <v>842</v>
      </c>
      <c r="I443" s="280">
        <v>885</v>
      </c>
      <c r="J443" s="280">
        <v>910.25</v>
      </c>
      <c r="K443" s="278">
        <v>859.75</v>
      </c>
      <c r="L443" s="278">
        <v>791.5</v>
      </c>
      <c r="M443" s="278">
        <v>2.8799800000000002</v>
      </c>
    </row>
    <row r="444" spans="1:13">
      <c r="A444" s="269">
        <v>434</v>
      </c>
      <c r="B444" s="278" t="s">
        <v>535</v>
      </c>
      <c r="C444" s="278">
        <v>2.1</v>
      </c>
      <c r="D444" s="280">
        <v>2.1</v>
      </c>
      <c r="E444" s="280">
        <v>2.1</v>
      </c>
      <c r="F444" s="280">
        <v>2.1</v>
      </c>
      <c r="G444" s="280">
        <v>2.1</v>
      </c>
      <c r="H444" s="280">
        <v>2.1</v>
      </c>
      <c r="I444" s="280">
        <v>2.1</v>
      </c>
      <c r="J444" s="280">
        <v>2.1</v>
      </c>
      <c r="K444" s="278">
        <v>2.1</v>
      </c>
      <c r="L444" s="278">
        <v>2.1</v>
      </c>
      <c r="M444" s="278">
        <v>29.776509999999998</v>
      </c>
    </row>
    <row r="445" spans="1:13">
      <c r="A445" s="269">
        <v>435</v>
      </c>
      <c r="B445" s="278" t="s">
        <v>536</v>
      </c>
      <c r="C445" s="278">
        <v>100.05</v>
      </c>
      <c r="D445" s="280">
        <v>99.649999999999991</v>
      </c>
      <c r="E445" s="280">
        <v>96.449999999999989</v>
      </c>
      <c r="F445" s="280">
        <v>92.85</v>
      </c>
      <c r="G445" s="280">
        <v>89.649999999999991</v>
      </c>
      <c r="H445" s="280">
        <v>103.24999999999999</v>
      </c>
      <c r="I445" s="280">
        <v>106.45</v>
      </c>
      <c r="J445" s="280">
        <v>110.04999999999998</v>
      </c>
      <c r="K445" s="278">
        <v>102.85</v>
      </c>
      <c r="L445" s="278">
        <v>96.05</v>
      </c>
      <c r="M445" s="278">
        <v>0.51765000000000005</v>
      </c>
    </row>
    <row r="446" spans="1:13">
      <c r="A446" s="269">
        <v>436</v>
      </c>
      <c r="B446" s="278" t="s">
        <v>537</v>
      </c>
      <c r="C446" s="278">
        <v>799.45</v>
      </c>
      <c r="D446" s="280">
        <v>802.4666666666667</v>
      </c>
      <c r="E446" s="280">
        <v>786.98333333333335</v>
      </c>
      <c r="F446" s="280">
        <v>774.51666666666665</v>
      </c>
      <c r="G446" s="280">
        <v>759.0333333333333</v>
      </c>
      <c r="H446" s="280">
        <v>814.93333333333339</v>
      </c>
      <c r="I446" s="280">
        <v>830.41666666666674</v>
      </c>
      <c r="J446" s="280">
        <v>842.88333333333344</v>
      </c>
      <c r="K446" s="278">
        <v>817.95</v>
      </c>
      <c r="L446" s="278">
        <v>790</v>
      </c>
      <c r="M446" s="278">
        <v>0.11065999999999999</v>
      </c>
    </row>
    <row r="447" spans="1:13">
      <c r="A447" s="269">
        <v>437</v>
      </c>
      <c r="B447" s="278" t="s">
        <v>283</v>
      </c>
      <c r="C447" s="278">
        <v>251.15</v>
      </c>
      <c r="D447" s="280">
        <v>248.13333333333333</v>
      </c>
      <c r="E447" s="280">
        <v>236.36666666666667</v>
      </c>
      <c r="F447" s="280">
        <v>221.58333333333334</v>
      </c>
      <c r="G447" s="280">
        <v>209.81666666666669</v>
      </c>
      <c r="H447" s="280">
        <v>262.91666666666663</v>
      </c>
      <c r="I447" s="280">
        <v>274.68333333333328</v>
      </c>
      <c r="J447" s="280">
        <v>289.46666666666664</v>
      </c>
      <c r="K447" s="278">
        <v>259.89999999999998</v>
      </c>
      <c r="L447" s="278">
        <v>233.35</v>
      </c>
      <c r="M447" s="278">
        <v>4.6112500000000001</v>
      </c>
    </row>
    <row r="448" spans="1:13">
      <c r="A448" s="269">
        <v>438</v>
      </c>
      <c r="B448" s="278" t="s">
        <v>543</v>
      </c>
      <c r="C448" s="278">
        <v>39.25</v>
      </c>
      <c r="D448" s="280">
        <v>38.483333333333334</v>
      </c>
      <c r="E448" s="280">
        <v>37.016666666666666</v>
      </c>
      <c r="F448" s="280">
        <v>34.783333333333331</v>
      </c>
      <c r="G448" s="280">
        <v>33.316666666666663</v>
      </c>
      <c r="H448" s="280">
        <v>40.716666666666669</v>
      </c>
      <c r="I448" s="280">
        <v>42.183333333333337</v>
      </c>
      <c r="J448" s="280">
        <v>44.416666666666671</v>
      </c>
      <c r="K448" s="278">
        <v>39.950000000000003</v>
      </c>
      <c r="L448" s="278">
        <v>36.25</v>
      </c>
      <c r="M448" s="278">
        <v>0.89126000000000005</v>
      </c>
    </row>
    <row r="449" spans="1:13">
      <c r="A449" s="269">
        <v>439</v>
      </c>
      <c r="B449" s="278" t="s">
        <v>2611</v>
      </c>
      <c r="C449" s="278">
        <v>8804.6</v>
      </c>
      <c r="D449" s="280">
        <v>8753.2166666666653</v>
      </c>
      <c r="E449" s="280">
        <v>8609.4333333333307</v>
      </c>
      <c r="F449" s="280">
        <v>8414.2666666666646</v>
      </c>
      <c r="G449" s="280">
        <v>8270.4833333333299</v>
      </c>
      <c r="H449" s="280">
        <v>8948.3833333333314</v>
      </c>
      <c r="I449" s="280">
        <v>9092.1666666666679</v>
      </c>
      <c r="J449" s="280">
        <v>9287.3333333333321</v>
      </c>
      <c r="K449" s="278">
        <v>8897</v>
      </c>
      <c r="L449" s="278">
        <v>8558.0499999999993</v>
      </c>
      <c r="M449" s="278">
        <v>5.8500000000000002E-3</v>
      </c>
    </row>
    <row r="450" spans="1:13">
      <c r="A450" s="269">
        <v>440</v>
      </c>
      <c r="B450" s="278" t="s">
        <v>183</v>
      </c>
      <c r="C450" s="278">
        <v>593.6</v>
      </c>
      <c r="D450" s="280">
        <v>600.21666666666658</v>
      </c>
      <c r="E450" s="280">
        <v>583.43333333333317</v>
      </c>
      <c r="F450" s="280">
        <v>573.26666666666654</v>
      </c>
      <c r="G450" s="280">
        <v>556.48333333333312</v>
      </c>
      <c r="H450" s="280">
        <v>610.38333333333321</v>
      </c>
      <c r="I450" s="280">
        <v>627.16666666666674</v>
      </c>
      <c r="J450" s="280">
        <v>637.33333333333326</v>
      </c>
      <c r="K450" s="278">
        <v>617</v>
      </c>
      <c r="L450" s="278">
        <v>590.04999999999995</v>
      </c>
      <c r="M450" s="278">
        <v>2.14168</v>
      </c>
    </row>
    <row r="451" spans="1:13">
      <c r="A451" s="269">
        <v>441</v>
      </c>
      <c r="B451" s="278" t="s">
        <v>3474</v>
      </c>
      <c r="C451" s="278">
        <v>267.14999999999998</v>
      </c>
      <c r="D451" s="280">
        <v>272.38333333333333</v>
      </c>
      <c r="E451" s="280">
        <v>258.76666666666665</v>
      </c>
      <c r="F451" s="280">
        <v>250.38333333333333</v>
      </c>
      <c r="G451" s="280">
        <v>236.76666666666665</v>
      </c>
      <c r="H451" s="280">
        <v>280.76666666666665</v>
      </c>
      <c r="I451" s="280">
        <v>294.38333333333333</v>
      </c>
      <c r="J451" s="280">
        <v>302.76666666666665</v>
      </c>
      <c r="K451" s="278">
        <v>286</v>
      </c>
      <c r="L451" s="278">
        <v>264</v>
      </c>
      <c r="M451" s="278">
        <v>59.903759999999998</v>
      </c>
    </row>
    <row r="452" spans="1:13">
      <c r="A452" s="269">
        <v>442</v>
      </c>
      <c r="B452" s="278" t="s">
        <v>544</v>
      </c>
      <c r="C452" s="278">
        <v>634.70000000000005</v>
      </c>
      <c r="D452" s="280">
        <v>638.30000000000007</v>
      </c>
      <c r="E452" s="280">
        <v>615.15000000000009</v>
      </c>
      <c r="F452" s="280">
        <v>595.6</v>
      </c>
      <c r="G452" s="280">
        <v>572.45000000000005</v>
      </c>
      <c r="H452" s="280">
        <v>657.85000000000014</v>
      </c>
      <c r="I452" s="280">
        <v>681</v>
      </c>
      <c r="J452" s="280">
        <v>700.55000000000018</v>
      </c>
      <c r="K452" s="278">
        <v>661.45</v>
      </c>
      <c r="L452" s="278">
        <v>618.75</v>
      </c>
      <c r="M452" s="278">
        <v>0.10434</v>
      </c>
    </row>
    <row r="453" spans="1:13">
      <c r="A453" s="269">
        <v>443</v>
      </c>
      <c r="B453" s="278" t="s">
        <v>184</v>
      </c>
      <c r="C453" s="278">
        <v>65.3</v>
      </c>
      <c r="D453" s="280">
        <v>65.666666666666671</v>
      </c>
      <c r="E453" s="280">
        <v>64.433333333333337</v>
      </c>
      <c r="F453" s="280">
        <v>63.566666666666663</v>
      </c>
      <c r="G453" s="280">
        <v>62.333333333333329</v>
      </c>
      <c r="H453" s="280">
        <v>66.533333333333346</v>
      </c>
      <c r="I453" s="280">
        <v>67.766666666666666</v>
      </c>
      <c r="J453" s="280">
        <v>68.633333333333354</v>
      </c>
      <c r="K453" s="278">
        <v>66.900000000000006</v>
      </c>
      <c r="L453" s="278">
        <v>64.8</v>
      </c>
      <c r="M453" s="278">
        <v>353.4649</v>
      </c>
    </row>
    <row r="454" spans="1:13">
      <c r="A454" s="269">
        <v>444</v>
      </c>
      <c r="B454" s="278" t="s">
        <v>185</v>
      </c>
      <c r="C454" s="278">
        <v>29.55</v>
      </c>
      <c r="D454" s="280">
        <v>29.45</v>
      </c>
      <c r="E454" s="280">
        <v>28.9</v>
      </c>
      <c r="F454" s="280">
        <v>28.25</v>
      </c>
      <c r="G454" s="280">
        <v>27.7</v>
      </c>
      <c r="H454" s="280">
        <v>30.099999999999998</v>
      </c>
      <c r="I454" s="280">
        <v>30.650000000000002</v>
      </c>
      <c r="J454" s="280">
        <v>31.299999999999997</v>
      </c>
      <c r="K454" s="278">
        <v>30</v>
      </c>
      <c r="L454" s="278">
        <v>28.8</v>
      </c>
      <c r="M454" s="278">
        <v>17.328479999999999</v>
      </c>
    </row>
    <row r="455" spans="1:13">
      <c r="A455" s="269">
        <v>445</v>
      </c>
      <c r="B455" s="278" t="s">
        <v>186</v>
      </c>
      <c r="C455" s="278">
        <v>30.15</v>
      </c>
      <c r="D455" s="280">
        <v>30.666666666666668</v>
      </c>
      <c r="E455" s="280">
        <v>29.433333333333337</v>
      </c>
      <c r="F455" s="280">
        <v>28.716666666666669</v>
      </c>
      <c r="G455" s="280">
        <v>27.483333333333338</v>
      </c>
      <c r="H455" s="280">
        <v>31.383333333333336</v>
      </c>
      <c r="I455" s="280">
        <v>32.61666666666666</v>
      </c>
      <c r="J455" s="280">
        <v>33.333333333333336</v>
      </c>
      <c r="K455" s="278">
        <v>31.9</v>
      </c>
      <c r="L455" s="278">
        <v>29.95</v>
      </c>
      <c r="M455" s="278">
        <v>106.39666</v>
      </c>
    </row>
    <row r="456" spans="1:13">
      <c r="A456" s="269">
        <v>446</v>
      </c>
      <c r="B456" s="278" t="s">
        <v>187</v>
      </c>
      <c r="C456" s="278">
        <v>253.75</v>
      </c>
      <c r="D456" s="280">
        <v>257.88333333333333</v>
      </c>
      <c r="E456" s="280">
        <v>246.86666666666667</v>
      </c>
      <c r="F456" s="280">
        <v>239.98333333333335</v>
      </c>
      <c r="G456" s="280">
        <v>228.9666666666667</v>
      </c>
      <c r="H456" s="280">
        <v>264.76666666666665</v>
      </c>
      <c r="I456" s="280">
        <v>275.7833333333333</v>
      </c>
      <c r="J456" s="280">
        <v>282.66666666666663</v>
      </c>
      <c r="K456" s="278">
        <v>268.89999999999998</v>
      </c>
      <c r="L456" s="278">
        <v>251</v>
      </c>
      <c r="M456" s="278">
        <v>125.2803</v>
      </c>
    </row>
    <row r="457" spans="1:13">
      <c r="A457" s="269">
        <v>447</v>
      </c>
      <c r="B457" s="278" t="s">
        <v>2627</v>
      </c>
      <c r="C457" s="278">
        <v>15.55</v>
      </c>
      <c r="D457" s="280">
        <v>15.833333333333336</v>
      </c>
      <c r="E457" s="280">
        <v>15.06666666666667</v>
      </c>
      <c r="F457" s="280">
        <v>14.583333333333334</v>
      </c>
      <c r="G457" s="280">
        <v>13.816666666666668</v>
      </c>
      <c r="H457" s="280">
        <v>16.31666666666667</v>
      </c>
      <c r="I457" s="280">
        <v>17.083333333333336</v>
      </c>
      <c r="J457" s="280">
        <v>17.566666666666674</v>
      </c>
      <c r="K457" s="278">
        <v>16.600000000000001</v>
      </c>
      <c r="L457" s="278">
        <v>15.35</v>
      </c>
      <c r="M457" s="278">
        <v>12.71175</v>
      </c>
    </row>
    <row r="458" spans="1:13">
      <c r="A458" s="269">
        <v>448</v>
      </c>
      <c r="B458" s="278" t="s">
        <v>538</v>
      </c>
      <c r="C458" s="278">
        <v>525.85</v>
      </c>
      <c r="D458" s="280">
        <v>539.98333333333323</v>
      </c>
      <c r="E458" s="280">
        <v>506.96666666666647</v>
      </c>
      <c r="F458" s="280">
        <v>488.08333333333326</v>
      </c>
      <c r="G458" s="280">
        <v>455.06666666666649</v>
      </c>
      <c r="H458" s="280">
        <v>558.86666666666645</v>
      </c>
      <c r="I458" s="280">
        <v>591.8833333333331</v>
      </c>
      <c r="J458" s="280">
        <v>610.76666666666642</v>
      </c>
      <c r="K458" s="278">
        <v>573</v>
      </c>
      <c r="L458" s="278">
        <v>521.1</v>
      </c>
      <c r="M458" s="278">
        <v>0.19364999999999999</v>
      </c>
    </row>
    <row r="459" spans="1:13">
      <c r="A459" s="269">
        <v>449</v>
      </c>
      <c r="B459" s="278" t="s">
        <v>539</v>
      </c>
      <c r="C459" s="278">
        <v>333</v>
      </c>
      <c r="D459" s="280">
        <v>333.34999999999997</v>
      </c>
      <c r="E459" s="280">
        <v>326.69999999999993</v>
      </c>
      <c r="F459" s="280">
        <v>320.39999999999998</v>
      </c>
      <c r="G459" s="280">
        <v>313.74999999999994</v>
      </c>
      <c r="H459" s="280">
        <v>339.64999999999992</v>
      </c>
      <c r="I459" s="280">
        <v>346.2999999999999</v>
      </c>
      <c r="J459" s="280">
        <v>352.59999999999991</v>
      </c>
      <c r="K459" s="278">
        <v>340</v>
      </c>
      <c r="L459" s="278">
        <v>327.05</v>
      </c>
      <c r="M459" s="278">
        <v>2.2009999999999998E-2</v>
      </c>
    </row>
    <row r="460" spans="1:13">
      <c r="A460" s="269">
        <v>450</v>
      </c>
      <c r="B460" s="278" t="s">
        <v>188</v>
      </c>
      <c r="C460" s="278">
        <v>1654.2</v>
      </c>
      <c r="D460" s="280">
        <v>1681.3999999999999</v>
      </c>
      <c r="E460" s="280">
        <v>1622.7999999999997</v>
      </c>
      <c r="F460" s="280">
        <v>1591.3999999999999</v>
      </c>
      <c r="G460" s="280">
        <v>1532.7999999999997</v>
      </c>
      <c r="H460" s="280">
        <v>1712.7999999999997</v>
      </c>
      <c r="I460" s="280">
        <v>1771.3999999999996</v>
      </c>
      <c r="J460" s="280">
        <v>1802.7999999999997</v>
      </c>
      <c r="K460" s="278">
        <v>1740</v>
      </c>
      <c r="L460" s="278">
        <v>1650</v>
      </c>
      <c r="M460" s="278">
        <v>57.355289999999997</v>
      </c>
    </row>
    <row r="461" spans="1:13">
      <c r="A461" s="269">
        <v>451</v>
      </c>
      <c r="B461" s="278" t="s">
        <v>545</v>
      </c>
      <c r="C461" s="278">
        <v>1535.35</v>
      </c>
      <c r="D461" s="280">
        <v>1537.9166666666667</v>
      </c>
      <c r="E461" s="280">
        <v>1504.1333333333334</v>
      </c>
      <c r="F461" s="280">
        <v>1472.9166666666667</v>
      </c>
      <c r="G461" s="280">
        <v>1439.1333333333334</v>
      </c>
      <c r="H461" s="280">
        <v>1569.1333333333334</v>
      </c>
      <c r="I461" s="280">
        <v>1602.9166666666667</v>
      </c>
      <c r="J461" s="280">
        <v>1634.1333333333334</v>
      </c>
      <c r="K461" s="278">
        <v>1571.7</v>
      </c>
      <c r="L461" s="278">
        <v>1506.7</v>
      </c>
      <c r="M461" s="278">
        <v>9.5960000000000004E-2</v>
      </c>
    </row>
    <row r="462" spans="1:13">
      <c r="A462" s="269">
        <v>452</v>
      </c>
      <c r="B462" s="278" t="s">
        <v>189</v>
      </c>
      <c r="C462" s="278">
        <v>520.9</v>
      </c>
      <c r="D462" s="280">
        <v>521.38333333333333</v>
      </c>
      <c r="E462" s="280">
        <v>509.61666666666667</v>
      </c>
      <c r="F462" s="280">
        <v>498.33333333333337</v>
      </c>
      <c r="G462" s="280">
        <v>486.56666666666672</v>
      </c>
      <c r="H462" s="280">
        <v>532.66666666666663</v>
      </c>
      <c r="I462" s="280">
        <v>544.43333333333328</v>
      </c>
      <c r="J462" s="280">
        <v>555.71666666666658</v>
      </c>
      <c r="K462" s="278">
        <v>533.15</v>
      </c>
      <c r="L462" s="278">
        <v>510.1</v>
      </c>
      <c r="M462" s="278">
        <v>58.262149999999998</v>
      </c>
    </row>
    <row r="463" spans="1:13">
      <c r="A463" s="269">
        <v>453</v>
      </c>
      <c r="B463" s="278" t="s">
        <v>546</v>
      </c>
      <c r="C463" s="278">
        <v>218.25</v>
      </c>
      <c r="D463" s="280">
        <v>218.36666666666667</v>
      </c>
      <c r="E463" s="280">
        <v>200.68333333333334</v>
      </c>
      <c r="F463" s="280">
        <v>183.11666666666667</v>
      </c>
      <c r="G463" s="280">
        <v>165.43333333333334</v>
      </c>
      <c r="H463" s="280">
        <v>235.93333333333334</v>
      </c>
      <c r="I463" s="280">
        <v>253.61666666666667</v>
      </c>
      <c r="J463" s="280">
        <v>271.18333333333334</v>
      </c>
      <c r="K463" s="278">
        <v>236.05</v>
      </c>
      <c r="L463" s="278">
        <v>200.8</v>
      </c>
      <c r="M463" s="278">
        <v>8.8669999999999999E-2</v>
      </c>
    </row>
    <row r="464" spans="1:13">
      <c r="A464" s="269">
        <v>454</v>
      </c>
      <c r="B464" s="278" t="s">
        <v>547</v>
      </c>
      <c r="C464" s="278">
        <v>715.4</v>
      </c>
      <c r="D464" s="280">
        <v>720.25</v>
      </c>
      <c r="E464" s="280">
        <v>696.15</v>
      </c>
      <c r="F464" s="280">
        <v>676.9</v>
      </c>
      <c r="G464" s="280">
        <v>652.79999999999995</v>
      </c>
      <c r="H464" s="280">
        <v>739.5</v>
      </c>
      <c r="I464" s="280">
        <v>763.59999999999991</v>
      </c>
      <c r="J464" s="280">
        <v>782.85</v>
      </c>
      <c r="K464" s="278">
        <v>744.35</v>
      </c>
      <c r="L464" s="278">
        <v>701</v>
      </c>
      <c r="M464" s="278">
        <v>0.78686999999999996</v>
      </c>
    </row>
    <row r="465" spans="1:13">
      <c r="A465" s="269">
        <v>455</v>
      </c>
      <c r="B465" s="278" t="s">
        <v>548</v>
      </c>
      <c r="C465" s="278">
        <v>516.95000000000005</v>
      </c>
      <c r="D465" s="280">
        <v>520.1</v>
      </c>
      <c r="E465" s="280">
        <v>496.85</v>
      </c>
      <c r="F465" s="280">
        <v>476.75</v>
      </c>
      <c r="G465" s="280">
        <v>453.5</v>
      </c>
      <c r="H465" s="280">
        <v>540.20000000000005</v>
      </c>
      <c r="I465" s="280">
        <v>563.45000000000005</v>
      </c>
      <c r="J465" s="280">
        <v>583.55000000000007</v>
      </c>
      <c r="K465" s="278">
        <v>543.35</v>
      </c>
      <c r="L465" s="278">
        <v>500</v>
      </c>
      <c r="M465" s="278">
        <v>3.5930599999999999</v>
      </c>
    </row>
    <row r="466" spans="1:13">
      <c r="A466" s="269">
        <v>456</v>
      </c>
      <c r="B466" s="278" t="s">
        <v>553</v>
      </c>
      <c r="C466" s="278">
        <v>274.75</v>
      </c>
      <c r="D466" s="280">
        <v>269.25</v>
      </c>
      <c r="E466" s="280">
        <v>259.5</v>
      </c>
      <c r="F466" s="280">
        <v>244.25</v>
      </c>
      <c r="G466" s="280">
        <v>234.5</v>
      </c>
      <c r="H466" s="280">
        <v>284.5</v>
      </c>
      <c r="I466" s="280">
        <v>294.25</v>
      </c>
      <c r="J466" s="280">
        <v>309.5</v>
      </c>
      <c r="K466" s="278">
        <v>279</v>
      </c>
      <c r="L466" s="278">
        <v>254</v>
      </c>
      <c r="M466" s="278">
        <v>0.58406999999999998</v>
      </c>
    </row>
    <row r="467" spans="1:13">
      <c r="A467" s="269">
        <v>457</v>
      </c>
      <c r="B467" s="278" t="s">
        <v>549</v>
      </c>
      <c r="C467" s="278">
        <v>24.25</v>
      </c>
      <c r="D467" s="280">
        <v>24.016666666666666</v>
      </c>
      <c r="E467" s="280">
        <v>23.483333333333331</v>
      </c>
      <c r="F467" s="280">
        <v>22.716666666666665</v>
      </c>
      <c r="G467" s="280">
        <v>22.18333333333333</v>
      </c>
      <c r="H467" s="280">
        <v>24.783333333333331</v>
      </c>
      <c r="I467" s="280">
        <v>25.316666666666663</v>
      </c>
      <c r="J467" s="280">
        <v>26.083333333333332</v>
      </c>
      <c r="K467" s="278">
        <v>24.55</v>
      </c>
      <c r="L467" s="278">
        <v>23.25</v>
      </c>
      <c r="M467" s="278">
        <v>1.08521</v>
      </c>
    </row>
    <row r="468" spans="1:13">
      <c r="A468" s="269">
        <v>458</v>
      </c>
      <c r="B468" s="278" t="s">
        <v>550</v>
      </c>
      <c r="C468" s="278">
        <v>788.75</v>
      </c>
      <c r="D468" s="280">
        <v>791.0333333333333</v>
      </c>
      <c r="E468" s="280">
        <v>772.06666666666661</v>
      </c>
      <c r="F468" s="280">
        <v>755.38333333333333</v>
      </c>
      <c r="G468" s="280">
        <v>736.41666666666663</v>
      </c>
      <c r="H468" s="280">
        <v>807.71666666666658</v>
      </c>
      <c r="I468" s="280">
        <v>826.68333333333328</v>
      </c>
      <c r="J468" s="280">
        <v>843.36666666666656</v>
      </c>
      <c r="K468" s="278">
        <v>810</v>
      </c>
      <c r="L468" s="278">
        <v>774.35</v>
      </c>
      <c r="M468" s="278">
        <v>0.12501999999999999</v>
      </c>
    </row>
    <row r="469" spans="1:13">
      <c r="A469" s="269">
        <v>459</v>
      </c>
      <c r="B469" s="278" t="s">
        <v>190</v>
      </c>
      <c r="C469" s="278">
        <v>862.8</v>
      </c>
      <c r="D469" s="280">
        <v>882.93333333333339</v>
      </c>
      <c r="E469" s="280">
        <v>835.81666666666683</v>
      </c>
      <c r="F469" s="280">
        <v>808.83333333333348</v>
      </c>
      <c r="G469" s="280">
        <v>761.71666666666692</v>
      </c>
      <c r="H469" s="280">
        <v>909.91666666666674</v>
      </c>
      <c r="I469" s="280">
        <v>957.0333333333333</v>
      </c>
      <c r="J469" s="280">
        <v>984.01666666666665</v>
      </c>
      <c r="K469" s="278">
        <v>930.05</v>
      </c>
      <c r="L469" s="278">
        <v>855.95</v>
      </c>
      <c r="M469" s="278">
        <v>49.519570000000002</v>
      </c>
    </row>
    <row r="470" spans="1:13">
      <c r="A470" s="269">
        <v>460</v>
      </c>
      <c r="B470" s="278" t="s">
        <v>191</v>
      </c>
      <c r="C470" s="278">
        <v>2077</v>
      </c>
      <c r="D470" s="280">
        <v>2046.6666666666667</v>
      </c>
      <c r="E470" s="280">
        <v>1980.3333333333335</v>
      </c>
      <c r="F470" s="280">
        <v>1883.6666666666667</v>
      </c>
      <c r="G470" s="280">
        <v>1817.3333333333335</v>
      </c>
      <c r="H470" s="280">
        <v>2143.3333333333335</v>
      </c>
      <c r="I470" s="280">
        <v>2209.666666666667</v>
      </c>
      <c r="J470" s="280">
        <v>2306.3333333333335</v>
      </c>
      <c r="K470" s="278">
        <v>2113</v>
      </c>
      <c r="L470" s="278">
        <v>1950</v>
      </c>
      <c r="M470" s="278">
        <v>10.13029</v>
      </c>
    </row>
    <row r="471" spans="1:13">
      <c r="A471" s="269">
        <v>461</v>
      </c>
      <c r="B471" s="278" t="s">
        <v>192</v>
      </c>
      <c r="C471" s="278">
        <v>278.95</v>
      </c>
      <c r="D471" s="280">
        <v>277.93333333333334</v>
      </c>
      <c r="E471" s="280">
        <v>273.66666666666669</v>
      </c>
      <c r="F471" s="280">
        <v>268.38333333333333</v>
      </c>
      <c r="G471" s="280">
        <v>264.11666666666667</v>
      </c>
      <c r="H471" s="280">
        <v>283.2166666666667</v>
      </c>
      <c r="I471" s="280">
        <v>287.48333333333335</v>
      </c>
      <c r="J471" s="280">
        <v>292.76666666666671</v>
      </c>
      <c r="K471" s="278">
        <v>282.2</v>
      </c>
      <c r="L471" s="278">
        <v>272.64999999999998</v>
      </c>
      <c r="M471" s="278">
        <v>3.69937</v>
      </c>
    </row>
    <row r="472" spans="1:13">
      <c r="A472" s="269">
        <v>462</v>
      </c>
      <c r="B472" s="278" t="s">
        <v>551</v>
      </c>
      <c r="C472" s="278">
        <v>450.25</v>
      </c>
      <c r="D472" s="280">
        <v>452.51666666666665</v>
      </c>
      <c r="E472" s="280">
        <v>429.23333333333329</v>
      </c>
      <c r="F472" s="280">
        <v>408.21666666666664</v>
      </c>
      <c r="G472" s="280">
        <v>384.93333333333328</v>
      </c>
      <c r="H472" s="280">
        <v>473.5333333333333</v>
      </c>
      <c r="I472" s="280">
        <v>496.81666666666661</v>
      </c>
      <c r="J472" s="280">
        <v>517.83333333333326</v>
      </c>
      <c r="K472" s="278">
        <v>475.8</v>
      </c>
      <c r="L472" s="278">
        <v>431.5</v>
      </c>
      <c r="M472" s="278">
        <v>5.11693</v>
      </c>
    </row>
    <row r="473" spans="1:13">
      <c r="A473" s="269">
        <v>463</v>
      </c>
      <c r="B473" s="278" t="s">
        <v>552</v>
      </c>
      <c r="C473" s="278">
        <v>4.1500000000000004</v>
      </c>
      <c r="D473" s="280">
        <v>4.2666666666666666</v>
      </c>
      <c r="E473" s="280">
        <v>3.9833333333333334</v>
      </c>
      <c r="F473" s="280">
        <v>3.8166666666666664</v>
      </c>
      <c r="G473" s="280">
        <v>3.5333333333333332</v>
      </c>
      <c r="H473" s="280">
        <v>4.4333333333333336</v>
      </c>
      <c r="I473" s="280">
        <v>4.7166666666666668</v>
      </c>
      <c r="J473" s="280">
        <v>4.8833333333333337</v>
      </c>
      <c r="K473" s="278">
        <v>4.55</v>
      </c>
      <c r="L473" s="278">
        <v>4.0999999999999996</v>
      </c>
      <c r="M473" s="278">
        <v>87.651899999999998</v>
      </c>
    </row>
    <row r="474" spans="1:13">
      <c r="A474" s="269">
        <v>464</v>
      </c>
      <c r="B474" s="278" t="s">
        <v>705</v>
      </c>
      <c r="C474" s="278">
        <v>56.45</v>
      </c>
      <c r="D474" s="280">
        <v>56.816666666666663</v>
      </c>
      <c r="E474" s="280">
        <v>53.633333333333326</v>
      </c>
      <c r="F474" s="280">
        <v>50.816666666666663</v>
      </c>
      <c r="G474" s="280">
        <v>47.633333333333326</v>
      </c>
      <c r="H474" s="280">
        <v>59.633333333333326</v>
      </c>
      <c r="I474" s="280">
        <v>62.816666666666663</v>
      </c>
      <c r="J474" s="280">
        <v>65.633333333333326</v>
      </c>
      <c r="K474" s="278">
        <v>60</v>
      </c>
      <c r="L474" s="278">
        <v>54</v>
      </c>
      <c r="M474" s="278">
        <v>0.48410999999999998</v>
      </c>
    </row>
    <row r="475" spans="1:13">
      <c r="A475" s="269">
        <v>465</v>
      </c>
      <c r="B475" s="278" t="s">
        <v>540</v>
      </c>
      <c r="C475" s="278">
        <v>4471.75</v>
      </c>
      <c r="D475" s="280">
        <v>4572.9000000000005</v>
      </c>
      <c r="E475" s="280">
        <v>4348.8500000000013</v>
      </c>
      <c r="F475" s="280">
        <v>4225.9500000000007</v>
      </c>
      <c r="G475" s="280">
        <v>4001.9000000000015</v>
      </c>
      <c r="H475" s="280">
        <v>4695.8000000000011</v>
      </c>
      <c r="I475" s="280">
        <v>4919.8500000000004</v>
      </c>
      <c r="J475" s="280">
        <v>5042.7500000000009</v>
      </c>
      <c r="K475" s="278">
        <v>4796.95</v>
      </c>
      <c r="L475" s="278">
        <v>4450</v>
      </c>
      <c r="M475" s="278">
        <v>3.1210000000000002E-2</v>
      </c>
    </row>
    <row r="476" spans="1:13">
      <c r="A476" s="269">
        <v>466</v>
      </c>
      <c r="B476" s="246" t="s">
        <v>542</v>
      </c>
      <c r="C476" s="278">
        <v>14.15</v>
      </c>
      <c r="D476" s="280">
        <v>14.6</v>
      </c>
      <c r="E476" s="280">
        <v>13.5</v>
      </c>
      <c r="F476" s="280">
        <v>12.85</v>
      </c>
      <c r="G476" s="280">
        <v>11.75</v>
      </c>
      <c r="H476" s="280">
        <v>15.25</v>
      </c>
      <c r="I476" s="280">
        <v>16.349999999999998</v>
      </c>
      <c r="J476" s="280">
        <v>17</v>
      </c>
      <c r="K476" s="278">
        <v>15.7</v>
      </c>
      <c r="L476" s="278">
        <v>13.95</v>
      </c>
      <c r="M476" s="278">
        <v>28.89057</v>
      </c>
    </row>
    <row r="477" spans="1:13">
      <c r="A477" s="269">
        <v>467</v>
      </c>
      <c r="B477" s="246" t="s">
        <v>193</v>
      </c>
      <c r="C477" s="278">
        <v>252.95</v>
      </c>
      <c r="D477" s="280">
        <v>260.8</v>
      </c>
      <c r="E477" s="280">
        <v>243.65000000000003</v>
      </c>
      <c r="F477" s="280">
        <v>234.35000000000002</v>
      </c>
      <c r="G477" s="280">
        <v>217.20000000000005</v>
      </c>
      <c r="H477" s="280">
        <v>270.10000000000002</v>
      </c>
      <c r="I477" s="280">
        <v>287.25</v>
      </c>
      <c r="J477" s="280">
        <v>296.55</v>
      </c>
      <c r="K477" s="278">
        <v>277.95</v>
      </c>
      <c r="L477" s="278">
        <v>251.5</v>
      </c>
      <c r="M477" s="278">
        <v>33.255870000000002</v>
      </c>
    </row>
    <row r="478" spans="1:13">
      <c r="A478" s="269">
        <v>468</v>
      </c>
      <c r="B478" s="246" t="s">
        <v>541</v>
      </c>
      <c r="C478" s="278">
        <v>156.15</v>
      </c>
      <c r="D478" s="280">
        <v>159.04999999999998</v>
      </c>
      <c r="E478" s="280">
        <v>150.09999999999997</v>
      </c>
      <c r="F478" s="280">
        <v>144.04999999999998</v>
      </c>
      <c r="G478" s="280">
        <v>135.09999999999997</v>
      </c>
      <c r="H478" s="280">
        <v>165.09999999999997</v>
      </c>
      <c r="I478" s="280">
        <v>174.04999999999995</v>
      </c>
      <c r="J478" s="280">
        <v>180.09999999999997</v>
      </c>
      <c r="K478" s="278">
        <v>168</v>
      </c>
      <c r="L478" s="278">
        <v>153</v>
      </c>
      <c r="M478" s="278">
        <v>0.10159</v>
      </c>
    </row>
    <row r="479" spans="1:13">
      <c r="A479" s="269">
        <v>469</v>
      </c>
      <c r="B479" s="246" t="s">
        <v>194</v>
      </c>
      <c r="C479" s="278">
        <v>886.95</v>
      </c>
      <c r="D479" s="280">
        <v>882.06666666666661</v>
      </c>
      <c r="E479" s="280">
        <v>864.88333333333321</v>
      </c>
      <c r="F479" s="280">
        <v>842.81666666666661</v>
      </c>
      <c r="G479" s="280">
        <v>825.63333333333321</v>
      </c>
      <c r="H479" s="280">
        <v>904.13333333333321</v>
      </c>
      <c r="I479" s="280">
        <v>921.31666666666661</v>
      </c>
      <c r="J479" s="280">
        <v>943.38333333333321</v>
      </c>
      <c r="K479" s="278">
        <v>899.25</v>
      </c>
      <c r="L479" s="278">
        <v>860</v>
      </c>
      <c r="M479" s="278">
        <v>4.9041399999999999</v>
      </c>
    </row>
    <row r="480" spans="1:13">
      <c r="A480" s="269">
        <v>470</v>
      </c>
      <c r="B480" s="246" t="s">
        <v>554</v>
      </c>
      <c r="C480" s="278">
        <v>9.0500000000000007</v>
      </c>
      <c r="D480" s="280">
        <v>9.1</v>
      </c>
      <c r="E480" s="280">
        <v>8.9499999999999993</v>
      </c>
      <c r="F480" s="280">
        <v>8.85</v>
      </c>
      <c r="G480" s="280">
        <v>8.6999999999999993</v>
      </c>
      <c r="H480" s="280">
        <v>9.1999999999999993</v>
      </c>
      <c r="I480" s="280">
        <v>9.3500000000000014</v>
      </c>
      <c r="J480" s="280">
        <v>9.4499999999999993</v>
      </c>
      <c r="K480" s="278">
        <v>9.25</v>
      </c>
      <c r="L480" s="278">
        <v>9</v>
      </c>
      <c r="M480" s="278">
        <v>3.51207</v>
      </c>
    </row>
    <row r="481" spans="1:13">
      <c r="A481" s="269">
        <v>471</v>
      </c>
      <c r="B481" s="246" t="s">
        <v>555</v>
      </c>
      <c r="C481" s="278">
        <v>139.30000000000001</v>
      </c>
      <c r="D481" s="280">
        <v>139.70000000000002</v>
      </c>
      <c r="E481" s="280">
        <v>134.35000000000002</v>
      </c>
      <c r="F481" s="280">
        <v>129.4</v>
      </c>
      <c r="G481" s="280">
        <v>124.05000000000001</v>
      </c>
      <c r="H481" s="280">
        <v>144.65000000000003</v>
      </c>
      <c r="I481" s="280">
        <v>150</v>
      </c>
      <c r="J481" s="280">
        <v>154.95000000000005</v>
      </c>
      <c r="K481" s="278">
        <v>145.05000000000001</v>
      </c>
      <c r="L481" s="278">
        <v>134.75</v>
      </c>
      <c r="M481" s="278">
        <v>0.93732000000000004</v>
      </c>
    </row>
    <row r="482" spans="1:13">
      <c r="A482" s="269">
        <v>472</v>
      </c>
      <c r="B482" s="246" t="s">
        <v>195</v>
      </c>
      <c r="C482" s="278">
        <v>142.30000000000001</v>
      </c>
      <c r="D482" s="280">
        <v>144.01666666666668</v>
      </c>
      <c r="E482" s="280">
        <v>136.83333333333337</v>
      </c>
      <c r="F482" s="278">
        <v>131.3666666666667</v>
      </c>
      <c r="G482" s="280">
        <v>124.18333333333339</v>
      </c>
      <c r="H482" s="280">
        <v>149.48333333333335</v>
      </c>
      <c r="I482" s="278">
        <v>156.66666666666669</v>
      </c>
      <c r="J482" s="280">
        <v>162.13333333333333</v>
      </c>
      <c r="K482" s="280">
        <v>151.19999999999999</v>
      </c>
      <c r="L482" s="278">
        <v>138.55000000000001</v>
      </c>
      <c r="M482" s="280">
        <v>11.98803</v>
      </c>
    </row>
    <row r="483" spans="1:13">
      <c r="A483" s="269">
        <v>473</v>
      </c>
      <c r="B483" s="246" t="s">
        <v>196</v>
      </c>
      <c r="C483" s="278">
        <v>3041.6</v>
      </c>
      <c r="D483" s="280">
        <v>3085.8666666666668</v>
      </c>
      <c r="E483" s="280">
        <v>2980.7333333333336</v>
      </c>
      <c r="F483" s="278">
        <v>2919.8666666666668</v>
      </c>
      <c r="G483" s="280">
        <v>2814.7333333333336</v>
      </c>
      <c r="H483" s="280">
        <v>3146.7333333333336</v>
      </c>
      <c r="I483" s="278">
        <v>3251.8666666666668</v>
      </c>
      <c r="J483" s="280">
        <v>3312.7333333333336</v>
      </c>
      <c r="K483" s="280">
        <v>3191</v>
      </c>
      <c r="L483" s="278">
        <v>3025</v>
      </c>
      <c r="M483" s="280">
        <v>4.0617299999999998</v>
      </c>
    </row>
    <row r="484" spans="1:13">
      <c r="A484" s="269">
        <v>474</v>
      </c>
      <c r="B484" s="246" t="s">
        <v>197</v>
      </c>
      <c r="C484" s="246">
        <v>28.6</v>
      </c>
      <c r="D484" s="290">
        <v>28.616666666666664</v>
      </c>
      <c r="E484" s="290">
        <v>28.083333333333329</v>
      </c>
      <c r="F484" s="290">
        <v>27.566666666666666</v>
      </c>
      <c r="G484" s="290">
        <v>27.033333333333331</v>
      </c>
      <c r="H484" s="290">
        <v>29.133333333333326</v>
      </c>
      <c r="I484" s="290">
        <v>29.666666666666664</v>
      </c>
      <c r="J484" s="290">
        <v>30.183333333333323</v>
      </c>
      <c r="K484" s="290">
        <v>29.15</v>
      </c>
      <c r="L484" s="290">
        <v>28.1</v>
      </c>
      <c r="M484" s="290">
        <v>13.786519999999999</v>
      </c>
    </row>
    <row r="485" spans="1:13">
      <c r="A485" s="269">
        <v>475</v>
      </c>
      <c r="B485" s="246" t="s">
        <v>198</v>
      </c>
      <c r="C485" s="246">
        <v>298.10000000000002</v>
      </c>
      <c r="D485" s="290">
        <v>300.2</v>
      </c>
      <c r="E485" s="290">
        <v>292.89999999999998</v>
      </c>
      <c r="F485" s="290">
        <v>287.7</v>
      </c>
      <c r="G485" s="290">
        <v>280.39999999999998</v>
      </c>
      <c r="H485" s="290">
        <v>305.39999999999998</v>
      </c>
      <c r="I485" s="290">
        <v>312.70000000000005</v>
      </c>
      <c r="J485" s="290">
        <v>317.89999999999998</v>
      </c>
      <c r="K485" s="290">
        <v>307.5</v>
      </c>
      <c r="L485" s="290">
        <v>295</v>
      </c>
      <c r="M485" s="290">
        <v>32.654739999999997</v>
      </c>
    </row>
    <row r="486" spans="1:13">
      <c r="A486" s="269">
        <v>476</v>
      </c>
      <c r="B486" s="246" t="s">
        <v>561</v>
      </c>
      <c r="C486" s="290">
        <v>801</v>
      </c>
      <c r="D486" s="290">
        <v>814.94999999999993</v>
      </c>
      <c r="E486" s="290">
        <v>781.89999999999986</v>
      </c>
      <c r="F486" s="290">
        <v>762.8</v>
      </c>
      <c r="G486" s="290">
        <v>729.74999999999989</v>
      </c>
      <c r="H486" s="290">
        <v>834.04999999999984</v>
      </c>
      <c r="I486" s="290">
        <v>867.0999999999998</v>
      </c>
      <c r="J486" s="290">
        <v>886.19999999999982</v>
      </c>
      <c r="K486" s="290">
        <v>848</v>
      </c>
      <c r="L486" s="290">
        <v>795.85</v>
      </c>
      <c r="M486" s="290">
        <v>9.3179999999999999E-2</v>
      </c>
    </row>
    <row r="487" spans="1:13">
      <c r="A487" s="269">
        <v>477</v>
      </c>
      <c r="B487" s="246" t="s">
        <v>562</v>
      </c>
      <c r="C487" s="290">
        <v>18.05</v>
      </c>
      <c r="D487" s="290">
        <v>18.05</v>
      </c>
      <c r="E487" s="290">
        <v>18.05</v>
      </c>
      <c r="F487" s="290">
        <v>18.05</v>
      </c>
      <c r="G487" s="290">
        <v>18.05</v>
      </c>
      <c r="H487" s="290">
        <v>18.05</v>
      </c>
      <c r="I487" s="290">
        <v>18.05</v>
      </c>
      <c r="J487" s="290">
        <v>18.05</v>
      </c>
      <c r="K487" s="290">
        <v>18.05</v>
      </c>
      <c r="L487" s="290">
        <v>18.05</v>
      </c>
      <c r="M487" s="290">
        <v>2.1814200000000001</v>
      </c>
    </row>
    <row r="488" spans="1:13">
      <c r="A488" s="269">
        <v>478</v>
      </c>
      <c r="B488" s="246" t="s">
        <v>286</v>
      </c>
      <c r="C488" s="290">
        <v>124.8</v>
      </c>
      <c r="D488" s="290">
        <v>124.2</v>
      </c>
      <c r="E488" s="290">
        <v>120.60000000000001</v>
      </c>
      <c r="F488" s="290">
        <v>116.4</v>
      </c>
      <c r="G488" s="290">
        <v>112.80000000000001</v>
      </c>
      <c r="H488" s="290">
        <v>128.4</v>
      </c>
      <c r="I488" s="290">
        <v>132</v>
      </c>
      <c r="J488" s="290">
        <v>136.19999999999999</v>
      </c>
      <c r="K488" s="290">
        <v>127.8</v>
      </c>
      <c r="L488" s="290">
        <v>120</v>
      </c>
      <c r="M488" s="290">
        <v>0.77986999999999995</v>
      </c>
    </row>
    <row r="489" spans="1:13">
      <c r="A489" s="269">
        <v>479</v>
      </c>
      <c r="B489" s="246" t="s">
        <v>564</v>
      </c>
      <c r="C489" s="290">
        <v>537.5</v>
      </c>
      <c r="D489" s="290">
        <v>532.5</v>
      </c>
      <c r="E489" s="290">
        <v>505</v>
      </c>
      <c r="F489" s="290">
        <v>472.5</v>
      </c>
      <c r="G489" s="290">
        <v>445</v>
      </c>
      <c r="H489" s="290">
        <v>565</v>
      </c>
      <c r="I489" s="290">
        <v>592.5</v>
      </c>
      <c r="J489" s="290">
        <v>625</v>
      </c>
      <c r="K489" s="290">
        <v>560</v>
      </c>
      <c r="L489" s="290">
        <v>500</v>
      </c>
      <c r="M489" s="290">
        <v>2.57369</v>
      </c>
    </row>
    <row r="490" spans="1:13">
      <c r="A490" s="269">
        <v>480</v>
      </c>
      <c r="B490" s="246" t="s">
        <v>199</v>
      </c>
      <c r="C490" s="290">
        <v>62.8</v>
      </c>
      <c r="D490" s="290">
        <v>63.15</v>
      </c>
      <c r="E490" s="290">
        <v>61.849999999999994</v>
      </c>
      <c r="F490" s="290">
        <v>60.9</v>
      </c>
      <c r="G490" s="290">
        <v>59.599999999999994</v>
      </c>
      <c r="H490" s="290">
        <v>64.099999999999994</v>
      </c>
      <c r="I490" s="290">
        <v>65.399999999999991</v>
      </c>
      <c r="J490" s="290">
        <v>66.349999999999994</v>
      </c>
      <c r="K490" s="290">
        <v>64.45</v>
      </c>
      <c r="L490" s="290">
        <v>62.2</v>
      </c>
      <c r="M490" s="290">
        <v>242.26286999999999</v>
      </c>
    </row>
    <row r="491" spans="1:13">
      <c r="A491" s="269">
        <v>481</v>
      </c>
      <c r="B491" s="246" t="s">
        <v>565</v>
      </c>
      <c r="C491" s="290">
        <v>812.65</v>
      </c>
      <c r="D491" s="290">
        <v>821.06666666666661</v>
      </c>
      <c r="E491" s="290">
        <v>797.08333333333326</v>
      </c>
      <c r="F491" s="290">
        <v>781.51666666666665</v>
      </c>
      <c r="G491" s="290">
        <v>757.5333333333333</v>
      </c>
      <c r="H491" s="290">
        <v>836.63333333333321</v>
      </c>
      <c r="I491" s="290">
        <v>860.61666666666656</v>
      </c>
      <c r="J491" s="290">
        <v>876.18333333333317</v>
      </c>
      <c r="K491" s="290">
        <v>845.05</v>
      </c>
      <c r="L491" s="290">
        <v>805.5</v>
      </c>
      <c r="M491" s="290">
        <v>0.36060999999999999</v>
      </c>
    </row>
    <row r="492" spans="1:13">
      <c r="A492" s="269">
        <v>482</v>
      </c>
      <c r="B492" s="246" t="s">
        <v>285</v>
      </c>
      <c r="C492" s="290">
        <v>154</v>
      </c>
      <c r="D492" s="290">
        <v>156.63333333333333</v>
      </c>
      <c r="E492" s="290">
        <v>150.36666666666665</v>
      </c>
      <c r="F492" s="290">
        <v>146.73333333333332</v>
      </c>
      <c r="G492" s="290">
        <v>140.46666666666664</v>
      </c>
      <c r="H492" s="290">
        <v>160.26666666666665</v>
      </c>
      <c r="I492" s="290">
        <v>166.5333333333333</v>
      </c>
      <c r="J492" s="290">
        <v>170.16666666666666</v>
      </c>
      <c r="K492" s="290">
        <v>162.9</v>
      </c>
      <c r="L492" s="290">
        <v>153</v>
      </c>
      <c r="M492" s="290">
        <v>3.9219900000000001</v>
      </c>
    </row>
    <row r="493" spans="1:13">
      <c r="A493" s="269">
        <v>483</v>
      </c>
      <c r="B493" s="246" t="s">
        <v>566</v>
      </c>
      <c r="C493" s="290">
        <v>756.15</v>
      </c>
      <c r="D493" s="290">
        <v>768.35</v>
      </c>
      <c r="E493" s="290">
        <v>737.75</v>
      </c>
      <c r="F493" s="290">
        <v>719.35</v>
      </c>
      <c r="G493" s="290">
        <v>688.75</v>
      </c>
      <c r="H493" s="290">
        <v>786.75</v>
      </c>
      <c r="I493" s="290">
        <v>817.35000000000014</v>
      </c>
      <c r="J493" s="290">
        <v>835.75</v>
      </c>
      <c r="K493" s="290">
        <v>798.95</v>
      </c>
      <c r="L493" s="290">
        <v>749.95</v>
      </c>
      <c r="M493" s="290">
        <v>1.11327</v>
      </c>
    </row>
    <row r="494" spans="1:13">
      <c r="A494" s="269">
        <v>484</v>
      </c>
      <c r="B494" s="246" t="s">
        <v>557</v>
      </c>
      <c r="C494" s="290">
        <v>225.15</v>
      </c>
      <c r="D494" s="290">
        <v>230.21666666666667</v>
      </c>
      <c r="E494" s="290">
        <v>218.43333333333334</v>
      </c>
      <c r="F494" s="290">
        <v>211.71666666666667</v>
      </c>
      <c r="G494" s="290">
        <v>199.93333333333334</v>
      </c>
      <c r="H494" s="290">
        <v>236.93333333333334</v>
      </c>
      <c r="I494" s="290">
        <v>248.7166666666667</v>
      </c>
      <c r="J494" s="290">
        <v>255.43333333333334</v>
      </c>
      <c r="K494" s="290">
        <v>242</v>
      </c>
      <c r="L494" s="290">
        <v>223.5</v>
      </c>
      <c r="M494" s="290">
        <v>1.64175</v>
      </c>
    </row>
    <row r="495" spans="1:13">
      <c r="A495" s="269">
        <v>485</v>
      </c>
      <c r="B495" s="246" t="s">
        <v>556</v>
      </c>
      <c r="C495" s="290">
        <v>1540.7</v>
      </c>
      <c r="D495" s="290">
        <v>1481.8499999999997</v>
      </c>
      <c r="E495" s="290">
        <v>1383.6999999999994</v>
      </c>
      <c r="F495" s="290">
        <v>1226.6999999999996</v>
      </c>
      <c r="G495" s="290">
        <v>1128.5499999999993</v>
      </c>
      <c r="H495" s="290">
        <v>1638.8499999999995</v>
      </c>
      <c r="I495" s="290">
        <v>1736.9999999999995</v>
      </c>
      <c r="J495" s="290">
        <v>1893.9999999999995</v>
      </c>
      <c r="K495" s="290">
        <v>1580</v>
      </c>
      <c r="L495" s="290">
        <v>1324.85</v>
      </c>
      <c r="M495" s="290">
        <v>0.53247999999999995</v>
      </c>
    </row>
    <row r="496" spans="1:13">
      <c r="A496" s="269">
        <v>486</v>
      </c>
      <c r="B496" s="246" t="s">
        <v>200</v>
      </c>
      <c r="C496" s="290">
        <v>472.55</v>
      </c>
      <c r="D496" s="290">
        <v>470.63333333333338</v>
      </c>
      <c r="E496" s="290">
        <v>462.41666666666674</v>
      </c>
      <c r="F496" s="290">
        <v>452.28333333333336</v>
      </c>
      <c r="G496" s="290">
        <v>444.06666666666672</v>
      </c>
      <c r="H496" s="290">
        <v>480.76666666666677</v>
      </c>
      <c r="I496" s="290">
        <v>488.98333333333335</v>
      </c>
      <c r="J496" s="290">
        <v>499.11666666666679</v>
      </c>
      <c r="K496" s="290">
        <v>478.85</v>
      </c>
      <c r="L496" s="290">
        <v>460.5</v>
      </c>
      <c r="M496" s="290">
        <v>8.4574999999999996</v>
      </c>
    </row>
    <row r="497" spans="1:13">
      <c r="A497" s="269">
        <v>487</v>
      </c>
      <c r="B497" s="246" t="s">
        <v>558</v>
      </c>
      <c r="C497" s="290">
        <v>143.05000000000001</v>
      </c>
      <c r="D497" s="290">
        <v>144.13333333333333</v>
      </c>
      <c r="E497" s="290">
        <v>140.31666666666666</v>
      </c>
      <c r="F497" s="290">
        <v>137.58333333333334</v>
      </c>
      <c r="G497" s="290">
        <v>133.76666666666668</v>
      </c>
      <c r="H497" s="290">
        <v>146.86666666666665</v>
      </c>
      <c r="I497" s="290">
        <v>150.68333333333331</v>
      </c>
      <c r="J497" s="290">
        <v>153.41666666666663</v>
      </c>
      <c r="K497" s="290">
        <v>147.94999999999999</v>
      </c>
      <c r="L497" s="290">
        <v>141.4</v>
      </c>
      <c r="M497" s="290">
        <v>0.26143</v>
      </c>
    </row>
    <row r="498" spans="1:13">
      <c r="A498" s="269">
        <v>488</v>
      </c>
      <c r="B498" s="246" t="s">
        <v>559</v>
      </c>
      <c r="C498" s="290">
        <v>2716.25</v>
      </c>
      <c r="D498" s="290">
        <v>2728.0833333333335</v>
      </c>
      <c r="E498" s="290">
        <v>2658.166666666667</v>
      </c>
      <c r="F498" s="290">
        <v>2600.0833333333335</v>
      </c>
      <c r="G498" s="290">
        <v>2530.166666666667</v>
      </c>
      <c r="H498" s="290">
        <v>2786.166666666667</v>
      </c>
      <c r="I498" s="290">
        <v>2856.0833333333339</v>
      </c>
      <c r="J498" s="290">
        <v>2914.166666666667</v>
      </c>
      <c r="K498" s="290">
        <v>2798</v>
      </c>
      <c r="L498" s="290">
        <v>2670</v>
      </c>
      <c r="M498" s="290">
        <v>7.2789999999999994E-2</v>
      </c>
    </row>
    <row r="499" spans="1:13">
      <c r="A499" s="269">
        <v>489</v>
      </c>
      <c r="B499" s="246" t="s">
        <v>563</v>
      </c>
      <c r="C499" s="290">
        <v>619.9</v>
      </c>
      <c r="D499" s="290">
        <v>621.9666666666667</v>
      </c>
      <c r="E499" s="290">
        <v>602.93333333333339</v>
      </c>
      <c r="F499" s="290">
        <v>585.9666666666667</v>
      </c>
      <c r="G499" s="290">
        <v>566.93333333333339</v>
      </c>
      <c r="H499" s="290">
        <v>638.93333333333339</v>
      </c>
      <c r="I499" s="290">
        <v>657.9666666666667</v>
      </c>
      <c r="J499" s="290">
        <v>674.93333333333339</v>
      </c>
      <c r="K499" s="290">
        <v>641</v>
      </c>
      <c r="L499" s="290">
        <v>605</v>
      </c>
      <c r="M499" s="290">
        <v>0.14154</v>
      </c>
    </row>
    <row r="500" spans="1:13">
      <c r="A500" s="269">
        <v>490</v>
      </c>
      <c r="B500" s="246" t="s">
        <v>560</v>
      </c>
      <c r="C500" s="290">
        <v>75.400000000000006</v>
      </c>
      <c r="D500" s="290">
        <v>76.899999999999991</v>
      </c>
      <c r="E500" s="290">
        <v>73.299999999999983</v>
      </c>
      <c r="F500" s="290">
        <v>71.199999999999989</v>
      </c>
      <c r="G500" s="290">
        <v>67.59999999999998</v>
      </c>
      <c r="H500" s="290">
        <v>78.999999999999986</v>
      </c>
      <c r="I500" s="290">
        <v>82.59999999999998</v>
      </c>
      <c r="J500" s="290">
        <v>84.699999999999989</v>
      </c>
      <c r="K500" s="290">
        <v>80.5</v>
      </c>
      <c r="L500" s="290">
        <v>74.8</v>
      </c>
      <c r="M500" s="290">
        <v>2.31385</v>
      </c>
    </row>
    <row r="501" spans="1:13">
      <c r="A501" s="269">
        <v>491</v>
      </c>
      <c r="B501" s="246" t="s">
        <v>567</v>
      </c>
      <c r="C501" s="290">
        <v>6174.75</v>
      </c>
      <c r="D501" s="290">
        <v>6169.916666666667</v>
      </c>
      <c r="E501" s="290">
        <v>6134.8333333333339</v>
      </c>
      <c r="F501" s="290">
        <v>6094.916666666667</v>
      </c>
      <c r="G501" s="290">
        <v>6059.8333333333339</v>
      </c>
      <c r="H501" s="290">
        <v>6209.8333333333339</v>
      </c>
      <c r="I501" s="290">
        <v>6244.9166666666679</v>
      </c>
      <c r="J501" s="290">
        <v>6284.8333333333339</v>
      </c>
      <c r="K501" s="290">
        <v>6205</v>
      </c>
      <c r="L501" s="290">
        <v>6130</v>
      </c>
      <c r="M501" s="290">
        <v>1.1520000000000001E-2</v>
      </c>
    </row>
    <row r="502" spans="1:13">
      <c r="A502" s="269">
        <v>492</v>
      </c>
      <c r="B502" s="246" t="s">
        <v>568</v>
      </c>
      <c r="C502" s="290">
        <v>64.3</v>
      </c>
      <c r="D502" s="290">
        <v>63.283333333333331</v>
      </c>
      <c r="E502" s="290">
        <v>62.266666666666666</v>
      </c>
      <c r="F502" s="290">
        <v>60.233333333333334</v>
      </c>
      <c r="G502" s="290">
        <v>59.216666666666669</v>
      </c>
      <c r="H502" s="290">
        <v>65.316666666666663</v>
      </c>
      <c r="I502" s="290">
        <v>66.333333333333329</v>
      </c>
      <c r="J502" s="290">
        <v>68.36666666666666</v>
      </c>
      <c r="K502" s="290">
        <v>64.3</v>
      </c>
      <c r="L502" s="290">
        <v>61.25</v>
      </c>
      <c r="M502" s="290">
        <v>4.6506800000000004</v>
      </c>
    </row>
    <row r="503" spans="1:13">
      <c r="A503" s="269">
        <v>493</v>
      </c>
      <c r="B503" s="246" t="s">
        <v>569</v>
      </c>
      <c r="C503" s="290">
        <v>21</v>
      </c>
      <c r="D503" s="290">
        <v>21.266666666666666</v>
      </c>
      <c r="E503" s="290">
        <v>20.533333333333331</v>
      </c>
      <c r="F503" s="290">
        <v>20.066666666666666</v>
      </c>
      <c r="G503" s="290">
        <v>19.333333333333332</v>
      </c>
      <c r="H503" s="290">
        <v>21.733333333333331</v>
      </c>
      <c r="I503" s="290">
        <v>22.466666666666665</v>
      </c>
      <c r="J503" s="290">
        <v>22.93333333333333</v>
      </c>
      <c r="K503" s="290">
        <v>22</v>
      </c>
      <c r="L503" s="290">
        <v>20.8</v>
      </c>
      <c r="M503" s="290">
        <v>7.3434200000000001</v>
      </c>
    </row>
    <row r="504" spans="1:13">
      <c r="A504" s="269">
        <v>494</v>
      </c>
      <c r="B504" s="246" t="s">
        <v>2856</v>
      </c>
      <c r="C504" s="290">
        <v>331.55</v>
      </c>
      <c r="D504" s="290">
        <v>332.38333333333333</v>
      </c>
      <c r="E504" s="290">
        <v>325.26666666666665</v>
      </c>
      <c r="F504" s="290">
        <v>318.98333333333335</v>
      </c>
      <c r="G504" s="290">
        <v>311.86666666666667</v>
      </c>
      <c r="H504" s="290">
        <v>338.66666666666663</v>
      </c>
      <c r="I504" s="290">
        <v>345.7833333333333</v>
      </c>
      <c r="J504" s="290">
        <v>352.06666666666661</v>
      </c>
      <c r="K504" s="290">
        <v>339.5</v>
      </c>
      <c r="L504" s="290">
        <v>326.10000000000002</v>
      </c>
      <c r="M504" s="290">
        <v>0.39588000000000001</v>
      </c>
    </row>
    <row r="505" spans="1:13">
      <c r="A505" s="269">
        <v>495</v>
      </c>
      <c r="B505" s="246" t="s">
        <v>570</v>
      </c>
      <c r="C505" s="290">
        <v>1792</v>
      </c>
      <c r="D505" s="290">
        <v>1781.6666666666667</v>
      </c>
      <c r="E505" s="290">
        <v>1760.3333333333335</v>
      </c>
      <c r="F505" s="290">
        <v>1728.6666666666667</v>
      </c>
      <c r="G505" s="290">
        <v>1707.3333333333335</v>
      </c>
      <c r="H505" s="290">
        <v>1813.3333333333335</v>
      </c>
      <c r="I505" s="290">
        <v>1834.666666666667</v>
      </c>
      <c r="J505" s="290">
        <v>1866.3333333333335</v>
      </c>
      <c r="K505" s="290">
        <v>1803</v>
      </c>
      <c r="L505" s="290">
        <v>1750</v>
      </c>
      <c r="M505" s="290">
        <v>0.19688</v>
      </c>
    </row>
    <row r="506" spans="1:13">
      <c r="A506" s="269">
        <v>496</v>
      </c>
      <c r="B506" s="246" t="s">
        <v>201</v>
      </c>
      <c r="C506" s="290">
        <v>180</v>
      </c>
      <c r="D506" s="290">
        <v>182.45000000000002</v>
      </c>
      <c r="E506" s="290">
        <v>175.30000000000004</v>
      </c>
      <c r="F506" s="290">
        <v>170.60000000000002</v>
      </c>
      <c r="G506" s="290">
        <v>163.45000000000005</v>
      </c>
      <c r="H506" s="290">
        <v>187.15000000000003</v>
      </c>
      <c r="I506" s="290">
        <v>194.3</v>
      </c>
      <c r="J506" s="290">
        <v>199.00000000000003</v>
      </c>
      <c r="K506" s="290">
        <v>189.6</v>
      </c>
      <c r="L506" s="290">
        <v>177.75</v>
      </c>
      <c r="M506" s="290">
        <v>65.737369999999999</v>
      </c>
    </row>
    <row r="507" spans="1:13">
      <c r="A507" s="269">
        <v>497</v>
      </c>
      <c r="B507" s="246" t="s">
        <v>571</v>
      </c>
      <c r="C507" s="290">
        <v>185.2</v>
      </c>
      <c r="D507" s="290">
        <v>184.28333333333333</v>
      </c>
      <c r="E507" s="290">
        <v>174.31666666666666</v>
      </c>
      <c r="F507" s="290">
        <v>163.43333333333334</v>
      </c>
      <c r="G507" s="290">
        <v>153.46666666666667</v>
      </c>
      <c r="H507" s="290">
        <v>195.16666666666666</v>
      </c>
      <c r="I507" s="290">
        <v>205.1333333333333</v>
      </c>
      <c r="J507" s="290">
        <v>216.01666666666665</v>
      </c>
      <c r="K507" s="290">
        <v>194.25</v>
      </c>
      <c r="L507" s="290">
        <v>173.4</v>
      </c>
      <c r="M507" s="290">
        <v>11.58126</v>
      </c>
    </row>
    <row r="508" spans="1:13">
      <c r="A508" s="269">
        <v>498</v>
      </c>
      <c r="B508" s="246" t="s">
        <v>202</v>
      </c>
      <c r="C508" s="290">
        <v>24.1</v>
      </c>
      <c r="D508" s="290">
        <v>23.95</v>
      </c>
      <c r="E508" s="290">
        <v>22.95</v>
      </c>
      <c r="F508" s="290">
        <v>21.8</v>
      </c>
      <c r="G508" s="290">
        <v>20.8</v>
      </c>
      <c r="H508" s="290">
        <v>25.099999999999998</v>
      </c>
      <c r="I508" s="290">
        <v>26.099999999999998</v>
      </c>
      <c r="J508" s="290">
        <v>27.249999999999996</v>
      </c>
      <c r="K508" s="290">
        <v>24.95</v>
      </c>
      <c r="L508" s="290">
        <v>22.8</v>
      </c>
      <c r="M508" s="290">
        <v>453.26979999999998</v>
      </c>
    </row>
    <row r="509" spans="1:13">
      <c r="A509" s="269">
        <v>499</v>
      </c>
      <c r="B509" s="246" t="s">
        <v>203</v>
      </c>
      <c r="C509" s="290">
        <v>124.35</v>
      </c>
      <c r="D509" s="290">
        <v>123.11666666666667</v>
      </c>
      <c r="E509" s="290">
        <v>120.28333333333335</v>
      </c>
      <c r="F509" s="290">
        <v>116.21666666666667</v>
      </c>
      <c r="G509" s="290">
        <v>113.38333333333334</v>
      </c>
      <c r="H509" s="290">
        <v>127.18333333333335</v>
      </c>
      <c r="I509" s="290">
        <v>130.01666666666665</v>
      </c>
      <c r="J509" s="290">
        <v>134.08333333333337</v>
      </c>
      <c r="K509" s="290">
        <v>125.95</v>
      </c>
      <c r="L509" s="290">
        <v>119.05</v>
      </c>
      <c r="M509" s="290">
        <v>78.880489999999995</v>
      </c>
    </row>
    <row r="510" spans="1:13">
      <c r="A510" s="269">
        <v>500</v>
      </c>
      <c r="B510" s="246" t="s">
        <v>572</v>
      </c>
      <c r="C510" s="290">
        <v>88.1</v>
      </c>
      <c r="D510" s="290">
        <v>89.55</v>
      </c>
      <c r="E510" s="290">
        <v>86.1</v>
      </c>
      <c r="F510" s="290">
        <v>84.1</v>
      </c>
      <c r="G510" s="290">
        <v>80.649999999999991</v>
      </c>
      <c r="H510" s="290">
        <v>91.55</v>
      </c>
      <c r="I510" s="290">
        <v>95.000000000000014</v>
      </c>
      <c r="J510" s="290">
        <v>97</v>
      </c>
      <c r="K510" s="290">
        <v>93</v>
      </c>
      <c r="L510" s="290">
        <v>87.55</v>
      </c>
      <c r="M510" s="290">
        <v>0.17993000000000001</v>
      </c>
    </row>
    <row r="511" spans="1:13">
      <c r="A511" s="269">
        <v>501</v>
      </c>
      <c r="B511" s="246" t="s">
        <v>573</v>
      </c>
      <c r="C511" s="290">
        <v>1216.4000000000001</v>
      </c>
      <c r="D511" s="290">
        <v>1231.7166666666667</v>
      </c>
      <c r="E511" s="290">
        <v>1197.6833333333334</v>
      </c>
      <c r="F511" s="290">
        <v>1178.9666666666667</v>
      </c>
      <c r="G511" s="290">
        <v>1144.9333333333334</v>
      </c>
      <c r="H511" s="290">
        <v>1250.4333333333334</v>
      </c>
      <c r="I511" s="290">
        <v>1284.4666666666667</v>
      </c>
      <c r="J511" s="290">
        <v>1303.1833333333334</v>
      </c>
      <c r="K511" s="290">
        <v>1265.75</v>
      </c>
      <c r="L511" s="290">
        <v>1213</v>
      </c>
      <c r="M511" s="290">
        <v>6.9879999999999998E-2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23" sqref="F23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79"/>
      <c r="B5" s="479"/>
      <c r="C5" s="480"/>
      <c r="D5" s="480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81" t="s">
        <v>575</v>
      </c>
      <c r="C7" s="481"/>
      <c r="D7" s="263">
        <f>Main!B10</f>
        <v>43928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43924</v>
      </c>
      <c r="B10" s="268">
        <v>542602</v>
      </c>
      <c r="C10" s="269" t="s">
        <v>3622</v>
      </c>
      <c r="D10" s="269" t="s">
        <v>3623</v>
      </c>
      <c r="E10" s="269" t="s">
        <v>585</v>
      </c>
      <c r="F10" s="389">
        <v>15625000</v>
      </c>
      <c r="G10" s="268">
        <v>321.5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43924</v>
      </c>
      <c r="B11" s="268">
        <v>542602</v>
      </c>
      <c r="C11" s="269" t="s">
        <v>3622</v>
      </c>
      <c r="D11" s="269" t="s">
        <v>3624</v>
      </c>
      <c r="E11" s="269" t="s">
        <v>584</v>
      </c>
      <c r="F11" s="389">
        <v>9514600</v>
      </c>
      <c r="G11" s="268">
        <v>321.5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43924</v>
      </c>
      <c r="B12" s="268">
        <v>542602</v>
      </c>
      <c r="C12" s="269" t="s">
        <v>3622</v>
      </c>
      <c r="D12" s="269" t="s">
        <v>3625</v>
      </c>
      <c r="E12" s="269" t="s">
        <v>584</v>
      </c>
      <c r="F12" s="389">
        <v>4318000</v>
      </c>
      <c r="G12" s="268">
        <v>321.5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43924</v>
      </c>
      <c r="B13" s="268">
        <v>511628</v>
      </c>
      <c r="C13" s="269" t="s">
        <v>3626</v>
      </c>
      <c r="D13" s="269" t="s">
        <v>3627</v>
      </c>
      <c r="E13" s="269" t="s">
        <v>584</v>
      </c>
      <c r="F13" s="389">
        <v>30100</v>
      </c>
      <c r="G13" s="268">
        <v>20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43924</v>
      </c>
      <c r="B14" s="268">
        <v>511628</v>
      </c>
      <c r="C14" s="269" t="s">
        <v>3626</v>
      </c>
      <c r="D14" s="269" t="s">
        <v>3628</v>
      </c>
      <c r="E14" s="269" t="s">
        <v>585</v>
      </c>
      <c r="F14" s="389">
        <v>30000</v>
      </c>
      <c r="G14" s="268">
        <v>20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43924</v>
      </c>
      <c r="B15" s="268">
        <v>543171</v>
      </c>
      <c r="C15" s="269" t="s">
        <v>3578</v>
      </c>
      <c r="D15" s="269" t="s">
        <v>3585</v>
      </c>
      <c r="E15" s="269" t="s">
        <v>584</v>
      </c>
      <c r="F15" s="389">
        <v>15000</v>
      </c>
      <c r="G15" s="268">
        <v>35.9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43924</v>
      </c>
      <c r="B16" s="268">
        <v>540797</v>
      </c>
      <c r="C16" s="269" t="s">
        <v>2436</v>
      </c>
      <c r="D16" s="269" t="s">
        <v>3629</v>
      </c>
      <c r="E16" s="269" t="s">
        <v>585</v>
      </c>
      <c r="F16" s="389">
        <v>1231536</v>
      </c>
      <c r="G16" s="268">
        <v>43.04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43924</v>
      </c>
      <c r="B17" s="268">
        <v>539026</v>
      </c>
      <c r="C17" s="269" t="s">
        <v>3630</v>
      </c>
      <c r="D17" s="269" t="s">
        <v>3631</v>
      </c>
      <c r="E17" s="269" t="s">
        <v>584</v>
      </c>
      <c r="F17" s="389">
        <v>28000</v>
      </c>
      <c r="G17" s="268">
        <v>41.25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43924</v>
      </c>
      <c r="B18" s="268">
        <v>539026</v>
      </c>
      <c r="C18" s="269" t="s">
        <v>3630</v>
      </c>
      <c r="D18" s="269" t="s">
        <v>3632</v>
      </c>
      <c r="E18" s="269" t="s">
        <v>585</v>
      </c>
      <c r="F18" s="389">
        <v>24000</v>
      </c>
      <c r="G18" s="268">
        <v>41.25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43924</v>
      </c>
      <c r="B19" s="268" t="s">
        <v>3633</v>
      </c>
      <c r="C19" s="269" t="s">
        <v>3634</v>
      </c>
      <c r="D19" s="269" t="s">
        <v>3635</v>
      </c>
      <c r="E19" s="269" t="s">
        <v>584</v>
      </c>
      <c r="F19" s="389">
        <v>48000</v>
      </c>
      <c r="G19" s="268">
        <v>7</v>
      </c>
      <c r="H19" s="346" t="s">
        <v>2957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43924</v>
      </c>
      <c r="B20" s="268" t="s">
        <v>415</v>
      </c>
      <c r="C20" s="269" t="s">
        <v>3636</v>
      </c>
      <c r="D20" s="269" t="s">
        <v>3637</v>
      </c>
      <c r="E20" s="269" t="s">
        <v>584</v>
      </c>
      <c r="F20" s="389">
        <v>815000</v>
      </c>
      <c r="G20" s="268">
        <v>40.700000000000003</v>
      </c>
      <c r="H20" s="346" t="s">
        <v>2957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43924</v>
      </c>
      <c r="B21" s="268" t="s">
        <v>1985</v>
      </c>
      <c r="C21" s="269" t="s">
        <v>3638</v>
      </c>
      <c r="D21" s="269" t="s">
        <v>3639</v>
      </c>
      <c r="E21" s="269" t="s">
        <v>584</v>
      </c>
      <c r="F21" s="389">
        <v>1638350</v>
      </c>
      <c r="G21" s="268">
        <v>3.65</v>
      </c>
      <c r="H21" s="346" t="s">
        <v>2957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43924</v>
      </c>
      <c r="B22" s="268" t="s">
        <v>2482</v>
      </c>
      <c r="C22" s="269" t="s">
        <v>3640</v>
      </c>
      <c r="D22" s="269" t="s">
        <v>3639</v>
      </c>
      <c r="E22" s="269" t="s">
        <v>584</v>
      </c>
      <c r="F22" s="389">
        <v>403269</v>
      </c>
      <c r="G22" s="268">
        <v>16.5</v>
      </c>
      <c r="H22" s="346" t="s">
        <v>2957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43924</v>
      </c>
      <c r="B23" s="268" t="s">
        <v>3633</v>
      </c>
      <c r="C23" s="269" t="s">
        <v>3634</v>
      </c>
      <c r="D23" s="269" t="s">
        <v>3641</v>
      </c>
      <c r="E23" s="269" t="s">
        <v>585</v>
      </c>
      <c r="F23" s="389">
        <v>48000</v>
      </c>
      <c r="G23" s="268">
        <v>7</v>
      </c>
      <c r="H23" s="346" t="s">
        <v>2957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43924</v>
      </c>
      <c r="B24" s="268" t="s">
        <v>415</v>
      </c>
      <c r="C24" s="269" t="s">
        <v>3636</v>
      </c>
      <c r="D24" s="269" t="s">
        <v>3637</v>
      </c>
      <c r="E24" s="269" t="s">
        <v>585</v>
      </c>
      <c r="F24" s="389">
        <v>815000</v>
      </c>
      <c r="G24" s="268">
        <v>40.700000000000003</v>
      </c>
      <c r="H24" s="346" t="s">
        <v>2957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43924</v>
      </c>
      <c r="B25" s="268" t="s">
        <v>1985</v>
      </c>
      <c r="C25" s="269" t="s">
        <v>3638</v>
      </c>
      <c r="D25" s="269" t="s">
        <v>3639</v>
      </c>
      <c r="E25" s="269" t="s">
        <v>585</v>
      </c>
      <c r="F25" s="389">
        <v>38350</v>
      </c>
      <c r="G25" s="268">
        <v>3.95</v>
      </c>
      <c r="H25" s="346" t="s">
        <v>2957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43924</v>
      </c>
      <c r="B26" s="268" t="s">
        <v>153</v>
      </c>
      <c r="C26" s="269" t="s">
        <v>3642</v>
      </c>
      <c r="D26" s="269" t="s">
        <v>3643</v>
      </c>
      <c r="E26" s="269" t="s">
        <v>585</v>
      </c>
      <c r="F26" s="389">
        <v>3365828</v>
      </c>
      <c r="G26" s="268">
        <v>17.579999999999998</v>
      </c>
      <c r="H26" s="346" t="s">
        <v>2957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43924</v>
      </c>
      <c r="B27" s="268" t="s">
        <v>2436</v>
      </c>
      <c r="C27" s="269" t="s">
        <v>3644</v>
      </c>
      <c r="D27" s="269" t="s">
        <v>3645</v>
      </c>
      <c r="E27" s="269" t="s">
        <v>585</v>
      </c>
      <c r="F27" s="389">
        <v>1300000</v>
      </c>
      <c r="G27" s="268">
        <v>43.03</v>
      </c>
      <c r="H27" s="346" t="s">
        <v>2957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43924</v>
      </c>
      <c r="B28" s="268" t="s">
        <v>2482</v>
      </c>
      <c r="C28" s="269" t="s">
        <v>3640</v>
      </c>
      <c r="D28" s="269" t="s">
        <v>3639</v>
      </c>
      <c r="E28" s="269" t="s">
        <v>585</v>
      </c>
      <c r="F28" s="389">
        <v>528568</v>
      </c>
      <c r="G28" s="268">
        <v>18.2</v>
      </c>
      <c r="H28" s="346" t="s">
        <v>2957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B29" s="268"/>
      <c r="C29" s="269"/>
      <c r="D29" s="269"/>
      <c r="E29" s="269"/>
      <c r="F29" s="389"/>
      <c r="G29" s="268"/>
      <c r="H29" s="346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B30" s="268"/>
      <c r="C30" s="269"/>
      <c r="D30" s="269"/>
      <c r="E30" s="269"/>
      <c r="F30" s="389"/>
      <c r="G30" s="268"/>
      <c r="H30" s="346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41"/>
  <sheetViews>
    <sheetView zoomScale="85" zoomScaleNormal="85" workbookViewId="0">
      <selection activeCell="O14" sqref="O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3584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43928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7">
        <v>1</v>
      </c>
      <c r="B10" s="444">
        <v>43917</v>
      </c>
      <c r="C10" s="421"/>
      <c r="D10" s="380" t="s">
        <v>196</v>
      </c>
      <c r="E10" s="447" t="s">
        <v>602</v>
      </c>
      <c r="F10" s="447" t="s">
        <v>3574</v>
      </c>
      <c r="G10" s="448">
        <v>2940</v>
      </c>
      <c r="H10" s="447"/>
      <c r="I10" s="378" t="s">
        <v>3575</v>
      </c>
      <c r="J10" s="378" t="s">
        <v>603</v>
      </c>
      <c r="K10" s="383"/>
      <c r="L10" s="378"/>
      <c r="M10" s="418"/>
      <c r="N10" s="391"/>
      <c r="O10" s="378">
        <f>VLOOKUP(D10,Sheet2!A2:F1647,6,0)</f>
        <v>3041.6</v>
      </c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07">
        <v>2</v>
      </c>
      <c r="B11" s="444">
        <v>43921</v>
      </c>
      <c r="C11" s="421"/>
      <c r="D11" s="380" t="s">
        <v>203</v>
      </c>
      <c r="E11" s="447" t="s">
        <v>602</v>
      </c>
      <c r="F11" s="447" t="s">
        <v>3577</v>
      </c>
      <c r="G11" s="448">
        <v>118</v>
      </c>
      <c r="H11" s="447"/>
      <c r="I11" s="378" t="s">
        <v>757</v>
      </c>
      <c r="J11" s="378" t="s">
        <v>603</v>
      </c>
      <c r="K11" s="378"/>
      <c r="L11" s="383"/>
      <c r="M11" s="378"/>
      <c r="N11" s="418"/>
      <c r="O11" s="378">
        <f>VLOOKUP(D11,Sheet2!A3:F1648,6,0)</f>
        <v>124.35</v>
      </c>
      <c r="Q11" s="64"/>
      <c r="R11" s="342" t="s">
        <v>3193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7">
        <v>3</v>
      </c>
      <c r="B12" s="444">
        <v>43922</v>
      </c>
      <c r="C12" s="421"/>
      <c r="D12" s="380" t="s">
        <v>109</v>
      </c>
      <c r="E12" s="447" t="s">
        <v>602</v>
      </c>
      <c r="F12" s="447" t="s">
        <v>3579</v>
      </c>
      <c r="G12" s="448">
        <v>395</v>
      </c>
      <c r="H12" s="447"/>
      <c r="I12" s="378" t="s">
        <v>3573</v>
      </c>
      <c r="J12" s="378" t="s">
        <v>603</v>
      </c>
      <c r="K12" s="378"/>
      <c r="L12" s="383"/>
      <c r="M12" s="378"/>
      <c r="N12" s="418"/>
      <c r="O12" s="378">
        <f>VLOOKUP(D12,Sheet2!A4:F1649,6,0)</f>
        <v>405.8</v>
      </c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63">
        <v>4</v>
      </c>
      <c r="B13" s="453">
        <v>43922</v>
      </c>
      <c r="C13" s="464"/>
      <c r="D13" s="394" t="s">
        <v>52</v>
      </c>
      <c r="E13" s="465" t="s">
        <v>602</v>
      </c>
      <c r="F13" s="465">
        <v>1635</v>
      </c>
      <c r="G13" s="466">
        <v>1540</v>
      </c>
      <c r="H13" s="465">
        <v>1530</v>
      </c>
      <c r="I13" s="467" t="s">
        <v>3580</v>
      </c>
      <c r="J13" s="395" t="s">
        <v>3617</v>
      </c>
      <c r="K13" s="395">
        <f t="shared" ref="K13" si="0">H13-F13</f>
        <v>-105</v>
      </c>
      <c r="L13" s="396">
        <f t="shared" ref="L13" si="1">K13/F13</f>
        <v>-6.4220183486238536E-2</v>
      </c>
      <c r="M13" s="395" t="s">
        <v>665</v>
      </c>
      <c r="N13" s="456">
        <v>43924</v>
      </c>
      <c r="O13" s="467"/>
      <c r="Q13" s="64"/>
      <c r="R13" s="342" t="s">
        <v>3193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57">
        <v>5</v>
      </c>
      <c r="B14" s="452">
        <v>43922</v>
      </c>
      <c r="C14" s="458"/>
      <c r="D14" s="404" t="s">
        <v>48</v>
      </c>
      <c r="E14" s="459" t="s">
        <v>602</v>
      </c>
      <c r="F14" s="459">
        <v>1105</v>
      </c>
      <c r="G14" s="460">
        <v>1040</v>
      </c>
      <c r="H14" s="459">
        <v>1145</v>
      </c>
      <c r="I14" s="461">
        <v>1250</v>
      </c>
      <c r="J14" s="65" t="s">
        <v>638</v>
      </c>
      <c r="K14" s="65">
        <f t="shared" ref="K14" si="2">H14-F14</f>
        <v>40</v>
      </c>
      <c r="L14" s="405">
        <f t="shared" ref="L14" si="3">K14/F14</f>
        <v>3.6199095022624438E-2</v>
      </c>
      <c r="M14" s="65" t="s">
        <v>601</v>
      </c>
      <c r="N14" s="462">
        <v>43924</v>
      </c>
      <c r="O14" s="461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07">
        <v>6</v>
      </c>
      <c r="B15" s="444">
        <v>43924</v>
      </c>
      <c r="C15" s="421"/>
      <c r="D15" s="380" t="s">
        <v>164</v>
      </c>
      <c r="E15" s="447" t="s">
        <v>602</v>
      </c>
      <c r="F15" s="447" t="s">
        <v>3615</v>
      </c>
      <c r="G15" s="448">
        <v>1170</v>
      </c>
      <c r="H15" s="447"/>
      <c r="I15" s="378" t="s">
        <v>3616</v>
      </c>
      <c r="J15" s="378" t="s">
        <v>603</v>
      </c>
      <c r="K15" s="378"/>
      <c r="L15" s="383"/>
      <c r="M15" s="378"/>
      <c r="N15" s="418"/>
      <c r="O15" s="378">
        <f>VLOOKUP(D15,Sheet2!A7:F1652,6,0)</f>
        <v>1215.9000000000001</v>
      </c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7"/>
      <c r="B16" s="444"/>
      <c r="C16" s="445"/>
      <c r="D16" s="421"/>
      <c r="E16" s="446"/>
      <c r="F16" s="447"/>
      <c r="G16" s="448"/>
      <c r="H16" s="448"/>
      <c r="I16" s="447"/>
      <c r="J16" s="378"/>
      <c r="K16" s="378"/>
      <c r="L16" s="383"/>
      <c r="M16" s="378"/>
      <c r="N16" s="418"/>
      <c r="O16" s="391"/>
      <c r="Q16" s="64"/>
      <c r="R16" s="342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2" customHeight="1">
      <c r="A17" s="23" t="s">
        <v>605</v>
      </c>
      <c r="B17" s="24"/>
      <c r="C17" s="25"/>
      <c r="D17" s="26"/>
      <c r="E17" s="27"/>
      <c r="F17" s="28"/>
      <c r="G17" s="28"/>
      <c r="H17" s="28"/>
      <c r="I17" s="28"/>
      <c r="J17" s="66"/>
      <c r="K17" s="28"/>
      <c r="L17" s="28"/>
      <c r="M17" s="38"/>
      <c r="N17" s="66"/>
      <c r="O17" s="67"/>
      <c r="P17" s="8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s="5" customFormat="1" ht="12" customHeight="1">
      <c r="A18" s="29" t="s">
        <v>606</v>
      </c>
      <c r="B18" s="23"/>
      <c r="C18" s="23"/>
      <c r="D18" s="23"/>
      <c r="F18" s="30" t="s">
        <v>607</v>
      </c>
      <c r="G18" s="17"/>
      <c r="H18" s="31"/>
      <c r="I18" s="36"/>
      <c r="J18" s="68"/>
      <c r="K18" s="69"/>
      <c r="L18" s="70"/>
      <c r="M18" s="70"/>
      <c r="N18" s="16"/>
      <c r="O18" s="71"/>
      <c r="P18" s="8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8"/>
      <c r="AD18" s="8"/>
      <c r="AE18" s="8"/>
      <c r="AF18" s="8"/>
      <c r="AG18" s="8"/>
      <c r="AH18" s="8"/>
      <c r="AI18" s="8"/>
      <c r="AJ18" s="8"/>
      <c r="AK18" s="8"/>
      <c r="AL18" s="8"/>
    </row>
    <row r="19" spans="1:38" s="5" customFormat="1" ht="12" customHeight="1">
      <c r="A19" s="23" t="s">
        <v>608</v>
      </c>
      <c r="B19" s="23"/>
      <c r="C19" s="23"/>
      <c r="D19" s="23"/>
      <c r="E19" s="32"/>
      <c r="F19" s="30" t="s">
        <v>609</v>
      </c>
      <c r="G19" s="17"/>
      <c r="H19" s="31"/>
      <c r="I19" s="36"/>
      <c r="J19" s="68"/>
      <c r="K19" s="69"/>
      <c r="L19" s="70"/>
      <c r="M19" s="70"/>
      <c r="N19" s="16"/>
      <c r="O19" s="71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3"/>
      <c r="B20" s="23"/>
      <c r="C20" s="23"/>
      <c r="D20" s="23"/>
      <c r="E20" s="32"/>
      <c r="F20" s="17"/>
      <c r="G20" s="17"/>
      <c r="H20" s="31"/>
      <c r="I20" s="36"/>
      <c r="J20" s="72"/>
      <c r="K20" s="69"/>
      <c r="L20" s="70"/>
      <c r="M20" s="17"/>
      <c r="N20" s="73"/>
      <c r="O20" s="57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ht="15">
      <c r="A21" s="11"/>
      <c r="B21" s="33" t="s">
        <v>610</v>
      </c>
      <c r="C21" s="33"/>
      <c r="D21" s="33"/>
      <c r="E21" s="33"/>
      <c r="F21" s="34"/>
      <c r="G21" s="32"/>
      <c r="H21" s="32"/>
      <c r="I21" s="74"/>
      <c r="J21" s="75"/>
      <c r="K21" s="76"/>
      <c r="L21" s="12"/>
      <c r="M21" s="12"/>
      <c r="N21" s="11"/>
      <c r="O21" s="53"/>
      <c r="R21" s="83"/>
      <c r="S21" s="16"/>
      <c r="T21" s="16"/>
      <c r="U21" s="16"/>
      <c r="V21" s="16"/>
      <c r="W21" s="16"/>
      <c r="X21" s="16"/>
      <c r="Y21" s="16"/>
      <c r="Z21" s="16"/>
    </row>
    <row r="22" spans="1:38" s="6" customFormat="1" ht="38.25">
      <c r="A22" s="20" t="s">
        <v>16</v>
      </c>
      <c r="B22" s="21" t="s">
        <v>576</v>
      </c>
      <c r="C22" s="21"/>
      <c r="D22" s="22" t="s">
        <v>589</v>
      </c>
      <c r="E22" s="21" t="s">
        <v>590</v>
      </c>
      <c r="F22" s="21" t="s">
        <v>591</v>
      </c>
      <c r="G22" s="21" t="s">
        <v>611</v>
      </c>
      <c r="H22" s="21" t="s">
        <v>593</v>
      </c>
      <c r="I22" s="21" t="s">
        <v>594</v>
      </c>
      <c r="J22" s="77" t="s">
        <v>595</v>
      </c>
      <c r="K22" s="62" t="s">
        <v>612</v>
      </c>
      <c r="L22" s="63" t="s">
        <v>597</v>
      </c>
      <c r="M22" s="78" t="s">
        <v>613</v>
      </c>
      <c r="N22" s="21" t="s">
        <v>614</v>
      </c>
      <c r="O22" s="21" t="s">
        <v>598</v>
      </c>
      <c r="P22" s="79" t="s">
        <v>599</v>
      </c>
      <c r="Q22" s="40"/>
      <c r="R22" s="38"/>
      <c r="S22" s="38"/>
      <c r="T22" s="38"/>
    </row>
    <row r="23" spans="1:38" ht="15" customHeight="1">
      <c r="A23" s="415">
        <v>1</v>
      </c>
      <c r="B23" s="453">
        <v>43922</v>
      </c>
      <c r="C23" s="393"/>
      <c r="D23" s="394" t="s">
        <v>111</v>
      </c>
      <c r="E23" s="410" t="s">
        <v>602</v>
      </c>
      <c r="F23" s="410">
        <v>842.5</v>
      </c>
      <c r="G23" s="397">
        <v>805</v>
      </c>
      <c r="H23" s="397">
        <v>832.5</v>
      </c>
      <c r="I23" s="410" t="s">
        <v>3576</v>
      </c>
      <c r="J23" s="395" t="s">
        <v>3481</v>
      </c>
      <c r="K23" s="395">
        <f t="shared" ref="K23" si="4">H23-F23</f>
        <v>-10</v>
      </c>
      <c r="L23" s="396">
        <f t="shared" ref="L23" si="5">K23/F23</f>
        <v>-1.1869436201780416E-2</v>
      </c>
      <c r="M23" s="397"/>
      <c r="N23" s="395"/>
      <c r="O23" s="395" t="s">
        <v>665</v>
      </c>
      <c r="P23" s="449">
        <v>43922</v>
      </c>
      <c r="Q23" s="8"/>
      <c r="R23" s="345" t="s">
        <v>3193</v>
      </c>
      <c r="S23" s="16"/>
      <c r="T23" s="16"/>
      <c r="U23" s="16"/>
      <c r="V23" s="16"/>
      <c r="W23" s="16"/>
      <c r="X23" s="16"/>
      <c r="Y23" s="16"/>
      <c r="Z23" s="16"/>
      <c r="AA23" s="16"/>
    </row>
    <row r="24" spans="1:38" ht="15" customHeight="1">
      <c r="A24" s="415">
        <v>2</v>
      </c>
      <c r="B24" s="453">
        <v>43922</v>
      </c>
      <c r="C24" s="393"/>
      <c r="D24" s="394" t="s">
        <v>119</v>
      </c>
      <c r="E24" s="410" t="s">
        <v>602</v>
      </c>
      <c r="F24" s="410">
        <v>317.5</v>
      </c>
      <c r="G24" s="397">
        <v>308</v>
      </c>
      <c r="H24" s="397">
        <v>312</v>
      </c>
      <c r="I24" s="410" t="s">
        <v>3437</v>
      </c>
      <c r="J24" s="395" t="s">
        <v>3583</v>
      </c>
      <c r="K24" s="395">
        <f t="shared" ref="K24" si="6">H24-F24</f>
        <v>-5.5</v>
      </c>
      <c r="L24" s="396">
        <f t="shared" ref="L24" si="7">K24/F24</f>
        <v>-1.7322834645669291E-2</v>
      </c>
      <c r="M24" s="397"/>
      <c r="N24" s="395"/>
      <c r="O24" s="395" t="s">
        <v>665</v>
      </c>
      <c r="P24" s="449">
        <v>43922</v>
      </c>
      <c r="Q24" s="8"/>
      <c r="R24" s="345" t="s">
        <v>604</v>
      </c>
      <c r="S24" s="16"/>
      <c r="T24" s="16"/>
      <c r="U24" s="16"/>
      <c r="V24" s="16"/>
      <c r="W24" s="16"/>
      <c r="X24" s="16"/>
      <c r="Y24" s="16"/>
      <c r="Z24" s="16"/>
      <c r="AA24" s="16"/>
    </row>
    <row r="25" spans="1:38" ht="15" customHeight="1">
      <c r="A25" s="414">
        <v>3</v>
      </c>
      <c r="B25" s="452">
        <v>43922</v>
      </c>
      <c r="C25" s="403"/>
      <c r="D25" s="404" t="s">
        <v>187</v>
      </c>
      <c r="E25" s="411" t="s">
        <v>602</v>
      </c>
      <c r="F25" s="411">
        <v>259</v>
      </c>
      <c r="G25" s="392">
        <v>249</v>
      </c>
      <c r="H25" s="392">
        <v>262.5</v>
      </c>
      <c r="I25" s="411" t="s">
        <v>3581</v>
      </c>
      <c r="J25" s="65" t="s">
        <v>3582</v>
      </c>
      <c r="K25" s="65">
        <f t="shared" ref="K25" si="8">H25-F25</f>
        <v>3.5</v>
      </c>
      <c r="L25" s="405">
        <f t="shared" ref="L25" si="9">K25/F25</f>
        <v>1.3513513513513514E-2</v>
      </c>
      <c r="M25" s="392"/>
      <c r="N25" s="65"/>
      <c r="O25" s="65" t="s">
        <v>601</v>
      </c>
      <c r="P25" s="450">
        <v>43922</v>
      </c>
      <c r="Q25" s="8"/>
      <c r="R25" s="345" t="s">
        <v>604</v>
      </c>
      <c r="S25" s="16"/>
      <c r="T25" s="16"/>
      <c r="U25" s="16"/>
      <c r="V25" s="16"/>
      <c r="W25" s="16"/>
      <c r="X25" s="16"/>
      <c r="Y25" s="16"/>
      <c r="Z25" s="16"/>
      <c r="AA25" s="16"/>
    </row>
    <row r="26" spans="1:38" ht="15" customHeight="1">
      <c r="A26" s="416">
        <v>4</v>
      </c>
      <c r="B26" s="444">
        <v>43924</v>
      </c>
      <c r="C26" s="379"/>
      <c r="D26" s="380" t="s">
        <v>187</v>
      </c>
      <c r="E26" s="443" t="s">
        <v>602</v>
      </c>
      <c r="F26" s="443" t="s">
        <v>3614</v>
      </c>
      <c r="G26" s="424">
        <v>248</v>
      </c>
      <c r="H26" s="424"/>
      <c r="I26" s="443" t="s">
        <v>3581</v>
      </c>
      <c r="J26" s="423" t="s">
        <v>603</v>
      </c>
      <c r="K26" s="423"/>
      <c r="L26" s="383"/>
      <c r="M26" s="424"/>
      <c r="N26" s="423"/>
      <c r="O26" s="423"/>
      <c r="P26" s="385"/>
      <c r="Q26" s="8"/>
      <c r="R26" s="345" t="s">
        <v>604</v>
      </c>
      <c r="S26" s="16"/>
      <c r="T26" s="16"/>
      <c r="U26" s="16"/>
      <c r="V26" s="16"/>
      <c r="W26" s="16"/>
      <c r="X26" s="16"/>
      <c r="Y26" s="16"/>
      <c r="Z26" s="16"/>
      <c r="AA26" s="16"/>
    </row>
    <row r="27" spans="1:38" ht="15" customHeight="1">
      <c r="A27" s="414">
        <v>5</v>
      </c>
      <c r="B27" s="452">
        <v>43924</v>
      </c>
      <c r="C27" s="403"/>
      <c r="D27" s="404" t="s">
        <v>99</v>
      </c>
      <c r="E27" s="411" t="s">
        <v>602</v>
      </c>
      <c r="F27" s="411">
        <v>129.5</v>
      </c>
      <c r="G27" s="392">
        <v>125</v>
      </c>
      <c r="H27" s="392">
        <v>132.25</v>
      </c>
      <c r="I27" s="411">
        <v>140</v>
      </c>
      <c r="J27" s="65" t="s">
        <v>3618</v>
      </c>
      <c r="K27" s="65">
        <f>H27-F27</f>
        <v>2.75</v>
      </c>
      <c r="L27" s="405">
        <f t="shared" ref="L27" si="10">K27/F27</f>
        <v>2.1235521235521235E-2</v>
      </c>
      <c r="M27" s="392"/>
      <c r="N27" s="65"/>
      <c r="O27" s="65" t="s">
        <v>601</v>
      </c>
      <c r="P27" s="450">
        <v>43924</v>
      </c>
      <c r="Q27" s="8"/>
      <c r="R27" s="345" t="s">
        <v>3193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ht="15" customHeight="1">
      <c r="A28" s="416">
        <v>6</v>
      </c>
      <c r="B28" s="444">
        <v>43924</v>
      </c>
      <c r="C28" s="379"/>
      <c r="D28" s="380" t="s">
        <v>47</v>
      </c>
      <c r="E28" s="443" t="s">
        <v>3619</v>
      </c>
      <c r="F28" s="443" t="s">
        <v>3620</v>
      </c>
      <c r="G28" s="424">
        <v>158.5</v>
      </c>
      <c r="H28" s="424"/>
      <c r="I28" s="443" t="s">
        <v>3621</v>
      </c>
      <c r="J28" s="423" t="s">
        <v>603</v>
      </c>
      <c r="K28" s="423"/>
      <c r="L28" s="383"/>
      <c r="M28" s="424"/>
      <c r="N28" s="423"/>
      <c r="O28" s="423"/>
      <c r="P28" s="385"/>
      <c r="Q28" s="8"/>
      <c r="R28" s="345" t="s">
        <v>604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ht="15" customHeight="1">
      <c r="A29" s="416"/>
      <c r="B29" s="379"/>
      <c r="C29" s="379"/>
      <c r="D29" s="380"/>
      <c r="E29" s="381"/>
      <c r="F29" s="381"/>
      <c r="G29" s="382"/>
      <c r="H29" s="382"/>
      <c r="I29" s="381"/>
      <c r="J29" s="378"/>
      <c r="K29" s="378"/>
      <c r="L29" s="383"/>
      <c r="M29" s="382"/>
      <c r="N29" s="384"/>
      <c r="O29" s="384"/>
      <c r="P29" s="385"/>
      <c r="Q29" s="11"/>
      <c r="R29" s="12"/>
      <c r="S29" s="16"/>
      <c r="T29" s="16"/>
      <c r="U29" s="16"/>
      <c r="V29" s="16"/>
      <c r="W29" s="16"/>
      <c r="X29" s="16"/>
      <c r="Y29" s="16"/>
      <c r="Z29" s="16"/>
      <c r="AA29" s="16"/>
    </row>
    <row r="30" spans="1:38" ht="44.25" customHeight="1">
      <c r="A30" s="23" t="s">
        <v>605</v>
      </c>
      <c r="B30" s="39"/>
      <c r="C30" s="39"/>
      <c r="D30" s="40"/>
      <c r="E30" s="36"/>
      <c r="F30" s="36"/>
      <c r="G30" s="35"/>
      <c r="H30" s="35"/>
      <c r="I30" s="36"/>
      <c r="J30" s="17"/>
      <c r="K30" s="80"/>
      <c r="L30" s="81"/>
      <c r="M30" s="80"/>
      <c r="N30" s="82"/>
      <c r="O30" s="80"/>
      <c r="P30" s="82"/>
      <c r="Q30" s="16"/>
      <c r="R30" s="12"/>
      <c r="S30" s="16"/>
      <c r="T30" s="16"/>
      <c r="U30" s="16"/>
      <c r="V30" s="16"/>
      <c r="W30" s="16"/>
      <c r="X30" s="16"/>
      <c r="Y30" s="16"/>
      <c r="Z30" s="5"/>
      <c r="AA30" s="5"/>
      <c r="AB30" s="5"/>
    </row>
    <row r="31" spans="1:38" s="6" customFormat="1">
      <c r="A31" s="29" t="s">
        <v>606</v>
      </c>
      <c r="B31" s="23"/>
      <c r="C31" s="23"/>
      <c r="D31" s="23"/>
      <c r="E31" s="5"/>
      <c r="F31" s="30" t="s">
        <v>607</v>
      </c>
      <c r="G31" s="41"/>
      <c r="H31" s="42"/>
      <c r="I31" s="83"/>
      <c r="J31" s="17"/>
      <c r="K31" s="84"/>
      <c r="L31" s="85"/>
      <c r="M31" s="86"/>
      <c r="N31" s="87"/>
      <c r="O31" s="88"/>
      <c r="P31" s="5"/>
      <c r="Q31" s="4"/>
      <c r="R31" s="12"/>
      <c r="Z31" s="9"/>
      <c r="AA31" s="9"/>
      <c r="AB31" s="9"/>
      <c r="AC31" s="9"/>
      <c r="AD31" s="9"/>
      <c r="AE31" s="9"/>
      <c r="AF31" s="9"/>
      <c r="AG31" s="9"/>
      <c r="AH31" s="9"/>
    </row>
    <row r="32" spans="1:38" s="9" customFormat="1" ht="14.25" customHeight="1">
      <c r="A32" s="29"/>
      <c r="B32" s="23"/>
      <c r="C32" s="23"/>
      <c r="D32" s="23"/>
      <c r="E32" s="32"/>
      <c r="F32" s="30" t="s">
        <v>609</v>
      </c>
      <c r="G32" s="41"/>
      <c r="H32" s="42"/>
      <c r="I32" s="83"/>
      <c r="J32" s="17"/>
      <c r="K32" s="84"/>
      <c r="L32" s="85"/>
      <c r="M32" s="86"/>
      <c r="N32" s="87"/>
      <c r="O32" s="88"/>
      <c r="P32" s="5"/>
      <c r="Q32" s="4"/>
      <c r="R32" s="12"/>
      <c r="S32" s="6"/>
      <c r="Y32" s="6"/>
      <c r="Z32" s="6"/>
    </row>
    <row r="33" spans="1:34" s="9" customFormat="1" ht="14.25" customHeight="1">
      <c r="A33" s="23"/>
      <c r="B33" s="23"/>
      <c r="C33" s="23"/>
      <c r="D33" s="23"/>
      <c r="E33" s="32"/>
      <c r="F33" s="17"/>
      <c r="G33" s="17"/>
      <c r="H33" s="31"/>
      <c r="I33" s="36"/>
      <c r="J33" s="72"/>
      <c r="K33" s="69"/>
      <c r="L33" s="70"/>
      <c r="M33" s="17"/>
      <c r="N33" s="73"/>
      <c r="O33" s="57"/>
      <c r="P33" s="8"/>
      <c r="Q33" s="4"/>
      <c r="R33" s="12"/>
      <c r="S33" s="6"/>
      <c r="Y33" s="6"/>
      <c r="Z33" s="6"/>
    </row>
    <row r="34" spans="1:34" s="9" customFormat="1" ht="15">
      <c r="A34" s="43" t="s">
        <v>616</v>
      </c>
      <c r="B34" s="43"/>
      <c r="C34" s="43"/>
      <c r="D34" s="43"/>
      <c r="E34" s="32"/>
      <c r="F34" s="17"/>
      <c r="G34" s="12"/>
      <c r="H34" s="17"/>
      <c r="I34" s="12"/>
      <c r="J34" s="89"/>
      <c r="K34" s="12"/>
      <c r="L34" s="12"/>
      <c r="M34" s="12"/>
      <c r="N34" s="12"/>
      <c r="O34" s="90"/>
      <c r="P34"/>
      <c r="Q34" s="4"/>
      <c r="R34" s="12"/>
      <c r="S34" s="6"/>
      <c r="Y34" s="6"/>
      <c r="Z34" s="6"/>
    </row>
    <row r="35" spans="1:34" s="9" customFormat="1" ht="38.25">
      <c r="A35" s="21" t="s">
        <v>16</v>
      </c>
      <c r="B35" s="21" t="s">
        <v>576</v>
      </c>
      <c r="C35" s="21"/>
      <c r="D35" s="22" t="s">
        <v>589</v>
      </c>
      <c r="E35" s="21" t="s">
        <v>590</v>
      </c>
      <c r="F35" s="21" t="s">
        <v>591</v>
      </c>
      <c r="G35" s="21" t="s">
        <v>611</v>
      </c>
      <c r="H35" s="21" t="s">
        <v>593</v>
      </c>
      <c r="I35" s="21" t="s">
        <v>594</v>
      </c>
      <c r="J35" s="20" t="s">
        <v>595</v>
      </c>
      <c r="K35" s="78" t="s">
        <v>617</v>
      </c>
      <c r="L35" s="78" t="s">
        <v>613</v>
      </c>
      <c r="M35" s="21" t="s">
        <v>614</v>
      </c>
      <c r="N35" s="20" t="s">
        <v>598</v>
      </c>
      <c r="O35" s="91" t="s">
        <v>599</v>
      </c>
      <c r="P35" s="5"/>
      <c r="Q35" s="4"/>
      <c r="R35" s="17"/>
      <c r="S35" s="6"/>
      <c r="Y35" s="6"/>
      <c r="Z35" s="6"/>
    </row>
    <row r="36" spans="1:34" s="9" customFormat="1" ht="14.25">
      <c r="A36" s="417"/>
      <c r="B36" s="420"/>
      <c r="C36" s="420"/>
      <c r="D36" s="421"/>
      <c r="E36" s="417"/>
      <c r="F36" s="422"/>
      <c r="G36" s="417"/>
      <c r="H36" s="417"/>
      <c r="I36" s="417"/>
      <c r="J36" s="384"/>
      <c r="K36" s="384"/>
      <c r="L36" s="424"/>
      <c r="M36" s="384"/>
      <c r="N36" s="384"/>
      <c r="O36" s="418"/>
      <c r="P36" s="425"/>
      <c r="Q36" s="425"/>
      <c r="R36" s="95"/>
      <c r="S36" s="40"/>
      <c r="Y36" s="6"/>
      <c r="Z36" s="6"/>
    </row>
    <row r="37" spans="1:34" s="9" customFormat="1" ht="14.25">
      <c r="A37" s="417"/>
      <c r="B37" s="420"/>
      <c r="C37" s="420"/>
      <c r="D37" s="421"/>
      <c r="E37" s="417"/>
      <c r="F37" s="422"/>
      <c r="G37" s="417"/>
      <c r="H37" s="417"/>
      <c r="I37" s="417"/>
      <c r="J37" s="384"/>
      <c r="K37" s="384"/>
      <c r="L37" s="424"/>
      <c r="M37" s="384"/>
      <c r="N37" s="384"/>
      <c r="O37" s="418"/>
      <c r="P37" s="425"/>
      <c r="Q37" s="425"/>
      <c r="R37" s="95"/>
      <c r="S37" s="40"/>
      <c r="Y37" s="6"/>
      <c r="Z37" s="6"/>
    </row>
    <row r="38" spans="1:34" s="9" customFormat="1" ht="14.25">
      <c r="A38" s="398"/>
      <c r="B38" s="399"/>
      <c r="C38" s="399"/>
      <c r="D38" s="400"/>
      <c r="E38" s="398"/>
      <c r="F38" s="401"/>
      <c r="G38" s="398"/>
      <c r="H38" s="398"/>
      <c r="I38" s="398"/>
      <c r="J38" s="406"/>
      <c r="K38" s="406"/>
      <c r="L38" s="402"/>
      <c r="M38" s="406"/>
      <c r="N38" s="406"/>
      <c r="O38" s="390"/>
      <c r="P38" s="4"/>
      <c r="Q38" s="4"/>
      <c r="R38" s="94"/>
      <c r="S38" s="6"/>
      <c r="Y38" s="6"/>
      <c r="Z38" s="6"/>
    </row>
    <row r="39" spans="1:34" s="9" customFormat="1" ht="15">
      <c r="A39" s="386"/>
      <c r="B39" s="387"/>
      <c r="C39" s="387"/>
      <c r="D39" s="388"/>
      <c r="E39" s="386"/>
      <c r="F39" s="412"/>
      <c r="G39" s="386"/>
      <c r="H39" s="386"/>
      <c r="I39" s="386"/>
      <c r="J39" s="387"/>
      <c r="K39" s="80"/>
      <c r="L39" s="386"/>
      <c r="M39" s="386"/>
      <c r="N39" s="386"/>
      <c r="O39" s="413"/>
      <c r="P39" s="4"/>
      <c r="Q39" s="4"/>
      <c r="R39" s="94"/>
      <c r="S39" s="6"/>
      <c r="Y39" s="6"/>
      <c r="Z39" s="6"/>
    </row>
    <row r="40" spans="1:34" s="6" customFormat="1">
      <c r="A40" s="44"/>
      <c r="B40" s="45"/>
      <c r="C40" s="46"/>
      <c r="D40" s="47"/>
      <c r="E40" s="48"/>
      <c r="F40" s="49"/>
      <c r="G40" s="49"/>
      <c r="H40" s="49"/>
      <c r="I40" s="49"/>
      <c r="J40" s="17"/>
      <c r="K40" s="92"/>
      <c r="L40" s="92"/>
      <c r="M40" s="17"/>
      <c r="N40" s="16"/>
      <c r="O40" s="93"/>
      <c r="P40" s="5"/>
      <c r="Q40" s="4"/>
      <c r="R40" s="17"/>
      <c r="Z40" s="9"/>
      <c r="AA40" s="9"/>
      <c r="AB40" s="9"/>
      <c r="AC40" s="9"/>
      <c r="AD40" s="9"/>
      <c r="AE40" s="9"/>
      <c r="AF40" s="9"/>
      <c r="AG40" s="9"/>
      <c r="AH40" s="9"/>
    </row>
    <row r="41" spans="1:34" s="6" customFormat="1" ht="15">
      <c r="A41" s="50" t="s">
        <v>618</v>
      </c>
      <c r="B41" s="50"/>
      <c r="C41" s="50"/>
      <c r="D41" s="50"/>
      <c r="E41" s="51"/>
      <c r="F41" s="49"/>
      <c r="G41" s="49"/>
      <c r="H41" s="49"/>
      <c r="I41" s="49"/>
      <c r="J41" s="53"/>
      <c r="K41" s="12"/>
      <c r="L41" s="12"/>
      <c r="M41" s="12"/>
      <c r="N41" s="11"/>
      <c r="O41" s="53"/>
      <c r="P41" s="5"/>
      <c r="Q41" s="4"/>
      <c r="R41" s="17"/>
      <c r="Z41" s="9"/>
      <c r="AA41" s="9"/>
      <c r="AB41" s="9"/>
      <c r="AC41" s="9"/>
      <c r="AD41" s="9"/>
      <c r="AE41" s="9"/>
      <c r="AF41" s="9"/>
      <c r="AG41" s="9"/>
      <c r="AH41" s="9"/>
    </row>
    <row r="42" spans="1:34" s="6" customFormat="1" ht="38.25">
      <c r="A42" s="21" t="s">
        <v>16</v>
      </c>
      <c r="B42" s="21" t="s">
        <v>576</v>
      </c>
      <c r="C42" s="21"/>
      <c r="D42" s="22" t="s">
        <v>589</v>
      </c>
      <c r="E42" s="21" t="s">
        <v>590</v>
      </c>
      <c r="F42" s="21" t="s">
        <v>591</v>
      </c>
      <c r="G42" s="52" t="s">
        <v>611</v>
      </c>
      <c r="H42" s="21" t="s">
        <v>593</v>
      </c>
      <c r="I42" s="21" t="s">
        <v>594</v>
      </c>
      <c r="J42" s="20" t="s">
        <v>595</v>
      </c>
      <c r="K42" s="20" t="s">
        <v>619</v>
      </c>
      <c r="L42" s="78" t="s">
        <v>613</v>
      </c>
      <c r="M42" s="21" t="s">
        <v>614</v>
      </c>
      <c r="N42" s="21" t="s">
        <v>598</v>
      </c>
      <c r="O42" s="22" t="s">
        <v>599</v>
      </c>
      <c r="P42" s="5"/>
      <c r="Q42" s="4"/>
      <c r="R42" s="17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40" customFormat="1" ht="14.25">
      <c r="A43" s="454">
        <v>1</v>
      </c>
      <c r="B43" s="393">
        <v>43922</v>
      </c>
      <c r="C43" s="393"/>
      <c r="D43" s="394" t="s">
        <v>3612</v>
      </c>
      <c r="E43" s="410" t="s">
        <v>602</v>
      </c>
      <c r="F43" s="410">
        <v>40</v>
      </c>
      <c r="G43" s="397"/>
      <c r="H43" s="397">
        <v>0</v>
      </c>
      <c r="I43" s="410">
        <v>100</v>
      </c>
      <c r="J43" s="455" t="s">
        <v>3613</v>
      </c>
      <c r="K43" s="455">
        <f>L43*M43</f>
        <v>-3000</v>
      </c>
      <c r="L43" s="455">
        <f>H43-F43</f>
        <v>-40</v>
      </c>
      <c r="M43" s="455">
        <v>75</v>
      </c>
      <c r="N43" s="395" t="s">
        <v>665</v>
      </c>
      <c r="O43" s="456">
        <v>43922</v>
      </c>
      <c r="P43" s="425"/>
      <c r="Q43" s="425"/>
      <c r="R43" s="345" t="s">
        <v>3193</v>
      </c>
      <c r="Z43" s="438"/>
      <c r="AA43" s="438"/>
      <c r="AB43" s="438"/>
      <c r="AC43" s="438"/>
      <c r="AD43" s="438"/>
      <c r="AE43" s="438"/>
      <c r="AF43" s="438"/>
      <c r="AG43" s="438"/>
      <c r="AH43" s="438"/>
    </row>
    <row r="44" spans="1:34" s="40" customFormat="1" ht="14.25">
      <c r="A44" s="442"/>
      <c r="B44" s="379"/>
      <c r="C44" s="379"/>
      <c r="D44" s="380"/>
      <c r="E44" s="443"/>
      <c r="F44" s="443"/>
      <c r="G44" s="424"/>
      <c r="H44" s="424"/>
      <c r="I44" s="443"/>
      <c r="J44" s="384"/>
      <c r="K44" s="384"/>
      <c r="L44" s="384"/>
      <c r="M44" s="384"/>
      <c r="N44" s="418"/>
      <c r="O44" s="418"/>
      <c r="P44" s="425"/>
      <c r="Q44" s="425"/>
      <c r="R44" s="345"/>
      <c r="Z44" s="438"/>
      <c r="AA44" s="438"/>
      <c r="AB44" s="438"/>
      <c r="AC44" s="438"/>
      <c r="AD44" s="438"/>
      <c r="AE44" s="438"/>
      <c r="AF44" s="438"/>
      <c r="AG44" s="438"/>
      <c r="AH44" s="438"/>
    </row>
    <row r="45" spans="1:34" s="40" customFormat="1" ht="14.25">
      <c r="A45" s="386"/>
      <c r="B45" s="387"/>
      <c r="C45" s="387"/>
      <c r="D45" s="388"/>
      <c r="E45" s="386"/>
      <c r="F45" s="439"/>
      <c r="G45" s="386"/>
      <c r="H45" s="386"/>
      <c r="I45" s="386"/>
      <c r="J45" s="387"/>
      <c r="K45" s="440"/>
      <c r="L45" s="386"/>
      <c r="M45" s="386"/>
      <c r="N45" s="386"/>
      <c r="O45" s="441"/>
      <c r="P45" s="425"/>
      <c r="Q45" s="425"/>
      <c r="R45" s="345"/>
      <c r="Z45" s="438"/>
      <c r="AA45" s="438"/>
      <c r="AB45" s="438"/>
      <c r="AC45" s="438"/>
      <c r="AD45" s="438"/>
      <c r="AE45" s="438"/>
      <c r="AF45" s="438"/>
      <c r="AG45" s="438"/>
      <c r="AH45" s="438"/>
    </row>
    <row r="46" spans="1:34" ht="15">
      <c r="A46" s="101" t="s">
        <v>620</v>
      </c>
      <c r="B46" s="102"/>
      <c r="C46" s="102"/>
      <c r="D46" s="103"/>
      <c r="E46" s="34"/>
      <c r="F46" s="32"/>
      <c r="G46" s="32"/>
      <c r="H46" s="74"/>
      <c r="I46" s="121"/>
      <c r="J46" s="122"/>
      <c r="K46" s="17"/>
      <c r="L46" s="17"/>
      <c r="M46" s="17"/>
      <c r="N46" s="11"/>
      <c r="O46" s="53"/>
      <c r="Q46" s="97"/>
      <c r="R46" s="17"/>
      <c r="S46" s="16"/>
      <c r="T46" s="16"/>
      <c r="U46" s="16"/>
      <c r="V46" s="16"/>
      <c r="W46" s="16"/>
      <c r="X46" s="16"/>
      <c r="Y46" s="16"/>
      <c r="Z46" s="16"/>
    </row>
    <row r="47" spans="1:34" ht="38.25">
      <c r="A47" s="20" t="s">
        <v>16</v>
      </c>
      <c r="B47" s="21" t="s">
        <v>576</v>
      </c>
      <c r="C47" s="21"/>
      <c r="D47" s="22" t="s">
        <v>589</v>
      </c>
      <c r="E47" s="21" t="s">
        <v>590</v>
      </c>
      <c r="F47" s="21" t="s">
        <v>591</v>
      </c>
      <c r="G47" s="21" t="s">
        <v>592</v>
      </c>
      <c r="H47" s="21" t="s">
        <v>593</v>
      </c>
      <c r="I47" s="21" t="s">
        <v>594</v>
      </c>
      <c r="J47" s="20" t="s">
        <v>595</v>
      </c>
      <c r="K47" s="21" t="s">
        <v>596</v>
      </c>
      <c r="L47" s="21" t="s">
        <v>597</v>
      </c>
      <c r="M47" s="21" t="s">
        <v>598</v>
      </c>
      <c r="N47" s="22" t="s">
        <v>599</v>
      </c>
      <c r="O47" s="21" t="s">
        <v>600</v>
      </c>
      <c r="P47" s="99"/>
      <c r="Q47" s="11"/>
      <c r="R47" s="17"/>
      <c r="S47" s="16"/>
      <c r="T47" s="16"/>
      <c r="U47" s="16"/>
      <c r="V47" s="16"/>
      <c r="W47" s="16"/>
      <c r="X47" s="16"/>
      <c r="Y47" s="16"/>
      <c r="Z47" s="16"/>
    </row>
    <row r="48" spans="1:34" s="8" customFormat="1">
      <c r="A48" s="426"/>
      <c r="B48" s="427"/>
      <c r="C48" s="428"/>
      <c r="D48" s="429"/>
      <c r="E48" s="430"/>
      <c r="F48" s="430"/>
      <c r="G48" s="431"/>
      <c r="H48" s="431"/>
      <c r="I48" s="430"/>
      <c r="J48" s="432"/>
      <c r="K48" s="433"/>
      <c r="L48" s="434"/>
      <c r="M48" s="435"/>
      <c r="N48" s="436"/>
      <c r="O48" s="437"/>
      <c r="P48" s="125"/>
      <c r="Q48"/>
      <c r="R48" s="96"/>
      <c r="T48" s="57"/>
      <c r="U48" s="57"/>
      <c r="V48" s="57"/>
      <c r="W48" s="57"/>
      <c r="X48" s="57"/>
      <c r="Y48" s="57"/>
      <c r="Z48" s="57"/>
    </row>
    <row r="49" spans="1:26">
      <c r="A49" s="23" t="s">
        <v>605</v>
      </c>
      <c r="B49" s="23"/>
      <c r="C49" s="23"/>
      <c r="D49" s="23"/>
      <c r="E49" s="5"/>
      <c r="F49" s="30" t="s">
        <v>607</v>
      </c>
      <c r="G49" s="83"/>
      <c r="H49" s="83"/>
      <c r="I49" s="38"/>
      <c r="J49" s="86"/>
      <c r="K49" s="84"/>
      <c r="L49" s="85"/>
      <c r="M49" s="86"/>
      <c r="N49" s="87"/>
      <c r="O49" s="126"/>
      <c r="P49" s="11"/>
      <c r="Q49" s="16"/>
      <c r="R49" s="98"/>
      <c r="S49" s="16"/>
      <c r="T49" s="16"/>
      <c r="U49" s="16"/>
      <c r="V49" s="16"/>
      <c r="W49" s="16"/>
      <c r="X49" s="16"/>
      <c r="Y49" s="16"/>
    </row>
    <row r="50" spans="1:26">
      <c r="A50" s="29" t="s">
        <v>606</v>
      </c>
      <c r="B50" s="23"/>
      <c r="C50" s="23"/>
      <c r="D50" s="23"/>
      <c r="E50" s="32"/>
      <c r="F50" s="30" t="s">
        <v>609</v>
      </c>
      <c r="G50" s="12"/>
      <c r="H50" s="12"/>
      <c r="I50" s="12"/>
      <c r="J50" s="53"/>
      <c r="K50" s="12"/>
      <c r="L50" s="12"/>
      <c r="M50" s="12"/>
      <c r="N50" s="11"/>
      <c r="O50" s="53"/>
      <c r="Q50" s="7"/>
      <c r="R50" s="17"/>
      <c r="S50" s="16"/>
      <c r="T50" s="16"/>
      <c r="U50" s="16"/>
      <c r="V50" s="16"/>
      <c r="W50" s="16"/>
      <c r="X50" s="16"/>
      <c r="Y50" s="16"/>
      <c r="Z50" s="16"/>
    </row>
    <row r="51" spans="1:26">
      <c r="A51" s="29"/>
      <c r="B51" s="23"/>
      <c r="C51" s="23"/>
      <c r="D51" s="23"/>
      <c r="E51" s="32"/>
      <c r="F51" s="30"/>
      <c r="G51" s="12"/>
      <c r="H51" s="12"/>
      <c r="I51" s="12"/>
      <c r="J51" s="53"/>
      <c r="K51" s="12"/>
      <c r="L51" s="12"/>
      <c r="M51" s="12"/>
      <c r="N51" s="11"/>
      <c r="O51" s="53"/>
      <c r="Q51" s="7"/>
      <c r="R51" s="83"/>
      <c r="S51" s="16"/>
      <c r="T51" s="16"/>
      <c r="U51" s="16"/>
      <c r="V51" s="16"/>
      <c r="W51" s="16"/>
      <c r="X51" s="16"/>
      <c r="Y51" s="16"/>
      <c r="Z51" s="16"/>
    </row>
    <row r="52" spans="1:26">
      <c r="A52" s="29"/>
      <c r="B52" s="23"/>
      <c r="C52" s="23"/>
      <c r="D52" s="23"/>
      <c r="E52" s="32"/>
      <c r="F52" s="30"/>
      <c r="G52" s="12"/>
      <c r="H52" s="12"/>
      <c r="I52" s="12"/>
      <c r="J52" s="53"/>
      <c r="K52" s="12"/>
      <c r="L52" s="12"/>
      <c r="M52" s="12"/>
      <c r="N52" s="11"/>
      <c r="O52" s="53"/>
      <c r="Q52" s="7"/>
      <c r="R52" s="83"/>
      <c r="S52" s="16"/>
      <c r="T52" s="16"/>
      <c r="U52" s="16"/>
      <c r="V52" s="16"/>
      <c r="W52" s="16"/>
      <c r="X52" s="16"/>
      <c r="Y52" s="16"/>
      <c r="Z52" s="16"/>
    </row>
    <row r="53" spans="1:26">
      <c r="A53" s="29"/>
      <c r="B53" s="23"/>
      <c r="C53" s="23"/>
      <c r="D53" s="23"/>
      <c r="E53" s="32"/>
      <c r="F53" s="30"/>
      <c r="G53" s="41"/>
      <c r="H53" s="42"/>
      <c r="I53" s="83"/>
      <c r="J53" s="17"/>
      <c r="K53" s="84"/>
      <c r="L53" s="85"/>
      <c r="M53" s="86"/>
      <c r="N53" s="87"/>
      <c r="O53" s="88"/>
      <c r="P53" s="5"/>
      <c r="Q53" s="11"/>
      <c r="R53" s="83"/>
      <c r="S53" s="16"/>
      <c r="T53" s="16"/>
      <c r="U53" s="16"/>
      <c r="V53" s="16"/>
      <c r="W53" s="16"/>
      <c r="X53" s="16"/>
      <c r="Y53" s="16"/>
      <c r="Z53" s="16"/>
    </row>
    <row r="54" spans="1:26">
      <c r="A54" s="37"/>
      <c r="B54" s="45"/>
      <c r="C54" s="104"/>
      <c r="D54" s="6"/>
      <c r="E54" s="38"/>
      <c r="F54" s="83"/>
      <c r="G54" s="41"/>
      <c r="H54" s="42"/>
      <c r="I54" s="83"/>
      <c r="J54" s="17"/>
      <c r="K54" s="84"/>
      <c r="L54" s="85"/>
      <c r="M54" s="86"/>
      <c r="N54" s="87"/>
      <c r="O54" s="88"/>
      <c r="P54" s="5"/>
      <c r="Q54" s="11"/>
      <c r="R54" s="17"/>
      <c r="S54" s="16"/>
      <c r="T54" s="16"/>
      <c r="U54" s="16"/>
      <c r="V54" s="16"/>
      <c r="W54" s="16"/>
      <c r="X54" s="16"/>
      <c r="Y54" s="16"/>
      <c r="Z54" s="16"/>
    </row>
    <row r="55" spans="1:26" ht="15">
      <c r="A55" s="5"/>
      <c r="B55" s="105" t="s">
        <v>621</v>
      </c>
      <c r="C55" s="105"/>
      <c r="D55" s="105"/>
      <c r="E55" s="105"/>
      <c r="F55" s="17"/>
      <c r="G55" s="17"/>
      <c r="H55" s="106"/>
      <c r="I55" s="17"/>
      <c r="J55" s="75"/>
      <c r="K55" s="76"/>
      <c r="L55" s="17"/>
      <c r="M55" s="17"/>
      <c r="N55" s="16"/>
      <c r="O55" s="100"/>
      <c r="P55" s="7"/>
      <c r="Q55" s="11"/>
      <c r="R55" s="143"/>
      <c r="S55" s="16"/>
      <c r="T55" s="16"/>
      <c r="U55" s="16"/>
      <c r="V55" s="16"/>
      <c r="W55" s="16"/>
      <c r="X55" s="16"/>
      <c r="Y55" s="16"/>
      <c r="Z55" s="16"/>
    </row>
    <row r="56" spans="1:26" ht="38.25">
      <c r="A56" s="20" t="s">
        <v>16</v>
      </c>
      <c r="B56" s="21" t="s">
        <v>576</v>
      </c>
      <c r="C56" s="21"/>
      <c r="D56" s="22" t="s">
        <v>589</v>
      </c>
      <c r="E56" s="21" t="s">
        <v>590</v>
      </c>
      <c r="F56" s="21" t="s">
        <v>591</v>
      </c>
      <c r="G56" s="21" t="s">
        <v>622</v>
      </c>
      <c r="H56" s="21" t="s">
        <v>623</v>
      </c>
      <c r="I56" s="21" t="s">
        <v>594</v>
      </c>
      <c r="J56" s="61" t="s">
        <v>595</v>
      </c>
      <c r="K56" s="21" t="s">
        <v>596</v>
      </c>
      <c r="L56" s="21" t="s">
        <v>597</v>
      </c>
      <c r="M56" s="21" t="s">
        <v>598</v>
      </c>
      <c r="N56" s="22" t="s">
        <v>599</v>
      </c>
      <c r="O56" s="100"/>
      <c r="P56" s="7"/>
      <c r="Q56" s="11"/>
      <c r="R56" s="143"/>
      <c r="S56" s="16"/>
      <c r="T56" s="16"/>
      <c r="U56" s="16"/>
      <c r="V56" s="16"/>
      <c r="W56" s="16"/>
      <c r="X56" s="16"/>
      <c r="Y56" s="16"/>
      <c r="Z56" s="16"/>
    </row>
    <row r="57" spans="1:26">
      <c r="A57" s="204">
        <v>1</v>
      </c>
      <c r="B57" s="107">
        <v>41579</v>
      </c>
      <c r="C57" s="107"/>
      <c r="D57" s="108" t="s">
        <v>624</v>
      </c>
      <c r="E57" s="109" t="s">
        <v>625</v>
      </c>
      <c r="F57" s="110">
        <v>82</v>
      </c>
      <c r="G57" s="109" t="s">
        <v>626</v>
      </c>
      <c r="H57" s="109">
        <v>100</v>
      </c>
      <c r="I57" s="127">
        <v>100</v>
      </c>
      <c r="J57" s="128" t="s">
        <v>627</v>
      </c>
      <c r="K57" s="129">
        <f t="shared" ref="K57:K88" si="11">H57-F57</f>
        <v>18</v>
      </c>
      <c r="L57" s="130">
        <f t="shared" ref="L57:L88" si="12">K57/F57</f>
        <v>0.21951219512195122</v>
      </c>
      <c r="M57" s="131" t="s">
        <v>601</v>
      </c>
      <c r="N57" s="132">
        <v>42657</v>
      </c>
      <c r="O57" s="53"/>
      <c r="P57" s="11"/>
      <c r="Q57" s="16"/>
      <c r="R57" s="143"/>
      <c r="S57" s="16"/>
      <c r="T57" s="16"/>
      <c r="U57" s="16"/>
      <c r="V57" s="16"/>
      <c r="W57" s="16"/>
      <c r="X57" s="16"/>
      <c r="Y57" s="16"/>
      <c r="Z57" s="16"/>
    </row>
    <row r="58" spans="1:26">
      <c r="A58" s="204">
        <v>2</v>
      </c>
      <c r="B58" s="107">
        <v>41794</v>
      </c>
      <c r="C58" s="107"/>
      <c r="D58" s="108" t="s">
        <v>628</v>
      </c>
      <c r="E58" s="109" t="s">
        <v>602</v>
      </c>
      <c r="F58" s="110">
        <v>257</v>
      </c>
      <c r="G58" s="109" t="s">
        <v>626</v>
      </c>
      <c r="H58" s="109">
        <v>300</v>
      </c>
      <c r="I58" s="127">
        <v>300</v>
      </c>
      <c r="J58" s="128" t="s">
        <v>627</v>
      </c>
      <c r="K58" s="129">
        <f t="shared" si="11"/>
        <v>43</v>
      </c>
      <c r="L58" s="130">
        <f t="shared" si="12"/>
        <v>0.16731517509727625</v>
      </c>
      <c r="M58" s="131" t="s">
        <v>601</v>
      </c>
      <c r="N58" s="132">
        <v>41822</v>
      </c>
      <c r="O58" s="53"/>
      <c r="P58" s="11"/>
      <c r="Q58" s="16"/>
      <c r="R58" s="17"/>
      <c r="S58" s="16"/>
      <c r="T58" s="16"/>
      <c r="U58" s="16"/>
      <c r="V58" s="16"/>
      <c r="W58" s="16"/>
      <c r="X58" s="16"/>
      <c r="Y58" s="16"/>
      <c r="Z58" s="16"/>
    </row>
    <row r="59" spans="1:26">
      <c r="A59" s="204">
        <v>3</v>
      </c>
      <c r="B59" s="107">
        <v>41828</v>
      </c>
      <c r="C59" s="107"/>
      <c r="D59" s="108" t="s">
        <v>629</v>
      </c>
      <c r="E59" s="109" t="s">
        <v>602</v>
      </c>
      <c r="F59" s="110">
        <v>393</v>
      </c>
      <c r="G59" s="109" t="s">
        <v>626</v>
      </c>
      <c r="H59" s="109">
        <v>468</v>
      </c>
      <c r="I59" s="127">
        <v>468</v>
      </c>
      <c r="J59" s="128" t="s">
        <v>627</v>
      </c>
      <c r="K59" s="129">
        <f t="shared" si="11"/>
        <v>75</v>
      </c>
      <c r="L59" s="130">
        <f t="shared" si="12"/>
        <v>0.19083969465648856</v>
      </c>
      <c r="M59" s="131" t="s">
        <v>601</v>
      </c>
      <c r="N59" s="132">
        <v>41863</v>
      </c>
      <c r="O59" s="53"/>
      <c r="P59" s="11"/>
      <c r="Q59" s="16"/>
      <c r="R59" s="17"/>
      <c r="S59" s="16"/>
      <c r="T59" s="16"/>
      <c r="U59" s="16"/>
      <c r="V59" s="16"/>
      <c r="W59" s="16"/>
      <c r="X59" s="16"/>
      <c r="Y59" s="16"/>
      <c r="Z59" s="16"/>
    </row>
    <row r="60" spans="1:26">
      <c r="A60" s="204">
        <v>4</v>
      </c>
      <c r="B60" s="107">
        <v>41857</v>
      </c>
      <c r="C60" s="107"/>
      <c r="D60" s="108" t="s">
        <v>630</v>
      </c>
      <c r="E60" s="109" t="s">
        <v>602</v>
      </c>
      <c r="F60" s="110">
        <v>205</v>
      </c>
      <c r="G60" s="109" t="s">
        <v>626</v>
      </c>
      <c r="H60" s="109">
        <v>275</v>
      </c>
      <c r="I60" s="127">
        <v>250</v>
      </c>
      <c r="J60" s="128" t="s">
        <v>627</v>
      </c>
      <c r="K60" s="129">
        <f t="shared" si="11"/>
        <v>70</v>
      </c>
      <c r="L60" s="130">
        <f t="shared" si="12"/>
        <v>0.34146341463414637</v>
      </c>
      <c r="M60" s="131" t="s">
        <v>601</v>
      </c>
      <c r="N60" s="132">
        <v>41962</v>
      </c>
      <c r="O60" s="53"/>
      <c r="P60" s="11"/>
      <c r="Q60" s="16"/>
      <c r="R60" s="17"/>
      <c r="S60" s="16"/>
      <c r="T60" s="16"/>
      <c r="U60" s="16"/>
      <c r="V60" s="16"/>
      <c r="W60" s="16"/>
      <c r="X60" s="16"/>
      <c r="Y60" s="16"/>
      <c r="Z60" s="16"/>
    </row>
    <row r="61" spans="1:26">
      <c r="A61" s="204">
        <v>5</v>
      </c>
      <c r="B61" s="107">
        <v>41886</v>
      </c>
      <c r="C61" s="107"/>
      <c r="D61" s="108" t="s">
        <v>631</v>
      </c>
      <c r="E61" s="109" t="s">
        <v>602</v>
      </c>
      <c r="F61" s="110">
        <v>162</v>
      </c>
      <c r="G61" s="109" t="s">
        <v>626</v>
      </c>
      <c r="H61" s="109">
        <v>190</v>
      </c>
      <c r="I61" s="127">
        <v>190</v>
      </c>
      <c r="J61" s="128" t="s">
        <v>627</v>
      </c>
      <c r="K61" s="129">
        <f t="shared" si="11"/>
        <v>28</v>
      </c>
      <c r="L61" s="130">
        <f t="shared" si="12"/>
        <v>0.1728395061728395</v>
      </c>
      <c r="M61" s="131" t="s">
        <v>601</v>
      </c>
      <c r="N61" s="132">
        <v>42006</v>
      </c>
      <c r="O61" s="53"/>
      <c r="P61" s="16"/>
      <c r="Q61" s="16"/>
      <c r="R61" s="17"/>
      <c r="S61" s="16"/>
      <c r="T61" s="16"/>
      <c r="U61" s="16"/>
      <c r="V61" s="16"/>
      <c r="W61" s="16"/>
      <c r="X61" s="16"/>
      <c r="Y61" s="16"/>
      <c r="Z61" s="16"/>
    </row>
    <row r="62" spans="1:26">
      <c r="A62" s="204">
        <v>6</v>
      </c>
      <c r="B62" s="107">
        <v>41886</v>
      </c>
      <c r="C62" s="107"/>
      <c r="D62" s="108" t="s">
        <v>632</v>
      </c>
      <c r="E62" s="109" t="s">
        <v>602</v>
      </c>
      <c r="F62" s="110">
        <v>75</v>
      </c>
      <c r="G62" s="109" t="s">
        <v>626</v>
      </c>
      <c r="H62" s="109">
        <v>91.5</v>
      </c>
      <c r="I62" s="127" t="s">
        <v>633</v>
      </c>
      <c r="J62" s="128" t="s">
        <v>634</v>
      </c>
      <c r="K62" s="129">
        <f t="shared" si="11"/>
        <v>16.5</v>
      </c>
      <c r="L62" s="130">
        <f t="shared" si="12"/>
        <v>0.22</v>
      </c>
      <c r="M62" s="131" t="s">
        <v>601</v>
      </c>
      <c r="N62" s="132">
        <v>41954</v>
      </c>
      <c r="O62" s="53"/>
      <c r="P62" s="16"/>
      <c r="Q62" s="16"/>
      <c r="R62" s="17"/>
      <c r="S62" s="16"/>
      <c r="T62" s="16"/>
      <c r="U62" s="16"/>
      <c r="V62" s="16"/>
      <c r="W62" s="16"/>
      <c r="X62" s="16"/>
      <c r="Y62" s="16"/>
      <c r="Z62" s="16"/>
    </row>
    <row r="63" spans="1:26">
      <c r="A63" s="204">
        <v>7</v>
      </c>
      <c r="B63" s="107">
        <v>41913</v>
      </c>
      <c r="C63" s="107"/>
      <c r="D63" s="108" t="s">
        <v>635</v>
      </c>
      <c r="E63" s="109" t="s">
        <v>602</v>
      </c>
      <c r="F63" s="110">
        <v>850</v>
      </c>
      <c r="G63" s="109" t="s">
        <v>626</v>
      </c>
      <c r="H63" s="109">
        <v>982.5</v>
      </c>
      <c r="I63" s="127">
        <v>1050</v>
      </c>
      <c r="J63" s="128" t="s">
        <v>636</v>
      </c>
      <c r="K63" s="129">
        <f t="shared" si="11"/>
        <v>132.5</v>
      </c>
      <c r="L63" s="130">
        <f t="shared" si="12"/>
        <v>0.15588235294117647</v>
      </c>
      <c r="M63" s="131" t="s">
        <v>601</v>
      </c>
      <c r="N63" s="132">
        <v>42039</v>
      </c>
      <c r="O63" s="57"/>
      <c r="P63" s="16"/>
      <c r="Q63" s="16"/>
      <c r="R63" s="17"/>
      <c r="S63" s="16"/>
      <c r="T63" s="16"/>
      <c r="U63" s="16"/>
      <c r="V63" s="16"/>
      <c r="W63" s="16"/>
      <c r="X63" s="16"/>
      <c r="Y63" s="16"/>
      <c r="Z63" s="16"/>
    </row>
    <row r="64" spans="1:26">
      <c r="A64" s="204">
        <v>8</v>
      </c>
      <c r="B64" s="107">
        <v>41913</v>
      </c>
      <c r="C64" s="107"/>
      <c r="D64" s="108" t="s">
        <v>637</v>
      </c>
      <c r="E64" s="109" t="s">
        <v>602</v>
      </c>
      <c r="F64" s="110">
        <v>475</v>
      </c>
      <c r="G64" s="109" t="s">
        <v>626</v>
      </c>
      <c r="H64" s="109">
        <v>515</v>
      </c>
      <c r="I64" s="127">
        <v>600</v>
      </c>
      <c r="J64" s="128" t="s">
        <v>638</v>
      </c>
      <c r="K64" s="129">
        <f t="shared" si="11"/>
        <v>40</v>
      </c>
      <c r="L64" s="130">
        <f t="shared" si="12"/>
        <v>8.4210526315789472E-2</v>
      </c>
      <c r="M64" s="131" t="s">
        <v>601</v>
      </c>
      <c r="N64" s="132">
        <v>41939</v>
      </c>
      <c r="O64" s="57"/>
      <c r="P64" s="16"/>
      <c r="Q64" s="16"/>
      <c r="R64" s="17"/>
      <c r="S64" s="16"/>
      <c r="T64" s="16"/>
      <c r="U64" s="16"/>
      <c r="V64" s="16"/>
      <c r="W64" s="16"/>
      <c r="X64" s="16"/>
      <c r="Y64" s="16"/>
      <c r="Z64" s="16"/>
    </row>
    <row r="65" spans="1:26">
      <c r="A65" s="204">
        <v>9</v>
      </c>
      <c r="B65" s="107">
        <v>41913</v>
      </c>
      <c r="C65" s="107"/>
      <c r="D65" s="108" t="s">
        <v>639</v>
      </c>
      <c r="E65" s="109" t="s">
        <v>602</v>
      </c>
      <c r="F65" s="110">
        <v>86</v>
      </c>
      <c r="G65" s="109" t="s">
        <v>626</v>
      </c>
      <c r="H65" s="109">
        <v>99</v>
      </c>
      <c r="I65" s="127">
        <v>140</v>
      </c>
      <c r="J65" s="128" t="s">
        <v>640</v>
      </c>
      <c r="K65" s="129">
        <f t="shared" si="11"/>
        <v>13</v>
      </c>
      <c r="L65" s="130">
        <f t="shared" si="12"/>
        <v>0.15116279069767441</v>
      </c>
      <c r="M65" s="131" t="s">
        <v>601</v>
      </c>
      <c r="N65" s="132">
        <v>41939</v>
      </c>
      <c r="O65" s="57"/>
      <c r="P65" s="16"/>
      <c r="Q65" s="16"/>
      <c r="R65" s="17"/>
      <c r="S65" s="16"/>
      <c r="T65" s="16"/>
      <c r="U65" s="16"/>
      <c r="V65" s="16"/>
      <c r="W65" s="16"/>
      <c r="X65" s="16"/>
      <c r="Y65" s="16"/>
      <c r="Z65" s="16"/>
    </row>
    <row r="66" spans="1:26">
      <c r="A66" s="204">
        <v>10</v>
      </c>
      <c r="B66" s="107">
        <v>41926</v>
      </c>
      <c r="C66" s="107"/>
      <c r="D66" s="108" t="s">
        <v>641</v>
      </c>
      <c r="E66" s="109" t="s">
        <v>602</v>
      </c>
      <c r="F66" s="110">
        <v>496.6</v>
      </c>
      <c r="G66" s="109" t="s">
        <v>626</v>
      </c>
      <c r="H66" s="109">
        <v>621</v>
      </c>
      <c r="I66" s="127">
        <v>580</v>
      </c>
      <c r="J66" s="128" t="s">
        <v>627</v>
      </c>
      <c r="K66" s="129">
        <f t="shared" si="11"/>
        <v>124.39999999999998</v>
      </c>
      <c r="L66" s="130">
        <f t="shared" si="12"/>
        <v>0.25050342327829234</v>
      </c>
      <c r="M66" s="131" t="s">
        <v>601</v>
      </c>
      <c r="N66" s="132">
        <v>42605</v>
      </c>
      <c r="O66" s="57"/>
      <c r="P66" s="16"/>
      <c r="Q66" s="16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04">
        <v>11</v>
      </c>
      <c r="B67" s="107">
        <v>41926</v>
      </c>
      <c r="C67" s="107"/>
      <c r="D67" s="108" t="s">
        <v>642</v>
      </c>
      <c r="E67" s="109" t="s">
        <v>602</v>
      </c>
      <c r="F67" s="110">
        <v>2481.9</v>
      </c>
      <c r="G67" s="109" t="s">
        <v>626</v>
      </c>
      <c r="H67" s="109">
        <v>2840</v>
      </c>
      <c r="I67" s="127">
        <v>2870</v>
      </c>
      <c r="J67" s="128" t="s">
        <v>643</v>
      </c>
      <c r="K67" s="129">
        <f t="shared" si="11"/>
        <v>358.09999999999991</v>
      </c>
      <c r="L67" s="130">
        <f t="shared" si="12"/>
        <v>0.14428462065353154</v>
      </c>
      <c r="M67" s="131" t="s">
        <v>601</v>
      </c>
      <c r="N67" s="132">
        <v>42017</v>
      </c>
      <c r="O67" s="57"/>
      <c r="P67" s="16"/>
      <c r="Q67" s="16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04">
        <v>12</v>
      </c>
      <c r="B68" s="107">
        <v>41928</v>
      </c>
      <c r="C68" s="107"/>
      <c r="D68" s="108" t="s">
        <v>644</v>
      </c>
      <c r="E68" s="109" t="s">
        <v>602</v>
      </c>
      <c r="F68" s="110">
        <v>84.5</v>
      </c>
      <c r="G68" s="109" t="s">
        <v>626</v>
      </c>
      <c r="H68" s="109">
        <v>93</v>
      </c>
      <c r="I68" s="127">
        <v>110</v>
      </c>
      <c r="J68" s="128" t="s">
        <v>645</v>
      </c>
      <c r="K68" s="129">
        <f t="shared" si="11"/>
        <v>8.5</v>
      </c>
      <c r="L68" s="130">
        <f t="shared" si="12"/>
        <v>0.10059171597633136</v>
      </c>
      <c r="M68" s="131" t="s">
        <v>601</v>
      </c>
      <c r="N68" s="132">
        <v>41939</v>
      </c>
      <c r="O68" s="57"/>
      <c r="P68" s="16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4">
        <v>13</v>
      </c>
      <c r="B69" s="107">
        <v>41928</v>
      </c>
      <c r="C69" s="107"/>
      <c r="D69" s="108" t="s">
        <v>646</v>
      </c>
      <c r="E69" s="109" t="s">
        <v>602</v>
      </c>
      <c r="F69" s="110">
        <v>401</v>
      </c>
      <c r="G69" s="109" t="s">
        <v>626</v>
      </c>
      <c r="H69" s="109">
        <v>428</v>
      </c>
      <c r="I69" s="127">
        <v>450</v>
      </c>
      <c r="J69" s="128" t="s">
        <v>647</v>
      </c>
      <c r="K69" s="129">
        <f t="shared" si="11"/>
        <v>27</v>
      </c>
      <c r="L69" s="130">
        <f t="shared" si="12"/>
        <v>6.7331670822942641E-2</v>
      </c>
      <c r="M69" s="131" t="s">
        <v>601</v>
      </c>
      <c r="N69" s="132">
        <v>42020</v>
      </c>
      <c r="O69" s="57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4">
        <v>14</v>
      </c>
      <c r="B70" s="107">
        <v>41928</v>
      </c>
      <c r="C70" s="107"/>
      <c r="D70" s="108" t="s">
        <v>648</v>
      </c>
      <c r="E70" s="109" t="s">
        <v>602</v>
      </c>
      <c r="F70" s="110">
        <v>101</v>
      </c>
      <c r="G70" s="109" t="s">
        <v>626</v>
      </c>
      <c r="H70" s="109">
        <v>112</v>
      </c>
      <c r="I70" s="127">
        <v>120</v>
      </c>
      <c r="J70" s="128" t="s">
        <v>649</v>
      </c>
      <c r="K70" s="129">
        <f t="shared" si="11"/>
        <v>11</v>
      </c>
      <c r="L70" s="130">
        <f t="shared" si="12"/>
        <v>0.10891089108910891</v>
      </c>
      <c r="M70" s="131" t="s">
        <v>601</v>
      </c>
      <c r="N70" s="132">
        <v>41939</v>
      </c>
      <c r="O70" s="57"/>
      <c r="P70" s="16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4">
        <v>15</v>
      </c>
      <c r="B71" s="107">
        <v>41954</v>
      </c>
      <c r="C71" s="107"/>
      <c r="D71" s="108" t="s">
        <v>650</v>
      </c>
      <c r="E71" s="109" t="s">
        <v>602</v>
      </c>
      <c r="F71" s="110">
        <v>59</v>
      </c>
      <c r="G71" s="109" t="s">
        <v>626</v>
      </c>
      <c r="H71" s="109">
        <v>76</v>
      </c>
      <c r="I71" s="127">
        <v>76</v>
      </c>
      <c r="J71" s="128" t="s">
        <v>627</v>
      </c>
      <c r="K71" s="129">
        <f t="shared" si="11"/>
        <v>17</v>
      </c>
      <c r="L71" s="130">
        <f t="shared" si="12"/>
        <v>0.28813559322033899</v>
      </c>
      <c r="M71" s="131" t="s">
        <v>601</v>
      </c>
      <c r="N71" s="132">
        <v>43032</v>
      </c>
      <c r="O71" s="57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16</v>
      </c>
      <c r="B72" s="107">
        <v>41954</v>
      </c>
      <c r="C72" s="107"/>
      <c r="D72" s="108" t="s">
        <v>639</v>
      </c>
      <c r="E72" s="109" t="s">
        <v>602</v>
      </c>
      <c r="F72" s="110">
        <v>99</v>
      </c>
      <c r="G72" s="109" t="s">
        <v>626</v>
      </c>
      <c r="H72" s="109">
        <v>120</v>
      </c>
      <c r="I72" s="127">
        <v>120</v>
      </c>
      <c r="J72" s="128" t="s">
        <v>651</v>
      </c>
      <c r="K72" s="129">
        <f t="shared" si="11"/>
        <v>21</v>
      </c>
      <c r="L72" s="130">
        <f t="shared" si="12"/>
        <v>0.21212121212121213</v>
      </c>
      <c r="M72" s="131" t="s">
        <v>601</v>
      </c>
      <c r="N72" s="132">
        <v>41960</v>
      </c>
      <c r="O72" s="57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17</v>
      </c>
      <c r="B73" s="107">
        <v>41956</v>
      </c>
      <c r="C73" s="107"/>
      <c r="D73" s="108" t="s">
        <v>652</v>
      </c>
      <c r="E73" s="109" t="s">
        <v>602</v>
      </c>
      <c r="F73" s="110">
        <v>22</v>
      </c>
      <c r="G73" s="109" t="s">
        <v>626</v>
      </c>
      <c r="H73" s="109">
        <v>33.549999999999997</v>
      </c>
      <c r="I73" s="127">
        <v>32</v>
      </c>
      <c r="J73" s="128" t="s">
        <v>653</v>
      </c>
      <c r="K73" s="129">
        <f t="shared" si="11"/>
        <v>11.549999999999997</v>
      </c>
      <c r="L73" s="130">
        <f t="shared" si="12"/>
        <v>0.52499999999999991</v>
      </c>
      <c r="M73" s="131" t="s">
        <v>601</v>
      </c>
      <c r="N73" s="132">
        <v>42188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18</v>
      </c>
      <c r="B74" s="107">
        <v>41976</v>
      </c>
      <c r="C74" s="107"/>
      <c r="D74" s="108" t="s">
        <v>654</v>
      </c>
      <c r="E74" s="109" t="s">
        <v>602</v>
      </c>
      <c r="F74" s="110">
        <v>440</v>
      </c>
      <c r="G74" s="109" t="s">
        <v>626</v>
      </c>
      <c r="H74" s="109">
        <v>520</v>
      </c>
      <c r="I74" s="127">
        <v>520</v>
      </c>
      <c r="J74" s="128" t="s">
        <v>655</v>
      </c>
      <c r="K74" s="129">
        <f t="shared" si="11"/>
        <v>80</v>
      </c>
      <c r="L74" s="130">
        <f t="shared" si="12"/>
        <v>0.18181818181818182</v>
      </c>
      <c r="M74" s="131" t="s">
        <v>601</v>
      </c>
      <c r="N74" s="132">
        <v>42208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19</v>
      </c>
      <c r="B75" s="107">
        <v>41976</v>
      </c>
      <c r="C75" s="107"/>
      <c r="D75" s="108" t="s">
        <v>656</v>
      </c>
      <c r="E75" s="109" t="s">
        <v>602</v>
      </c>
      <c r="F75" s="110">
        <v>360</v>
      </c>
      <c r="G75" s="109" t="s">
        <v>626</v>
      </c>
      <c r="H75" s="109">
        <v>427</v>
      </c>
      <c r="I75" s="127">
        <v>425</v>
      </c>
      <c r="J75" s="128" t="s">
        <v>657</v>
      </c>
      <c r="K75" s="129">
        <f t="shared" si="11"/>
        <v>67</v>
      </c>
      <c r="L75" s="130">
        <f t="shared" si="12"/>
        <v>0.18611111111111112</v>
      </c>
      <c r="M75" s="131" t="s">
        <v>601</v>
      </c>
      <c r="N75" s="132">
        <v>42058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20</v>
      </c>
      <c r="B76" s="107">
        <v>42012</v>
      </c>
      <c r="C76" s="107"/>
      <c r="D76" s="108" t="s">
        <v>658</v>
      </c>
      <c r="E76" s="109" t="s">
        <v>602</v>
      </c>
      <c r="F76" s="110">
        <v>360</v>
      </c>
      <c r="G76" s="109" t="s">
        <v>626</v>
      </c>
      <c r="H76" s="109">
        <v>455</v>
      </c>
      <c r="I76" s="127">
        <v>420</v>
      </c>
      <c r="J76" s="128" t="s">
        <v>659</v>
      </c>
      <c r="K76" s="129">
        <f t="shared" si="11"/>
        <v>95</v>
      </c>
      <c r="L76" s="130">
        <f t="shared" si="12"/>
        <v>0.2638888888888889</v>
      </c>
      <c r="M76" s="131" t="s">
        <v>601</v>
      </c>
      <c r="N76" s="132">
        <v>42024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21</v>
      </c>
      <c r="B77" s="107">
        <v>42012</v>
      </c>
      <c r="C77" s="107"/>
      <c r="D77" s="108" t="s">
        <v>660</v>
      </c>
      <c r="E77" s="109" t="s">
        <v>602</v>
      </c>
      <c r="F77" s="110">
        <v>130</v>
      </c>
      <c r="G77" s="109"/>
      <c r="H77" s="109">
        <v>175.5</v>
      </c>
      <c r="I77" s="127">
        <v>165</v>
      </c>
      <c r="J77" s="128" t="s">
        <v>661</v>
      </c>
      <c r="K77" s="129">
        <f t="shared" si="11"/>
        <v>45.5</v>
      </c>
      <c r="L77" s="130">
        <f t="shared" si="12"/>
        <v>0.35</v>
      </c>
      <c r="M77" s="131" t="s">
        <v>601</v>
      </c>
      <c r="N77" s="132">
        <v>43088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22</v>
      </c>
      <c r="B78" s="107">
        <v>42040</v>
      </c>
      <c r="C78" s="107"/>
      <c r="D78" s="108" t="s">
        <v>391</v>
      </c>
      <c r="E78" s="109" t="s">
        <v>625</v>
      </c>
      <c r="F78" s="110">
        <v>98</v>
      </c>
      <c r="G78" s="109"/>
      <c r="H78" s="109">
        <v>120</v>
      </c>
      <c r="I78" s="127">
        <v>120</v>
      </c>
      <c r="J78" s="128" t="s">
        <v>627</v>
      </c>
      <c r="K78" s="129">
        <f t="shared" si="11"/>
        <v>22</v>
      </c>
      <c r="L78" s="130">
        <f t="shared" si="12"/>
        <v>0.22448979591836735</v>
      </c>
      <c r="M78" s="131" t="s">
        <v>601</v>
      </c>
      <c r="N78" s="132">
        <v>42753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23</v>
      </c>
      <c r="B79" s="107">
        <v>42040</v>
      </c>
      <c r="C79" s="107"/>
      <c r="D79" s="108" t="s">
        <v>662</v>
      </c>
      <c r="E79" s="109" t="s">
        <v>625</v>
      </c>
      <c r="F79" s="110">
        <v>196</v>
      </c>
      <c r="G79" s="109"/>
      <c r="H79" s="109">
        <v>262</v>
      </c>
      <c r="I79" s="127">
        <v>255</v>
      </c>
      <c r="J79" s="128" t="s">
        <v>627</v>
      </c>
      <c r="K79" s="129">
        <f t="shared" si="11"/>
        <v>66</v>
      </c>
      <c r="L79" s="130">
        <f t="shared" si="12"/>
        <v>0.33673469387755101</v>
      </c>
      <c r="M79" s="131" t="s">
        <v>601</v>
      </c>
      <c r="N79" s="132">
        <v>42599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5">
        <v>24</v>
      </c>
      <c r="B80" s="111">
        <v>42067</v>
      </c>
      <c r="C80" s="111"/>
      <c r="D80" s="112" t="s">
        <v>390</v>
      </c>
      <c r="E80" s="113" t="s">
        <v>625</v>
      </c>
      <c r="F80" s="114">
        <v>235</v>
      </c>
      <c r="G80" s="114"/>
      <c r="H80" s="115">
        <v>77</v>
      </c>
      <c r="I80" s="133" t="s">
        <v>663</v>
      </c>
      <c r="J80" s="134" t="s">
        <v>664</v>
      </c>
      <c r="K80" s="135">
        <f t="shared" si="11"/>
        <v>-158</v>
      </c>
      <c r="L80" s="136">
        <f t="shared" si="12"/>
        <v>-0.67234042553191486</v>
      </c>
      <c r="M80" s="137" t="s">
        <v>665</v>
      </c>
      <c r="N80" s="138">
        <v>43522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25</v>
      </c>
      <c r="B81" s="107">
        <v>42067</v>
      </c>
      <c r="C81" s="107"/>
      <c r="D81" s="108" t="s">
        <v>482</v>
      </c>
      <c r="E81" s="109" t="s">
        <v>625</v>
      </c>
      <c r="F81" s="110">
        <v>185</v>
      </c>
      <c r="G81" s="109"/>
      <c r="H81" s="109">
        <v>224</v>
      </c>
      <c r="I81" s="127" t="s">
        <v>666</v>
      </c>
      <c r="J81" s="128" t="s">
        <v>627</v>
      </c>
      <c r="K81" s="129">
        <f t="shared" si="11"/>
        <v>39</v>
      </c>
      <c r="L81" s="130">
        <f t="shared" si="12"/>
        <v>0.21081081081081082</v>
      </c>
      <c r="M81" s="131" t="s">
        <v>601</v>
      </c>
      <c r="N81" s="132">
        <v>42647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366">
        <v>26</v>
      </c>
      <c r="B82" s="116">
        <v>42090</v>
      </c>
      <c r="C82" s="116"/>
      <c r="D82" s="117" t="s">
        <v>667</v>
      </c>
      <c r="E82" s="118" t="s">
        <v>625</v>
      </c>
      <c r="F82" s="119">
        <v>49.5</v>
      </c>
      <c r="G82" s="120"/>
      <c r="H82" s="120">
        <v>15.85</v>
      </c>
      <c r="I82" s="120">
        <v>67</v>
      </c>
      <c r="J82" s="139" t="s">
        <v>668</v>
      </c>
      <c r="K82" s="120">
        <f t="shared" si="11"/>
        <v>-33.65</v>
      </c>
      <c r="L82" s="140">
        <f t="shared" si="12"/>
        <v>-0.67979797979797973</v>
      </c>
      <c r="M82" s="137" t="s">
        <v>665</v>
      </c>
      <c r="N82" s="141">
        <v>43627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27</v>
      </c>
      <c r="B83" s="107">
        <v>42093</v>
      </c>
      <c r="C83" s="107"/>
      <c r="D83" s="108" t="s">
        <v>669</v>
      </c>
      <c r="E83" s="109" t="s">
        <v>625</v>
      </c>
      <c r="F83" s="110">
        <v>183.5</v>
      </c>
      <c r="G83" s="109"/>
      <c r="H83" s="109">
        <v>219</v>
      </c>
      <c r="I83" s="127">
        <v>218</v>
      </c>
      <c r="J83" s="128" t="s">
        <v>670</v>
      </c>
      <c r="K83" s="129">
        <f t="shared" si="11"/>
        <v>35.5</v>
      </c>
      <c r="L83" s="130">
        <f t="shared" si="12"/>
        <v>0.19346049046321526</v>
      </c>
      <c r="M83" s="131" t="s">
        <v>601</v>
      </c>
      <c r="N83" s="132">
        <v>42103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28</v>
      </c>
      <c r="B84" s="107">
        <v>42114</v>
      </c>
      <c r="C84" s="107"/>
      <c r="D84" s="108" t="s">
        <v>671</v>
      </c>
      <c r="E84" s="109" t="s">
        <v>625</v>
      </c>
      <c r="F84" s="110">
        <f>(227+237)/2</f>
        <v>232</v>
      </c>
      <c r="G84" s="109"/>
      <c r="H84" s="109">
        <v>298</v>
      </c>
      <c r="I84" s="127">
        <v>298</v>
      </c>
      <c r="J84" s="128" t="s">
        <v>627</v>
      </c>
      <c r="K84" s="129">
        <f t="shared" si="11"/>
        <v>66</v>
      </c>
      <c r="L84" s="130">
        <f t="shared" si="12"/>
        <v>0.28448275862068967</v>
      </c>
      <c r="M84" s="131" t="s">
        <v>601</v>
      </c>
      <c r="N84" s="132">
        <v>42823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29</v>
      </c>
      <c r="B85" s="107">
        <v>42128</v>
      </c>
      <c r="C85" s="107"/>
      <c r="D85" s="108" t="s">
        <v>672</v>
      </c>
      <c r="E85" s="109" t="s">
        <v>602</v>
      </c>
      <c r="F85" s="110">
        <v>385</v>
      </c>
      <c r="G85" s="109"/>
      <c r="H85" s="109">
        <f>212.5+331</f>
        <v>543.5</v>
      </c>
      <c r="I85" s="127">
        <v>510</v>
      </c>
      <c r="J85" s="128" t="s">
        <v>673</v>
      </c>
      <c r="K85" s="129">
        <f t="shared" si="11"/>
        <v>158.5</v>
      </c>
      <c r="L85" s="130">
        <f t="shared" si="12"/>
        <v>0.41168831168831171</v>
      </c>
      <c r="M85" s="131" t="s">
        <v>601</v>
      </c>
      <c r="N85" s="132">
        <v>42235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30</v>
      </c>
      <c r="B86" s="107">
        <v>42128</v>
      </c>
      <c r="C86" s="107"/>
      <c r="D86" s="108" t="s">
        <v>674</v>
      </c>
      <c r="E86" s="109" t="s">
        <v>602</v>
      </c>
      <c r="F86" s="110">
        <v>115.5</v>
      </c>
      <c r="G86" s="109"/>
      <c r="H86" s="109">
        <v>146</v>
      </c>
      <c r="I86" s="127">
        <v>142</v>
      </c>
      <c r="J86" s="128" t="s">
        <v>675</v>
      </c>
      <c r="K86" s="129">
        <f t="shared" si="11"/>
        <v>30.5</v>
      </c>
      <c r="L86" s="130">
        <f t="shared" si="12"/>
        <v>0.26406926406926406</v>
      </c>
      <c r="M86" s="131" t="s">
        <v>601</v>
      </c>
      <c r="N86" s="132">
        <v>42202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31</v>
      </c>
      <c r="B87" s="107">
        <v>42151</v>
      </c>
      <c r="C87" s="107"/>
      <c r="D87" s="108" t="s">
        <v>676</v>
      </c>
      <c r="E87" s="109" t="s">
        <v>602</v>
      </c>
      <c r="F87" s="110">
        <v>237.5</v>
      </c>
      <c r="G87" s="109"/>
      <c r="H87" s="109">
        <v>279.5</v>
      </c>
      <c r="I87" s="127">
        <v>278</v>
      </c>
      <c r="J87" s="128" t="s">
        <v>627</v>
      </c>
      <c r="K87" s="129">
        <f t="shared" si="11"/>
        <v>42</v>
      </c>
      <c r="L87" s="130">
        <f t="shared" si="12"/>
        <v>0.17684210526315788</v>
      </c>
      <c r="M87" s="131" t="s">
        <v>601</v>
      </c>
      <c r="N87" s="132">
        <v>42222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32</v>
      </c>
      <c r="B88" s="107">
        <v>42174</v>
      </c>
      <c r="C88" s="107"/>
      <c r="D88" s="108" t="s">
        <v>646</v>
      </c>
      <c r="E88" s="109" t="s">
        <v>625</v>
      </c>
      <c r="F88" s="110">
        <v>340</v>
      </c>
      <c r="G88" s="109"/>
      <c r="H88" s="109">
        <v>448</v>
      </c>
      <c r="I88" s="127">
        <v>448</v>
      </c>
      <c r="J88" s="128" t="s">
        <v>627</v>
      </c>
      <c r="K88" s="129">
        <f t="shared" si="11"/>
        <v>108</v>
      </c>
      <c r="L88" s="130">
        <f t="shared" si="12"/>
        <v>0.31764705882352939</v>
      </c>
      <c r="M88" s="131" t="s">
        <v>601</v>
      </c>
      <c r="N88" s="132">
        <v>43018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33</v>
      </c>
      <c r="B89" s="107">
        <v>42191</v>
      </c>
      <c r="C89" s="107"/>
      <c r="D89" s="108" t="s">
        <v>677</v>
      </c>
      <c r="E89" s="109" t="s">
        <v>625</v>
      </c>
      <c r="F89" s="110">
        <v>390</v>
      </c>
      <c r="G89" s="109"/>
      <c r="H89" s="109">
        <v>460</v>
      </c>
      <c r="I89" s="127">
        <v>460</v>
      </c>
      <c r="J89" s="128" t="s">
        <v>627</v>
      </c>
      <c r="K89" s="129">
        <f t="shared" ref="K89:K109" si="13">H89-F89</f>
        <v>70</v>
      </c>
      <c r="L89" s="130">
        <f t="shared" ref="L89:L109" si="14">K89/F89</f>
        <v>0.17948717948717949</v>
      </c>
      <c r="M89" s="131" t="s">
        <v>601</v>
      </c>
      <c r="N89" s="132">
        <v>42478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5">
        <v>34</v>
      </c>
      <c r="B90" s="111">
        <v>42195</v>
      </c>
      <c r="C90" s="111"/>
      <c r="D90" s="112" t="s">
        <v>678</v>
      </c>
      <c r="E90" s="113" t="s">
        <v>625</v>
      </c>
      <c r="F90" s="114">
        <v>122.5</v>
      </c>
      <c r="G90" s="114"/>
      <c r="H90" s="115">
        <v>61</v>
      </c>
      <c r="I90" s="133">
        <v>172</v>
      </c>
      <c r="J90" s="134" t="s">
        <v>679</v>
      </c>
      <c r="K90" s="135">
        <f t="shared" si="13"/>
        <v>-61.5</v>
      </c>
      <c r="L90" s="136">
        <f t="shared" si="14"/>
        <v>-0.50204081632653064</v>
      </c>
      <c r="M90" s="137" t="s">
        <v>665</v>
      </c>
      <c r="N90" s="138">
        <v>43333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35</v>
      </c>
      <c r="B91" s="107">
        <v>42219</v>
      </c>
      <c r="C91" s="107"/>
      <c r="D91" s="108" t="s">
        <v>680</v>
      </c>
      <c r="E91" s="109" t="s">
        <v>625</v>
      </c>
      <c r="F91" s="110">
        <v>297.5</v>
      </c>
      <c r="G91" s="109"/>
      <c r="H91" s="109">
        <v>350</v>
      </c>
      <c r="I91" s="127">
        <v>360</v>
      </c>
      <c r="J91" s="128" t="s">
        <v>681</v>
      </c>
      <c r="K91" s="129">
        <f t="shared" si="13"/>
        <v>52.5</v>
      </c>
      <c r="L91" s="130">
        <f t="shared" si="14"/>
        <v>0.17647058823529413</v>
      </c>
      <c r="M91" s="131" t="s">
        <v>601</v>
      </c>
      <c r="N91" s="132">
        <v>42232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36</v>
      </c>
      <c r="B92" s="107">
        <v>42219</v>
      </c>
      <c r="C92" s="107"/>
      <c r="D92" s="108" t="s">
        <v>682</v>
      </c>
      <c r="E92" s="109" t="s">
        <v>625</v>
      </c>
      <c r="F92" s="110">
        <v>115.5</v>
      </c>
      <c r="G92" s="109"/>
      <c r="H92" s="109">
        <v>149</v>
      </c>
      <c r="I92" s="127">
        <v>140</v>
      </c>
      <c r="J92" s="142" t="s">
        <v>683</v>
      </c>
      <c r="K92" s="129">
        <f t="shared" si="13"/>
        <v>33.5</v>
      </c>
      <c r="L92" s="130">
        <f t="shared" si="14"/>
        <v>0.29004329004329005</v>
      </c>
      <c r="M92" s="131" t="s">
        <v>601</v>
      </c>
      <c r="N92" s="132">
        <v>42740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37</v>
      </c>
      <c r="B93" s="107">
        <v>42251</v>
      </c>
      <c r="C93" s="107"/>
      <c r="D93" s="108" t="s">
        <v>676</v>
      </c>
      <c r="E93" s="109" t="s">
        <v>625</v>
      </c>
      <c r="F93" s="110">
        <v>226</v>
      </c>
      <c r="G93" s="109"/>
      <c r="H93" s="109">
        <v>292</v>
      </c>
      <c r="I93" s="127">
        <v>292</v>
      </c>
      <c r="J93" s="128" t="s">
        <v>684</v>
      </c>
      <c r="K93" s="129">
        <f t="shared" si="13"/>
        <v>66</v>
      </c>
      <c r="L93" s="130">
        <f t="shared" si="14"/>
        <v>0.29203539823008851</v>
      </c>
      <c r="M93" s="131" t="s">
        <v>601</v>
      </c>
      <c r="N93" s="132">
        <v>42286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38</v>
      </c>
      <c r="B94" s="107">
        <v>42254</v>
      </c>
      <c r="C94" s="107"/>
      <c r="D94" s="108" t="s">
        <v>671</v>
      </c>
      <c r="E94" s="109" t="s">
        <v>625</v>
      </c>
      <c r="F94" s="110">
        <v>232.5</v>
      </c>
      <c r="G94" s="109"/>
      <c r="H94" s="109">
        <v>312.5</v>
      </c>
      <c r="I94" s="127">
        <v>310</v>
      </c>
      <c r="J94" s="128" t="s">
        <v>627</v>
      </c>
      <c r="K94" s="129">
        <f t="shared" si="13"/>
        <v>80</v>
      </c>
      <c r="L94" s="130">
        <f t="shared" si="14"/>
        <v>0.34408602150537637</v>
      </c>
      <c r="M94" s="131" t="s">
        <v>601</v>
      </c>
      <c r="N94" s="132">
        <v>42823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39</v>
      </c>
      <c r="B95" s="107">
        <v>42268</v>
      </c>
      <c r="C95" s="107"/>
      <c r="D95" s="108" t="s">
        <v>685</v>
      </c>
      <c r="E95" s="109" t="s">
        <v>625</v>
      </c>
      <c r="F95" s="110">
        <v>196.5</v>
      </c>
      <c r="G95" s="109"/>
      <c r="H95" s="109">
        <v>238</v>
      </c>
      <c r="I95" s="127">
        <v>238</v>
      </c>
      <c r="J95" s="128" t="s">
        <v>684</v>
      </c>
      <c r="K95" s="129">
        <f t="shared" si="13"/>
        <v>41.5</v>
      </c>
      <c r="L95" s="130">
        <f t="shared" si="14"/>
        <v>0.21119592875318066</v>
      </c>
      <c r="M95" s="131" t="s">
        <v>601</v>
      </c>
      <c r="N95" s="132">
        <v>42291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40</v>
      </c>
      <c r="B96" s="107">
        <v>42271</v>
      </c>
      <c r="C96" s="107"/>
      <c r="D96" s="108" t="s">
        <v>624</v>
      </c>
      <c r="E96" s="109" t="s">
        <v>625</v>
      </c>
      <c r="F96" s="110">
        <v>65</v>
      </c>
      <c r="G96" s="109"/>
      <c r="H96" s="109">
        <v>82</v>
      </c>
      <c r="I96" s="127">
        <v>82</v>
      </c>
      <c r="J96" s="128" t="s">
        <v>684</v>
      </c>
      <c r="K96" s="129">
        <f t="shared" si="13"/>
        <v>17</v>
      </c>
      <c r="L96" s="130">
        <f t="shared" si="14"/>
        <v>0.26153846153846155</v>
      </c>
      <c r="M96" s="131" t="s">
        <v>601</v>
      </c>
      <c r="N96" s="132">
        <v>42578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41</v>
      </c>
      <c r="B97" s="107">
        <v>42291</v>
      </c>
      <c r="C97" s="107"/>
      <c r="D97" s="108" t="s">
        <v>686</v>
      </c>
      <c r="E97" s="109" t="s">
        <v>625</v>
      </c>
      <c r="F97" s="110">
        <v>144</v>
      </c>
      <c r="G97" s="109"/>
      <c r="H97" s="109">
        <v>182.5</v>
      </c>
      <c r="I97" s="127">
        <v>181</v>
      </c>
      <c r="J97" s="128" t="s">
        <v>684</v>
      </c>
      <c r="K97" s="129">
        <f t="shared" si="13"/>
        <v>38.5</v>
      </c>
      <c r="L97" s="130">
        <f t="shared" si="14"/>
        <v>0.2673611111111111</v>
      </c>
      <c r="M97" s="131" t="s">
        <v>601</v>
      </c>
      <c r="N97" s="132">
        <v>42817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42</v>
      </c>
      <c r="B98" s="107">
        <v>42291</v>
      </c>
      <c r="C98" s="107"/>
      <c r="D98" s="108" t="s">
        <v>687</v>
      </c>
      <c r="E98" s="109" t="s">
        <v>625</v>
      </c>
      <c r="F98" s="110">
        <v>264</v>
      </c>
      <c r="G98" s="109"/>
      <c r="H98" s="109">
        <v>311</v>
      </c>
      <c r="I98" s="127">
        <v>311</v>
      </c>
      <c r="J98" s="128" t="s">
        <v>684</v>
      </c>
      <c r="K98" s="129">
        <f t="shared" si="13"/>
        <v>47</v>
      </c>
      <c r="L98" s="130">
        <f t="shared" si="14"/>
        <v>0.17803030303030304</v>
      </c>
      <c r="M98" s="131" t="s">
        <v>601</v>
      </c>
      <c r="N98" s="132">
        <v>42604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43</v>
      </c>
      <c r="B99" s="107">
        <v>42318</v>
      </c>
      <c r="C99" s="107"/>
      <c r="D99" s="108" t="s">
        <v>688</v>
      </c>
      <c r="E99" s="109" t="s">
        <v>602</v>
      </c>
      <c r="F99" s="110">
        <v>549.5</v>
      </c>
      <c r="G99" s="109"/>
      <c r="H99" s="109">
        <v>630</v>
      </c>
      <c r="I99" s="127">
        <v>630</v>
      </c>
      <c r="J99" s="128" t="s">
        <v>684</v>
      </c>
      <c r="K99" s="129">
        <f t="shared" si="13"/>
        <v>80.5</v>
      </c>
      <c r="L99" s="130">
        <f t="shared" si="14"/>
        <v>0.1464968152866242</v>
      </c>
      <c r="M99" s="131" t="s">
        <v>601</v>
      </c>
      <c r="N99" s="132">
        <v>42419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44</v>
      </c>
      <c r="B100" s="107">
        <v>42342</v>
      </c>
      <c r="C100" s="107"/>
      <c r="D100" s="108" t="s">
        <v>689</v>
      </c>
      <c r="E100" s="109" t="s">
        <v>625</v>
      </c>
      <c r="F100" s="110">
        <v>1027.5</v>
      </c>
      <c r="G100" s="109"/>
      <c r="H100" s="109">
        <v>1315</v>
      </c>
      <c r="I100" s="127">
        <v>1250</v>
      </c>
      <c r="J100" s="128" t="s">
        <v>684</v>
      </c>
      <c r="K100" s="129">
        <f t="shared" si="13"/>
        <v>287.5</v>
      </c>
      <c r="L100" s="130">
        <f t="shared" si="14"/>
        <v>0.27980535279805352</v>
      </c>
      <c r="M100" s="131" t="s">
        <v>601</v>
      </c>
      <c r="N100" s="132">
        <v>43244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45</v>
      </c>
      <c r="B101" s="107">
        <v>42367</v>
      </c>
      <c r="C101" s="107"/>
      <c r="D101" s="108" t="s">
        <v>690</v>
      </c>
      <c r="E101" s="109" t="s">
        <v>625</v>
      </c>
      <c r="F101" s="110">
        <v>465</v>
      </c>
      <c r="G101" s="109"/>
      <c r="H101" s="109">
        <v>540</v>
      </c>
      <c r="I101" s="127">
        <v>540</v>
      </c>
      <c r="J101" s="128" t="s">
        <v>684</v>
      </c>
      <c r="K101" s="129">
        <f t="shared" si="13"/>
        <v>75</v>
      </c>
      <c r="L101" s="130">
        <f t="shared" si="14"/>
        <v>0.16129032258064516</v>
      </c>
      <c r="M101" s="131" t="s">
        <v>601</v>
      </c>
      <c r="N101" s="132">
        <v>42530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46</v>
      </c>
      <c r="B102" s="107">
        <v>42380</v>
      </c>
      <c r="C102" s="107"/>
      <c r="D102" s="108" t="s">
        <v>391</v>
      </c>
      <c r="E102" s="109" t="s">
        <v>602</v>
      </c>
      <c r="F102" s="110">
        <v>81</v>
      </c>
      <c r="G102" s="109"/>
      <c r="H102" s="109">
        <v>110</v>
      </c>
      <c r="I102" s="127">
        <v>110</v>
      </c>
      <c r="J102" s="128" t="s">
        <v>684</v>
      </c>
      <c r="K102" s="129">
        <f t="shared" si="13"/>
        <v>29</v>
      </c>
      <c r="L102" s="130">
        <f t="shared" si="14"/>
        <v>0.35802469135802467</v>
      </c>
      <c r="M102" s="131" t="s">
        <v>601</v>
      </c>
      <c r="N102" s="132">
        <v>42745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47</v>
      </c>
      <c r="B103" s="107">
        <v>42382</v>
      </c>
      <c r="C103" s="107"/>
      <c r="D103" s="108" t="s">
        <v>691</v>
      </c>
      <c r="E103" s="109" t="s">
        <v>602</v>
      </c>
      <c r="F103" s="110">
        <v>417.5</v>
      </c>
      <c r="G103" s="109"/>
      <c r="H103" s="109">
        <v>547</v>
      </c>
      <c r="I103" s="127">
        <v>535</v>
      </c>
      <c r="J103" s="128" t="s">
        <v>684</v>
      </c>
      <c r="K103" s="129">
        <f t="shared" si="13"/>
        <v>129.5</v>
      </c>
      <c r="L103" s="130">
        <f t="shared" si="14"/>
        <v>0.31017964071856285</v>
      </c>
      <c r="M103" s="131" t="s">
        <v>601</v>
      </c>
      <c r="N103" s="132">
        <v>42578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48</v>
      </c>
      <c r="B104" s="107">
        <v>42408</v>
      </c>
      <c r="C104" s="107"/>
      <c r="D104" s="108" t="s">
        <v>692</v>
      </c>
      <c r="E104" s="109" t="s">
        <v>625</v>
      </c>
      <c r="F104" s="110">
        <v>650</v>
      </c>
      <c r="G104" s="109"/>
      <c r="H104" s="109">
        <v>800</v>
      </c>
      <c r="I104" s="127">
        <v>800</v>
      </c>
      <c r="J104" s="128" t="s">
        <v>684</v>
      </c>
      <c r="K104" s="129">
        <f t="shared" si="13"/>
        <v>150</v>
      </c>
      <c r="L104" s="130">
        <f t="shared" si="14"/>
        <v>0.23076923076923078</v>
      </c>
      <c r="M104" s="131" t="s">
        <v>601</v>
      </c>
      <c r="N104" s="132">
        <v>43154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49</v>
      </c>
      <c r="B105" s="107">
        <v>42433</v>
      </c>
      <c r="C105" s="107"/>
      <c r="D105" s="108" t="s">
        <v>198</v>
      </c>
      <c r="E105" s="109" t="s">
        <v>625</v>
      </c>
      <c r="F105" s="110">
        <v>437.5</v>
      </c>
      <c r="G105" s="109"/>
      <c r="H105" s="109">
        <v>504.5</v>
      </c>
      <c r="I105" s="127">
        <v>522</v>
      </c>
      <c r="J105" s="128" t="s">
        <v>693</v>
      </c>
      <c r="K105" s="129">
        <f t="shared" si="13"/>
        <v>67</v>
      </c>
      <c r="L105" s="130">
        <f t="shared" si="14"/>
        <v>0.15314285714285714</v>
      </c>
      <c r="M105" s="131" t="s">
        <v>601</v>
      </c>
      <c r="N105" s="132">
        <v>42480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50</v>
      </c>
      <c r="B106" s="107">
        <v>42438</v>
      </c>
      <c r="C106" s="107"/>
      <c r="D106" s="108" t="s">
        <v>694</v>
      </c>
      <c r="E106" s="109" t="s">
        <v>625</v>
      </c>
      <c r="F106" s="110">
        <v>189.5</v>
      </c>
      <c r="G106" s="109"/>
      <c r="H106" s="109">
        <v>218</v>
      </c>
      <c r="I106" s="127">
        <v>218</v>
      </c>
      <c r="J106" s="128" t="s">
        <v>684</v>
      </c>
      <c r="K106" s="129">
        <f t="shared" si="13"/>
        <v>28.5</v>
      </c>
      <c r="L106" s="130">
        <f t="shared" si="14"/>
        <v>0.15039577836411611</v>
      </c>
      <c r="M106" s="131" t="s">
        <v>601</v>
      </c>
      <c r="N106" s="132">
        <v>43034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366">
        <v>51</v>
      </c>
      <c r="B107" s="116">
        <v>42471</v>
      </c>
      <c r="C107" s="116"/>
      <c r="D107" s="117" t="s">
        <v>695</v>
      </c>
      <c r="E107" s="118" t="s">
        <v>625</v>
      </c>
      <c r="F107" s="119">
        <v>36.5</v>
      </c>
      <c r="G107" s="120"/>
      <c r="H107" s="120">
        <v>15.85</v>
      </c>
      <c r="I107" s="120">
        <v>60</v>
      </c>
      <c r="J107" s="139" t="s">
        <v>696</v>
      </c>
      <c r="K107" s="135">
        <f t="shared" si="13"/>
        <v>-20.65</v>
      </c>
      <c r="L107" s="169">
        <f t="shared" si="14"/>
        <v>-0.5657534246575342</v>
      </c>
      <c r="M107" s="137" t="s">
        <v>665</v>
      </c>
      <c r="N107" s="170">
        <v>43627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52</v>
      </c>
      <c r="B108" s="107">
        <v>42472</v>
      </c>
      <c r="C108" s="107"/>
      <c r="D108" s="108" t="s">
        <v>697</v>
      </c>
      <c r="E108" s="109" t="s">
        <v>625</v>
      </c>
      <c r="F108" s="110">
        <v>93</v>
      </c>
      <c r="G108" s="109"/>
      <c r="H108" s="109">
        <v>149</v>
      </c>
      <c r="I108" s="127">
        <v>140</v>
      </c>
      <c r="J108" s="142" t="s">
        <v>698</v>
      </c>
      <c r="K108" s="129">
        <f t="shared" si="13"/>
        <v>56</v>
      </c>
      <c r="L108" s="130">
        <f t="shared" si="14"/>
        <v>0.60215053763440862</v>
      </c>
      <c r="M108" s="131" t="s">
        <v>601</v>
      </c>
      <c r="N108" s="132">
        <v>42740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53</v>
      </c>
      <c r="B109" s="107">
        <v>42472</v>
      </c>
      <c r="C109" s="107"/>
      <c r="D109" s="108" t="s">
        <v>699</v>
      </c>
      <c r="E109" s="109" t="s">
        <v>625</v>
      </c>
      <c r="F109" s="110">
        <v>130</v>
      </c>
      <c r="G109" s="109"/>
      <c r="H109" s="109">
        <v>150</v>
      </c>
      <c r="I109" s="127" t="s">
        <v>700</v>
      </c>
      <c r="J109" s="128" t="s">
        <v>684</v>
      </c>
      <c r="K109" s="129">
        <f t="shared" si="13"/>
        <v>20</v>
      </c>
      <c r="L109" s="130">
        <f t="shared" si="14"/>
        <v>0.15384615384615385</v>
      </c>
      <c r="M109" s="131" t="s">
        <v>601</v>
      </c>
      <c r="N109" s="132">
        <v>42564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54</v>
      </c>
      <c r="B110" s="107">
        <v>42473</v>
      </c>
      <c r="C110" s="107"/>
      <c r="D110" s="108" t="s">
        <v>355</v>
      </c>
      <c r="E110" s="109" t="s">
        <v>625</v>
      </c>
      <c r="F110" s="110">
        <v>196</v>
      </c>
      <c r="G110" s="109"/>
      <c r="H110" s="109">
        <v>299</v>
      </c>
      <c r="I110" s="127">
        <v>299</v>
      </c>
      <c r="J110" s="128" t="s">
        <v>684</v>
      </c>
      <c r="K110" s="129">
        <v>103</v>
      </c>
      <c r="L110" s="130">
        <v>0.52551020408163296</v>
      </c>
      <c r="M110" s="131" t="s">
        <v>601</v>
      </c>
      <c r="N110" s="132">
        <v>42620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55</v>
      </c>
      <c r="B111" s="107">
        <v>42473</v>
      </c>
      <c r="C111" s="107"/>
      <c r="D111" s="108" t="s">
        <v>758</v>
      </c>
      <c r="E111" s="109" t="s">
        <v>625</v>
      </c>
      <c r="F111" s="110">
        <v>88</v>
      </c>
      <c r="G111" s="109"/>
      <c r="H111" s="109">
        <v>103</v>
      </c>
      <c r="I111" s="127">
        <v>103</v>
      </c>
      <c r="J111" s="128" t="s">
        <v>684</v>
      </c>
      <c r="K111" s="129">
        <v>15</v>
      </c>
      <c r="L111" s="130">
        <v>0.170454545454545</v>
      </c>
      <c r="M111" s="131" t="s">
        <v>601</v>
      </c>
      <c r="N111" s="132">
        <v>42530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56</v>
      </c>
      <c r="B112" s="107">
        <v>42492</v>
      </c>
      <c r="C112" s="107"/>
      <c r="D112" s="108" t="s">
        <v>701</v>
      </c>
      <c r="E112" s="109" t="s">
        <v>625</v>
      </c>
      <c r="F112" s="110">
        <v>127.5</v>
      </c>
      <c r="G112" s="109"/>
      <c r="H112" s="109">
        <v>148</v>
      </c>
      <c r="I112" s="127" t="s">
        <v>702</v>
      </c>
      <c r="J112" s="128" t="s">
        <v>684</v>
      </c>
      <c r="K112" s="129">
        <f>H112-F112</f>
        <v>20.5</v>
      </c>
      <c r="L112" s="130">
        <f>K112/F112</f>
        <v>0.16078431372549021</v>
      </c>
      <c r="M112" s="131" t="s">
        <v>601</v>
      </c>
      <c r="N112" s="132">
        <v>42564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57</v>
      </c>
      <c r="B113" s="107">
        <v>42493</v>
      </c>
      <c r="C113" s="107"/>
      <c r="D113" s="108" t="s">
        <v>703</v>
      </c>
      <c r="E113" s="109" t="s">
        <v>625</v>
      </c>
      <c r="F113" s="110">
        <v>675</v>
      </c>
      <c r="G113" s="109"/>
      <c r="H113" s="109">
        <v>815</v>
      </c>
      <c r="I113" s="127" t="s">
        <v>704</v>
      </c>
      <c r="J113" s="128" t="s">
        <v>684</v>
      </c>
      <c r="K113" s="129">
        <f>H113-F113</f>
        <v>140</v>
      </c>
      <c r="L113" s="130">
        <f>K113/F113</f>
        <v>0.2074074074074074</v>
      </c>
      <c r="M113" s="131" t="s">
        <v>601</v>
      </c>
      <c r="N113" s="132">
        <v>43154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5">
        <v>58</v>
      </c>
      <c r="B114" s="111">
        <v>42522</v>
      </c>
      <c r="C114" s="111"/>
      <c r="D114" s="112" t="s">
        <v>759</v>
      </c>
      <c r="E114" s="113" t="s">
        <v>625</v>
      </c>
      <c r="F114" s="114">
        <v>500</v>
      </c>
      <c r="G114" s="114"/>
      <c r="H114" s="115">
        <v>232.5</v>
      </c>
      <c r="I114" s="133" t="s">
        <v>760</v>
      </c>
      <c r="J114" s="134" t="s">
        <v>761</v>
      </c>
      <c r="K114" s="135">
        <f>H114-F114</f>
        <v>-267.5</v>
      </c>
      <c r="L114" s="136">
        <f>K114/F114</f>
        <v>-0.53500000000000003</v>
      </c>
      <c r="M114" s="137" t="s">
        <v>665</v>
      </c>
      <c r="N114" s="138">
        <v>43735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59</v>
      </c>
      <c r="B115" s="107">
        <v>42527</v>
      </c>
      <c r="C115" s="107"/>
      <c r="D115" s="108" t="s">
        <v>705</v>
      </c>
      <c r="E115" s="109" t="s">
        <v>625</v>
      </c>
      <c r="F115" s="110">
        <v>110</v>
      </c>
      <c r="G115" s="109"/>
      <c r="H115" s="109">
        <v>126.5</v>
      </c>
      <c r="I115" s="127">
        <v>125</v>
      </c>
      <c r="J115" s="128" t="s">
        <v>634</v>
      </c>
      <c r="K115" s="129">
        <f>H115-F115</f>
        <v>16.5</v>
      </c>
      <c r="L115" s="130">
        <f>K115/F115</f>
        <v>0.15</v>
      </c>
      <c r="M115" s="131" t="s">
        <v>601</v>
      </c>
      <c r="N115" s="132">
        <v>42552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60</v>
      </c>
      <c r="B116" s="107">
        <v>42538</v>
      </c>
      <c r="C116" s="107"/>
      <c r="D116" s="108" t="s">
        <v>706</v>
      </c>
      <c r="E116" s="109" t="s">
        <v>625</v>
      </c>
      <c r="F116" s="110">
        <v>44</v>
      </c>
      <c r="G116" s="109"/>
      <c r="H116" s="109">
        <v>69.5</v>
      </c>
      <c r="I116" s="127">
        <v>69.5</v>
      </c>
      <c r="J116" s="128" t="s">
        <v>707</v>
      </c>
      <c r="K116" s="129">
        <f>H116-F116</f>
        <v>25.5</v>
      </c>
      <c r="L116" s="130">
        <f>K116/F116</f>
        <v>0.57954545454545459</v>
      </c>
      <c r="M116" s="131" t="s">
        <v>601</v>
      </c>
      <c r="N116" s="132">
        <v>42977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61</v>
      </c>
      <c r="B117" s="107">
        <v>42549</v>
      </c>
      <c r="C117" s="107"/>
      <c r="D117" s="149" t="s">
        <v>762</v>
      </c>
      <c r="E117" s="109" t="s">
        <v>625</v>
      </c>
      <c r="F117" s="110">
        <v>262.5</v>
      </c>
      <c r="G117" s="109"/>
      <c r="H117" s="109">
        <v>340</v>
      </c>
      <c r="I117" s="127">
        <v>333</v>
      </c>
      <c r="J117" s="128" t="s">
        <v>763</v>
      </c>
      <c r="K117" s="129">
        <v>77.5</v>
      </c>
      <c r="L117" s="130">
        <v>0.29523809523809502</v>
      </c>
      <c r="M117" s="131" t="s">
        <v>601</v>
      </c>
      <c r="N117" s="132">
        <v>43017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62</v>
      </c>
      <c r="B118" s="107">
        <v>42549</v>
      </c>
      <c r="C118" s="107"/>
      <c r="D118" s="149" t="s">
        <v>764</v>
      </c>
      <c r="E118" s="109" t="s">
        <v>625</v>
      </c>
      <c r="F118" s="110">
        <v>840</v>
      </c>
      <c r="G118" s="109"/>
      <c r="H118" s="109">
        <v>1230</v>
      </c>
      <c r="I118" s="127">
        <v>1230</v>
      </c>
      <c r="J118" s="128" t="s">
        <v>684</v>
      </c>
      <c r="K118" s="129">
        <v>390</v>
      </c>
      <c r="L118" s="130">
        <v>0.46428571428571402</v>
      </c>
      <c r="M118" s="131" t="s">
        <v>601</v>
      </c>
      <c r="N118" s="132">
        <v>42649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367">
        <v>63</v>
      </c>
      <c r="B119" s="144">
        <v>42556</v>
      </c>
      <c r="C119" s="144"/>
      <c r="D119" s="145" t="s">
        <v>708</v>
      </c>
      <c r="E119" s="146" t="s">
        <v>625</v>
      </c>
      <c r="F119" s="147">
        <v>395</v>
      </c>
      <c r="G119" s="148"/>
      <c r="H119" s="148">
        <f>(468.5+342.5)/2</f>
        <v>405.5</v>
      </c>
      <c r="I119" s="148">
        <v>510</v>
      </c>
      <c r="J119" s="171" t="s">
        <v>709</v>
      </c>
      <c r="K119" s="172">
        <f t="shared" ref="K119:K125" si="15">H119-F119</f>
        <v>10.5</v>
      </c>
      <c r="L119" s="173">
        <f t="shared" ref="L119:L125" si="16">K119/F119</f>
        <v>2.6582278481012658E-2</v>
      </c>
      <c r="M119" s="174" t="s">
        <v>710</v>
      </c>
      <c r="N119" s="175">
        <v>43606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5">
        <v>64</v>
      </c>
      <c r="B120" s="111">
        <v>42584</v>
      </c>
      <c r="C120" s="111"/>
      <c r="D120" s="112" t="s">
        <v>711</v>
      </c>
      <c r="E120" s="113" t="s">
        <v>602</v>
      </c>
      <c r="F120" s="114">
        <f>169.5-12.8</f>
        <v>156.69999999999999</v>
      </c>
      <c r="G120" s="114"/>
      <c r="H120" s="115">
        <v>77</v>
      </c>
      <c r="I120" s="133" t="s">
        <v>712</v>
      </c>
      <c r="J120" s="408" t="s">
        <v>3408</v>
      </c>
      <c r="K120" s="135">
        <f t="shared" si="15"/>
        <v>-79.699999999999989</v>
      </c>
      <c r="L120" s="136">
        <f t="shared" si="16"/>
        <v>-0.50861518825781749</v>
      </c>
      <c r="M120" s="137" t="s">
        <v>665</v>
      </c>
      <c r="N120" s="138">
        <v>43522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5">
        <v>65</v>
      </c>
      <c r="B121" s="111">
        <v>42586</v>
      </c>
      <c r="C121" s="111"/>
      <c r="D121" s="112" t="s">
        <v>713</v>
      </c>
      <c r="E121" s="113" t="s">
        <v>625</v>
      </c>
      <c r="F121" s="114">
        <v>400</v>
      </c>
      <c r="G121" s="114"/>
      <c r="H121" s="115">
        <v>305</v>
      </c>
      <c r="I121" s="133">
        <v>475</v>
      </c>
      <c r="J121" s="134" t="s">
        <v>714</v>
      </c>
      <c r="K121" s="135">
        <f t="shared" si="15"/>
        <v>-95</v>
      </c>
      <c r="L121" s="136">
        <f t="shared" si="16"/>
        <v>-0.23749999999999999</v>
      </c>
      <c r="M121" s="137" t="s">
        <v>665</v>
      </c>
      <c r="N121" s="138">
        <v>43606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66</v>
      </c>
      <c r="B122" s="107">
        <v>42593</v>
      </c>
      <c r="C122" s="107"/>
      <c r="D122" s="108" t="s">
        <v>715</v>
      </c>
      <c r="E122" s="109" t="s">
        <v>625</v>
      </c>
      <c r="F122" s="110">
        <v>86.5</v>
      </c>
      <c r="G122" s="109"/>
      <c r="H122" s="109">
        <v>130</v>
      </c>
      <c r="I122" s="127">
        <v>130</v>
      </c>
      <c r="J122" s="142" t="s">
        <v>716</v>
      </c>
      <c r="K122" s="129">
        <f t="shared" si="15"/>
        <v>43.5</v>
      </c>
      <c r="L122" s="130">
        <f t="shared" si="16"/>
        <v>0.50289017341040465</v>
      </c>
      <c r="M122" s="131" t="s">
        <v>601</v>
      </c>
      <c r="N122" s="132">
        <v>43091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5">
        <v>67</v>
      </c>
      <c r="B123" s="111">
        <v>42600</v>
      </c>
      <c r="C123" s="111"/>
      <c r="D123" s="112" t="s">
        <v>382</v>
      </c>
      <c r="E123" s="113" t="s">
        <v>625</v>
      </c>
      <c r="F123" s="114">
        <v>133.5</v>
      </c>
      <c r="G123" s="114"/>
      <c r="H123" s="115">
        <v>126.5</v>
      </c>
      <c r="I123" s="133">
        <v>178</v>
      </c>
      <c r="J123" s="134" t="s">
        <v>717</v>
      </c>
      <c r="K123" s="135">
        <f t="shared" si="15"/>
        <v>-7</v>
      </c>
      <c r="L123" s="136">
        <f t="shared" si="16"/>
        <v>-5.2434456928838954E-2</v>
      </c>
      <c r="M123" s="137" t="s">
        <v>665</v>
      </c>
      <c r="N123" s="138">
        <v>42615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68</v>
      </c>
      <c r="B124" s="107">
        <v>42613</v>
      </c>
      <c r="C124" s="107"/>
      <c r="D124" s="108" t="s">
        <v>718</v>
      </c>
      <c r="E124" s="109" t="s">
        <v>625</v>
      </c>
      <c r="F124" s="110">
        <v>560</v>
      </c>
      <c r="G124" s="109"/>
      <c r="H124" s="109">
        <v>725</v>
      </c>
      <c r="I124" s="127">
        <v>725</v>
      </c>
      <c r="J124" s="128" t="s">
        <v>627</v>
      </c>
      <c r="K124" s="129">
        <f t="shared" si="15"/>
        <v>165</v>
      </c>
      <c r="L124" s="130">
        <f t="shared" si="16"/>
        <v>0.29464285714285715</v>
      </c>
      <c r="M124" s="131" t="s">
        <v>601</v>
      </c>
      <c r="N124" s="132">
        <v>42456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69</v>
      </c>
      <c r="B125" s="107">
        <v>42614</v>
      </c>
      <c r="C125" s="107"/>
      <c r="D125" s="108" t="s">
        <v>719</v>
      </c>
      <c r="E125" s="109" t="s">
        <v>625</v>
      </c>
      <c r="F125" s="110">
        <v>160.5</v>
      </c>
      <c r="G125" s="109"/>
      <c r="H125" s="109">
        <v>210</v>
      </c>
      <c r="I125" s="127">
        <v>210</v>
      </c>
      <c r="J125" s="128" t="s">
        <v>627</v>
      </c>
      <c r="K125" s="129">
        <f t="shared" si="15"/>
        <v>49.5</v>
      </c>
      <c r="L125" s="130">
        <f t="shared" si="16"/>
        <v>0.30841121495327101</v>
      </c>
      <c r="M125" s="131" t="s">
        <v>601</v>
      </c>
      <c r="N125" s="132">
        <v>42871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70</v>
      </c>
      <c r="B126" s="107">
        <v>42646</v>
      </c>
      <c r="C126" s="107"/>
      <c r="D126" s="149" t="s">
        <v>406</v>
      </c>
      <c r="E126" s="109" t="s">
        <v>625</v>
      </c>
      <c r="F126" s="110">
        <v>430</v>
      </c>
      <c r="G126" s="109"/>
      <c r="H126" s="109">
        <v>596</v>
      </c>
      <c r="I126" s="127">
        <v>575</v>
      </c>
      <c r="J126" s="128" t="s">
        <v>765</v>
      </c>
      <c r="K126" s="129">
        <v>166</v>
      </c>
      <c r="L126" s="130">
        <v>0.38604651162790699</v>
      </c>
      <c r="M126" s="131" t="s">
        <v>601</v>
      </c>
      <c r="N126" s="132">
        <v>42769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71</v>
      </c>
      <c r="B127" s="107">
        <v>42657</v>
      </c>
      <c r="C127" s="107"/>
      <c r="D127" s="108" t="s">
        <v>720</v>
      </c>
      <c r="E127" s="109" t="s">
        <v>625</v>
      </c>
      <c r="F127" s="110">
        <v>280</v>
      </c>
      <c r="G127" s="109"/>
      <c r="H127" s="109">
        <v>345</v>
      </c>
      <c r="I127" s="127">
        <v>345</v>
      </c>
      <c r="J127" s="128" t="s">
        <v>627</v>
      </c>
      <c r="K127" s="129">
        <f t="shared" ref="K127:K132" si="17">H127-F127</f>
        <v>65</v>
      </c>
      <c r="L127" s="130">
        <f>K127/F127</f>
        <v>0.23214285714285715</v>
      </c>
      <c r="M127" s="131" t="s">
        <v>601</v>
      </c>
      <c r="N127" s="132">
        <v>42814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72</v>
      </c>
      <c r="B128" s="107">
        <v>42657</v>
      </c>
      <c r="C128" s="107"/>
      <c r="D128" s="108" t="s">
        <v>721</v>
      </c>
      <c r="E128" s="109" t="s">
        <v>625</v>
      </c>
      <c r="F128" s="110">
        <v>245</v>
      </c>
      <c r="G128" s="109"/>
      <c r="H128" s="109">
        <v>325.5</v>
      </c>
      <c r="I128" s="127">
        <v>330</v>
      </c>
      <c r="J128" s="128" t="s">
        <v>722</v>
      </c>
      <c r="K128" s="129">
        <f t="shared" si="17"/>
        <v>80.5</v>
      </c>
      <c r="L128" s="130">
        <f>K128/F128</f>
        <v>0.32857142857142857</v>
      </c>
      <c r="M128" s="131" t="s">
        <v>601</v>
      </c>
      <c r="N128" s="132">
        <v>42769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73</v>
      </c>
      <c r="B129" s="107">
        <v>42660</v>
      </c>
      <c r="C129" s="107"/>
      <c r="D129" s="108" t="s">
        <v>350</v>
      </c>
      <c r="E129" s="109" t="s">
        <v>625</v>
      </c>
      <c r="F129" s="110">
        <v>125</v>
      </c>
      <c r="G129" s="109"/>
      <c r="H129" s="109">
        <v>160</v>
      </c>
      <c r="I129" s="127">
        <v>160</v>
      </c>
      <c r="J129" s="128" t="s">
        <v>684</v>
      </c>
      <c r="K129" s="129">
        <f t="shared" si="17"/>
        <v>35</v>
      </c>
      <c r="L129" s="130">
        <v>0.28000000000000003</v>
      </c>
      <c r="M129" s="131" t="s">
        <v>601</v>
      </c>
      <c r="N129" s="132">
        <v>42803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74</v>
      </c>
      <c r="B130" s="107">
        <v>42660</v>
      </c>
      <c r="C130" s="107"/>
      <c r="D130" s="108" t="s">
        <v>484</v>
      </c>
      <c r="E130" s="109" t="s">
        <v>625</v>
      </c>
      <c r="F130" s="110">
        <v>114</v>
      </c>
      <c r="G130" s="109"/>
      <c r="H130" s="109">
        <v>145</v>
      </c>
      <c r="I130" s="127">
        <v>145</v>
      </c>
      <c r="J130" s="128" t="s">
        <v>684</v>
      </c>
      <c r="K130" s="129">
        <f t="shared" si="17"/>
        <v>31</v>
      </c>
      <c r="L130" s="130">
        <f>K130/F130</f>
        <v>0.27192982456140352</v>
      </c>
      <c r="M130" s="131" t="s">
        <v>601</v>
      </c>
      <c r="N130" s="132">
        <v>42859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75</v>
      </c>
      <c r="B131" s="107">
        <v>42660</v>
      </c>
      <c r="C131" s="107"/>
      <c r="D131" s="108" t="s">
        <v>723</v>
      </c>
      <c r="E131" s="109" t="s">
        <v>625</v>
      </c>
      <c r="F131" s="110">
        <v>212</v>
      </c>
      <c r="G131" s="109"/>
      <c r="H131" s="109">
        <v>280</v>
      </c>
      <c r="I131" s="127">
        <v>276</v>
      </c>
      <c r="J131" s="128" t="s">
        <v>724</v>
      </c>
      <c r="K131" s="129">
        <f t="shared" si="17"/>
        <v>68</v>
      </c>
      <c r="L131" s="130">
        <f>K131/F131</f>
        <v>0.32075471698113206</v>
      </c>
      <c r="M131" s="131" t="s">
        <v>601</v>
      </c>
      <c r="N131" s="132">
        <v>42858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76</v>
      </c>
      <c r="B132" s="107">
        <v>42678</v>
      </c>
      <c r="C132" s="107"/>
      <c r="D132" s="108" t="s">
        <v>152</v>
      </c>
      <c r="E132" s="109" t="s">
        <v>625</v>
      </c>
      <c r="F132" s="110">
        <v>155</v>
      </c>
      <c r="G132" s="109"/>
      <c r="H132" s="109">
        <v>210</v>
      </c>
      <c r="I132" s="127">
        <v>210</v>
      </c>
      <c r="J132" s="128" t="s">
        <v>725</v>
      </c>
      <c r="K132" s="129">
        <f t="shared" si="17"/>
        <v>55</v>
      </c>
      <c r="L132" s="130">
        <f>K132/F132</f>
        <v>0.35483870967741937</v>
      </c>
      <c r="M132" s="131" t="s">
        <v>601</v>
      </c>
      <c r="N132" s="132">
        <v>42944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5">
        <v>77</v>
      </c>
      <c r="B133" s="111">
        <v>42710</v>
      </c>
      <c r="C133" s="111"/>
      <c r="D133" s="112" t="s">
        <v>766</v>
      </c>
      <c r="E133" s="113" t="s">
        <v>625</v>
      </c>
      <c r="F133" s="114">
        <v>150.5</v>
      </c>
      <c r="G133" s="114"/>
      <c r="H133" s="115">
        <v>72.5</v>
      </c>
      <c r="I133" s="133">
        <v>174</v>
      </c>
      <c r="J133" s="134" t="s">
        <v>767</v>
      </c>
      <c r="K133" s="135">
        <v>-78</v>
      </c>
      <c r="L133" s="136">
        <v>-0.51827242524916906</v>
      </c>
      <c r="M133" s="137" t="s">
        <v>665</v>
      </c>
      <c r="N133" s="138">
        <v>43333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78</v>
      </c>
      <c r="B134" s="107">
        <v>42712</v>
      </c>
      <c r="C134" s="107"/>
      <c r="D134" s="108" t="s">
        <v>126</v>
      </c>
      <c r="E134" s="109" t="s">
        <v>625</v>
      </c>
      <c r="F134" s="110">
        <v>380</v>
      </c>
      <c r="G134" s="109"/>
      <c r="H134" s="109">
        <v>478</v>
      </c>
      <c r="I134" s="127">
        <v>468</v>
      </c>
      <c r="J134" s="128" t="s">
        <v>684</v>
      </c>
      <c r="K134" s="129">
        <f>H134-F134</f>
        <v>98</v>
      </c>
      <c r="L134" s="130">
        <f>K134/F134</f>
        <v>0.25789473684210529</v>
      </c>
      <c r="M134" s="131" t="s">
        <v>601</v>
      </c>
      <c r="N134" s="132">
        <v>43025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79</v>
      </c>
      <c r="B135" s="107">
        <v>42734</v>
      </c>
      <c r="C135" s="107"/>
      <c r="D135" s="108" t="s">
        <v>249</v>
      </c>
      <c r="E135" s="109" t="s">
        <v>625</v>
      </c>
      <c r="F135" s="110">
        <v>305</v>
      </c>
      <c r="G135" s="109"/>
      <c r="H135" s="109">
        <v>375</v>
      </c>
      <c r="I135" s="127">
        <v>375</v>
      </c>
      <c r="J135" s="128" t="s">
        <v>684</v>
      </c>
      <c r="K135" s="129">
        <f>H135-F135</f>
        <v>70</v>
      </c>
      <c r="L135" s="130">
        <f>K135/F135</f>
        <v>0.22950819672131148</v>
      </c>
      <c r="M135" s="131" t="s">
        <v>601</v>
      </c>
      <c r="N135" s="132">
        <v>42768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80</v>
      </c>
      <c r="B136" s="107">
        <v>42739</v>
      </c>
      <c r="C136" s="107"/>
      <c r="D136" s="108" t="s">
        <v>352</v>
      </c>
      <c r="E136" s="109" t="s">
        <v>625</v>
      </c>
      <c r="F136" s="110">
        <v>99.5</v>
      </c>
      <c r="G136" s="109"/>
      <c r="H136" s="109">
        <v>158</v>
      </c>
      <c r="I136" s="127">
        <v>158</v>
      </c>
      <c r="J136" s="128" t="s">
        <v>684</v>
      </c>
      <c r="K136" s="129">
        <f>H136-F136</f>
        <v>58.5</v>
      </c>
      <c r="L136" s="130">
        <f>K136/F136</f>
        <v>0.5879396984924623</v>
      </c>
      <c r="M136" s="131" t="s">
        <v>601</v>
      </c>
      <c r="N136" s="132">
        <v>42898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81</v>
      </c>
      <c r="B137" s="107">
        <v>42739</v>
      </c>
      <c r="C137" s="107"/>
      <c r="D137" s="108" t="s">
        <v>352</v>
      </c>
      <c r="E137" s="109" t="s">
        <v>625</v>
      </c>
      <c r="F137" s="110">
        <v>99.5</v>
      </c>
      <c r="G137" s="109"/>
      <c r="H137" s="109">
        <v>158</v>
      </c>
      <c r="I137" s="127">
        <v>158</v>
      </c>
      <c r="J137" s="128" t="s">
        <v>684</v>
      </c>
      <c r="K137" s="129">
        <v>58.5</v>
      </c>
      <c r="L137" s="130">
        <v>0.58793969849246197</v>
      </c>
      <c r="M137" s="131" t="s">
        <v>601</v>
      </c>
      <c r="N137" s="132">
        <v>42898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82</v>
      </c>
      <c r="B138" s="107">
        <v>42786</v>
      </c>
      <c r="C138" s="107"/>
      <c r="D138" s="108" t="s">
        <v>170</v>
      </c>
      <c r="E138" s="109" t="s">
        <v>625</v>
      </c>
      <c r="F138" s="110">
        <v>140.5</v>
      </c>
      <c r="G138" s="109"/>
      <c r="H138" s="109">
        <v>220</v>
      </c>
      <c r="I138" s="127">
        <v>220</v>
      </c>
      <c r="J138" s="128" t="s">
        <v>684</v>
      </c>
      <c r="K138" s="129">
        <f>H138-F138</f>
        <v>79.5</v>
      </c>
      <c r="L138" s="130">
        <f>K138/F138</f>
        <v>0.5658362989323843</v>
      </c>
      <c r="M138" s="131" t="s">
        <v>601</v>
      </c>
      <c r="N138" s="132">
        <v>42864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83</v>
      </c>
      <c r="B139" s="107">
        <v>42786</v>
      </c>
      <c r="C139" s="107"/>
      <c r="D139" s="108" t="s">
        <v>768</v>
      </c>
      <c r="E139" s="109" t="s">
        <v>625</v>
      </c>
      <c r="F139" s="110">
        <v>202.5</v>
      </c>
      <c r="G139" s="109"/>
      <c r="H139" s="109">
        <v>234</v>
      </c>
      <c r="I139" s="127">
        <v>234</v>
      </c>
      <c r="J139" s="128" t="s">
        <v>684</v>
      </c>
      <c r="K139" s="129">
        <v>31.5</v>
      </c>
      <c r="L139" s="130">
        <v>0.155555555555556</v>
      </c>
      <c r="M139" s="131" t="s">
        <v>601</v>
      </c>
      <c r="N139" s="132">
        <v>42836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84</v>
      </c>
      <c r="B140" s="107">
        <v>42818</v>
      </c>
      <c r="C140" s="107"/>
      <c r="D140" s="108" t="s">
        <v>558</v>
      </c>
      <c r="E140" s="109" t="s">
        <v>625</v>
      </c>
      <c r="F140" s="110">
        <v>300.5</v>
      </c>
      <c r="G140" s="109"/>
      <c r="H140" s="109">
        <v>417.5</v>
      </c>
      <c r="I140" s="127">
        <v>420</v>
      </c>
      <c r="J140" s="128" t="s">
        <v>726</v>
      </c>
      <c r="K140" s="129">
        <f>H140-F140</f>
        <v>117</v>
      </c>
      <c r="L140" s="130">
        <f>K140/F140</f>
        <v>0.38935108153078202</v>
      </c>
      <c r="M140" s="131" t="s">
        <v>601</v>
      </c>
      <c r="N140" s="132">
        <v>43070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85</v>
      </c>
      <c r="B141" s="107">
        <v>42818</v>
      </c>
      <c r="C141" s="107"/>
      <c r="D141" s="108" t="s">
        <v>764</v>
      </c>
      <c r="E141" s="109" t="s">
        <v>625</v>
      </c>
      <c r="F141" s="110">
        <v>850</v>
      </c>
      <c r="G141" s="109"/>
      <c r="H141" s="109">
        <v>1042.5</v>
      </c>
      <c r="I141" s="127">
        <v>1023</v>
      </c>
      <c r="J141" s="128" t="s">
        <v>769</v>
      </c>
      <c r="K141" s="129">
        <v>192.5</v>
      </c>
      <c r="L141" s="130">
        <v>0.22647058823529401</v>
      </c>
      <c r="M141" s="131" t="s">
        <v>601</v>
      </c>
      <c r="N141" s="132">
        <v>42830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86</v>
      </c>
      <c r="B142" s="107">
        <v>42830</v>
      </c>
      <c r="C142" s="107"/>
      <c r="D142" s="108" t="s">
        <v>502</v>
      </c>
      <c r="E142" s="109" t="s">
        <v>625</v>
      </c>
      <c r="F142" s="110">
        <v>785</v>
      </c>
      <c r="G142" s="109"/>
      <c r="H142" s="109">
        <v>930</v>
      </c>
      <c r="I142" s="127">
        <v>920</v>
      </c>
      <c r="J142" s="128" t="s">
        <v>727</v>
      </c>
      <c r="K142" s="129">
        <f>H142-F142</f>
        <v>145</v>
      </c>
      <c r="L142" s="130">
        <f>K142/F142</f>
        <v>0.18471337579617833</v>
      </c>
      <c r="M142" s="131" t="s">
        <v>601</v>
      </c>
      <c r="N142" s="132">
        <v>42976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5">
        <v>87</v>
      </c>
      <c r="B143" s="111">
        <v>42831</v>
      </c>
      <c r="C143" s="111"/>
      <c r="D143" s="112" t="s">
        <v>770</v>
      </c>
      <c r="E143" s="113" t="s">
        <v>625</v>
      </c>
      <c r="F143" s="114">
        <v>40</v>
      </c>
      <c r="G143" s="114"/>
      <c r="H143" s="115">
        <v>13.1</v>
      </c>
      <c r="I143" s="133">
        <v>60</v>
      </c>
      <c r="J143" s="139" t="s">
        <v>771</v>
      </c>
      <c r="K143" s="135">
        <v>-26.9</v>
      </c>
      <c r="L143" s="136">
        <v>-0.67249999999999999</v>
      </c>
      <c r="M143" s="137" t="s">
        <v>665</v>
      </c>
      <c r="N143" s="138">
        <v>43138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88</v>
      </c>
      <c r="B144" s="107">
        <v>42837</v>
      </c>
      <c r="C144" s="107"/>
      <c r="D144" s="108" t="s">
        <v>89</v>
      </c>
      <c r="E144" s="109" t="s">
        <v>625</v>
      </c>
      <c r="F144" s="110">
        <v>289.5</v>
      </c>
      <c r="G144" s="109"/>
      <c r="H144" s="109">
        <v>354</v>
      </c>
      <c r="I144" s="127">
        <v>360</v>
      </c>
      <c r="J144" s="128" t="s">
        <v>728</v>
      </c>
      <c r="K144" s="129">
        <f t="shared" ref="K144:K152" si="18">H144-F144</f>
        <v>64.5</v>
      </c>
      <c r="L144" s="130">
        <f t="shared" ref="L144:L152" si="19">K144/F144</f>
        <v>0.22279792746113988</v>
      </c>
      <c r="M144" s="131" t="s">
        <v>601</v>
      </c>
      <c r="N144" s="132">
        <v>43040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89</v>
      </c>
      <c r="B145" s="107">
        <v>42845</v>
      </c>
      <c r="C145" s="107"/>
      <c r="D145" s="108" t="s">
        <v>439</v>
      </c>
      <c r="E145" s="109" t="s">
        <v>625</v>
      </c>
      <c r="F145" s="110">
        <v>700</v>
      </c>
      <c r="G145" s="109"/>
      <c r="H145" s="109">
        <v>840</v>
      </c>
      <c r="I145" s="127">
        <v>840</v>
      </c>
      <c r="J145" s="128" t="s">
        <v>729</v>
      </c>
      <c r="K145" s="129">
        <f t="shared" si="18"/>
        <v>140</v>
      </c>
      <c r="L145" s="130">
        <f t="shared" si="19"/>
        <v>0.2</v>
      </c>
      <c r="M145" s="131" t="s">
        <v>601</v>
      </c>
      <c r="N145" s="132">
        <v>42893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90</v>
      </c>
      <c r="B146" s="107">
        <v>42887</v>
      </c>
      <c r="C146" s="107"/>
      <c r="D146" s="149" t="s">
        <v>364</v>
      </c>
      <c r="E146" s="109" t="s">
        <v>625</v>
      </c>
      <c r="F146" s="110">
        <v>130</v>
      </c>
      <c r="G146" s="109"/>
      <c r="H146" s="109">
        <v>144.25</v>
      </c>
      <c r="I146" s="127">
        <v>170</v>
      </c>
      <c r="J146" s="128" t="s">
        <v>730</v>
      </c>
      <c r="K146" s="129">
        <f t="shared" si="18"/>
        <v>14.25</v>
      </c>
      <c r="L146" s="130">
        <f t="shared" si="19"/>
        <v>0.10961538461538461</v>
      </c>
      <c r="M146" s="131" t="s">
        <v>601</v>
      </c>
      <c r="N146" s="132">
        <v>43675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91</v>
      </c>
      <c r="B147" s="107">
        <v>42901</v>
      </c>
      <c r="C147" s="107"/>
      <c r="D147" s="149" t="s">
        <v>731</v>
      </c>
      <c r="E147" s="109" t="s">
        <v>625</v>
      </c>
      <c r="F147" s="110">
        <v>214.5</v>
      </c>
      <c r="G147" s="109"/>
      <c r="H147" s="109">
        <v>262</v>
      </c>
      <c r="I147" s="127">
        <v>262</v>
      </c>
      <c r="J147" s="128" t="s">
        <v>732</v>
      </c>
      <c r="K147" s="129">
        <f t="shared" si="18"/>
        <v>47.5</v>
      </c>
      <c r="L147" s="130">
        <f t="shared" si="19"/>
        <v>0.22144522144522144</v>
      </c>
      <c r="M147" s="131" t="s">
        <v>601</v>
      </c>
      <c r="N147" s="132">
        <v>42977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6">
        <v>92</v>
      </c>
      <c r="B148" s="155">
        <v>42933</v>
      </c>
      <c r="C148" s="155"/>
      <c r="D148" s="156" t="s">
        <v>733</v>
      </c>
      <c r="E148" s="157" t="s">
        <v>625</v>
      </c>
      <c r="F148" s="158">
        <v>370</v>
      </c>
      <c r="G148" s="157"/>
      <c r="H148" s="157">
        <v>447.5</v>
      </c>
      <c r="I148" s="179">
        <v>450</v>
      </c>
      <c r="J148" s="232" t="s">
        <v>684</v>
      </c>
      <c r="K148" s="129">
        <f t="shared" si="18"/>
        <v>77.5</v>
      </c>
      <c r="L148" s="181">
        <f t="shared" si="19"/>
        <v>0.20945945945945946</v>
      </c>
      <c r="M148" s="182" t="s">
        <v>601</v>
      </c>
      <c r="N148" s="183">
        <v>43035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6">
        <v>93</v>
      </c>
      <c r="B149" s="155">
        <v>42943</v>
      </c>
      <c r="C149" s="155"/>
      <c r="D149" s="156" t="s">
        <v>168</v>
      </c>
      <c r="E149" s="157" t="s">
        <v>625</v>
      </c>
      <c r="F149" s="158">
        <v>657.5</v>
      </c>
      <c r="G149" s="157"/>
      <c r="H149" s="157">
        <v>825</v>
      </c>
      <c r="I149" s="179">
        <v>820</v>
      </c>
      <c r="J149" s="232" t="s">
        <v>684</v>
      </c>
      <c r="K149" s="129">
        <f t="shared" si="18"/>
        <v>167.5</v>
      </c>
      <c r="L149" s="181">
        <f t="shared" si="19"/>
        <v>0.25475285171102663</v>
      </c>
      <c r="M149" s="182" t="s">
        <v>601</v>
      </c>
      <c r="N149" s="183">
        <v>43090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94</v>
      </c>
      <c r="B150" s="107">
        <v>42964</v>
      </c>
      <c r="C150" s="107"/>
      <c r="D150" s="108" t="s">
        <v>369</v>
      </c>
      <c r="E150" s="109" t="s">
        <v>625</v>
      </c>
      <c r="F150" s="110">
        <v>605</v>
      </c>
      <c r="G150" s="109"/>
      <c r="H150" s="109">
        <v>750</v>
      </c>
      <c r="I150" s="127">
        <v>750</v>
      </c>
      <c r="J150" s="128" t="s">
        <v>727</v>
      </c>
      <c r="K150" s="129">
        <f t="shared" si="18"/>
        <v>145</v>
      </c>
      <c r="L150" s="130">
        <f t="shared" si="19"/>
        <v>0.23966942148760331</v>
      </c>
      <c r="M150" s="131" t="s">
        <v>601</v>
      </c>
      <c r="N150" s="132">
        <v>43027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368">
        <v>95</v>
      </c>
      <c r="B151" s="150">
        <v>42979</v>
      </c>
      <c r="C151" s="150"/>
      <c r="D151" s="151" t="s">
        <v>510</v>
      </c>
      <c r="E151" s="152" t="s">
        <v>625</v>
      </c>
      <c r="F151" s="153">
        <v>255</v>
      </c>
      <c r="G151" s="154"/>
      <c r="H151" s="154">
        <v>217.25</v>
      </c>
      <c r="I151" s="154">
        <v>320</v>
      </c>
      <c r="J151" s="176" t="s">
        <v>734</v>
      </c>
      <c r="K151" s="135">
        <f t="shared" si="18"/>
        <v>-37.75</v>
      </c>
      <c r="L151" s="177">
        <f t="shared" si="19"/>
        <v>-0.14803921568627451</v>
      </c>
      <c r="M151" s="137" t="s">
        <v>665</v>
      </c>
      <c r="N151" s="178">
        <v>43661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96</v>
      </c>
      <c r="B152" s="107">
        <v>42997</v>
      </c>
      <c r="C152" s="107"/>
      <c r="D152" s="108" t="s">
        <v>735</v>
      </c>
      <c r="E152" s="109" t="s">
        <v>625</v>
      </c>
      <c r="F152" s="110">
        <v>215</v>
      </c>
      <c r="G152" s="109"/>
      <c r="H152" s="109">
        <v>258</v>
      </c>
      <c r="I152" s="127">
        <v>258</v>
      </c>
      <c r="J152" s="128" t="s">
        <v>684</v>
      </c>
      <c r="K152" s="129">
        <f t="shared" si="18"/>
        <v>43</v>
      </c>
      <c r="L152" s="130">
        <f t="shared" si="19"/>
        <v>0.2</v>
      </c>
      <c r="M152" s="131" t="s">
        <v>601</v>
      </c>
      <c r="N152" s="132">
        <v>43040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97</v>
      </c>
      <c r="B153" s="107">
        <v>42997</v>
      </c>
      <c r="C153" s="107"/>
      <c r="D153" s="108" t="s">
        <v>735</v>
      </c>
      <c r="E153" s="109" t="s">
        <v>625</v>
      </c>
      <c r="F153" s="110">
        <v>215</v>
      </c>
      <c r="G153" s="109"/>
      <c r="H153" s="109">
        <v>258</v>
      </c>
      <c r="I153" s="127">
        <v>258</v>
      </c>
      <c r="J153" s="232" t="s">
        <v>684</v>
      </c>
      <c r="K153" s="129">
        <v>43</v>
      </c>
      <c r="L153" s="130">
        <v>0.2</v>
      </c>
      <c r="M153" s="131" t="s">
        <v>601</v>
      </c>
      <c r="N153" s="132">
        <v>43040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7">
        <v>98</v>
      </c>
      <c r="B154" s="208">
        <v>42998</v>
      </c>
      <c r="C154" s="208"/>
      <c r="D154" s="377" t="s">
        <v>2984</v>
      </c>
      <c r="E154" s="209" t="s">
        <v>625</v>
      </c>
      <c r="F154" s="210">
        <v>75</v>
      </c>
      <c r="G154" s="209"/>
      <c r="H154" s="209">
        <v>90</v>
      </c>
      <c r="I154" s="233">
        <v>90</v>
      </c>
      <c r="J154" s="128" t="s">
        <v>736</v>
      </c>
      <c r="K154" s="129">
        <f t="shared" ref="K154:K159" si="20">H154-F154</f>
        <v>15</v>
      </c>
      <c r="L154" s="130">
        <f t="shared" ref="L154:L159" si="21">K154/F154</f>
        <v>0.2</v>
      </c>
      <c r="M154" s="131" t="s">
        <v>601</v>
      </c>
      <c r="N154" s="132">
        <v>43019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6">
        <v>99</v>
      </c>
      <c r="B155" s="155">
        <v>43011</v>
      </c>
      <c r="C155" s="155"/>
      <c r="D155" s="156" t="s">
        <v>737</v>
      </c>
      <c r="E155" s="157" t="s">
        <v>625</v>
      </c>
      <c r="F155" s="158">
        <v>315</v>
      </c>
      <c r="G155" s="157"/>
      <c r="H155" s="157">
        <v>392</v>
      </c>
      <c r="I155" s="179">
        <v>384</v>
      </c>
      <c r="J155" s="232" t="s">
        <v>738</v>
      </c>
      <c r="K155" s="129">
        <f t="shared" si="20"/>
        <v>77</v>
      </c>
      <c r="L155" s="181">
        <f t="shared" si="21"/>
        <v>0.24444444444444444</v>
      </c>
      <c r="M155" s="182" t="s">
        <v>601</v>
      </c>
      <c r="N155" s="183">
        <v>43017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6">
        <v>100</v>
      </c>
      <c r="B156" s="155">
        <v>43013</v>
      </c>
      <c r="C156" s="155"/>
      <c r="D156" s="156" t="s">
        <v>739</v>
      </c>
      <c r="E156" s="157" t="s">
        <v>625</v>
      </c>
      <c r="F156" s="158">
        <v>145</v>
      </c>
      <c r="G156" s="157"/>
      <c r="H156" s="157">
        <v>179</v>
      </c>
      <c r="I156" s="179">
        <v>180</v>
      </c>
      <c r="J156" s="232" t="s">
        <v>615</v>
      </c>
      <c r="K156" s="129">
        <f t="shared" si="20"/>
        <v>34</v>
      </c>
      <c r="L156" s="181">
        <f t="shared" si="21"/>
        <v>0.23448275862068965</v>
      </c>
      <c r="M156" s="182" t="s">
        <v>601</v>
      </c>
      <c r="N156" s="183">
        <v>43025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6">
        <v>101</v>
      </c>
      <c r="B157" s="155">
        <v>43014</v>
      </c>
      <c r="C157" s="155"/>
      <c r="D157" s="156" t="s">
        <v>340</v>
      </c>
      <c r="E157" s="157" t="s">
        <v>625</v>
      </c>
      <c r="F157" s="158">
        <v>256</v>
      </c>
      <c r="G157" s="157"/>
      <c r="H157" s="157">
        <v>323</v>
      </c>
      <c r="I157" s="179">
        <v>320</v>
      </c>
      <c r="J157" s="232" t="s">
        <v>684</v>
      </c>
      <c r="K157" s="129">
        <f t="shared" si="20"/>
        <v>67</v>
      </c>
      <c r="L157" s="181">
        <f t="shared" si="21"/>
        <v>0.26171875</v>
      </c>
      <c r="M157" s="182" t="s">
        <v>601</v>
      </c>
      <c r="N157" s="183">
        <v>43067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6">
        <v>102</v>
      </c>
      <c r="B158" s="155">
        <v>43017</v>
      </c>
      <c r="C158" s="155"/>
      <c r="D158" s="156" t="s">
        <v>361</v>
      </c>
      <c r="E158" s="157" t="s">
        <v>625</v>
      </c>
      <c r="F158" s="158">
        <v>137.5</v>
      </c>
      <c r="G158" s="157"/>
      <c r="H158" s="157">
        <v>184</v>
      </c>
      <c r="I158" s="179">
        <v>183</v>
      </c>
      <c r="J158" s="180" t="s">
        <v>740</v>
      </c>
      <c r="K158" s="129">
        <f t="shared" si="20"/>
        <v>46.5</v>
      </c>
      <c r="L158" s="181">
        <f t="shared" si="21"/>
        <v>0.33818181818181819</v>
      </c>
      <c r="M158" s="182" t="s">
        <v>601</v>
      </c>
      <c r="N158" s="183">
        <v>43108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6">
        <v>103</v>
      </c>
      <c r="B159" s="155">
        <v>43018</v>
      </c>
      <c r="C159" s="155"/>
      <c r="D159" s="156" t="s">
        <v>741</v>
      </c>
      <c r="E159" s="157" t="s">
        <v>625</v>
      </c>
      <c r="F159" s="158">
        <v>125.5</v>
      </c>
      <c r="G159" s="157"/>
      <c r="H159" s="157">
        <v>158</v>
      </c>
      <c r="I159" s="179">
        <v>155</v>
      </c>
      <c r="J159" s="180" t="s">
        <v>742</v>
      </c>
      <c r="K159" s="129">
        <f t="shared" si="20"/>
        <v>32.5</v>
      </c>
      <c r="L159" s="181">
        <f t="shared" si="21"/>
        <v>0.25896414342629481</v>
      </c>
      <c r="M159" s="182" t="s">
        <v>601</v>
      </c>
      <c r="N159" s="183">
        <v>43067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6">
        <v>104</v>
      </c>
      <c r="B160" s="155">
        <v>43018</v>
      </c>
      <c r="C160" s="155"/>
      <c r="D160" s="156" t="s">
        <v>772</v>
      </c>
      <c r="E160" s="157" t="s">
        <v>625</v>
      </c>
      <c r="F160" s="158">
        <v>895</v>
      </c>
      <c r="G160" s="157"/>
      <c r="H160" s="157">
        <v>1122.5</v>
      </c>
      <c r="I160" s="179">
        <v>1078</v>
      </c>
      <c r="J160" s="180" t="s">
        <v>773</v>
      </c>
      <c r="K160" s="129">
        <v>227.5</v>
      </c>
      <c r="L160" s="181">
        <v>0.25418994413407803</v>
      </c>
      <c r="M160" s="182" t="s">
        <v>601</v>
      </c>
      <c r="N160" s="183">
        <v>43117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105</v>
      </c>
      <c r="B161" s="155">
        <v>43020</v>
      </c>
      <c r="C161" s="155"/>
      <c r="D161" s="156" t="s">
        <v>348</v>
      </c>
      <c r="E161" s="157" t="s">
        <v>625</v>
      </c>
      <c r="F161" s="158">
        <v>525</v>
      </c>
      <c r="G161" s="157"/>
      <c r="H161" s="157">
        <v>629</v>
      </c>
      <c r="I161" s="179">
        <v>629</v>
      </c>
      <c r="J161" s="232" t="s">
        <v>684</v>
      </c>
      <c r="K161" s="129">
        <v>104</v>
      </c>
      <c r="L161" s="181">
        <v>0.19809523809523799</v>
      </c>
      <c r="M161" s="182" t="s">
        <v>601</v>
      </c>
      <c r="N161" s="183">
        <v>43119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6">
        <v>106</v>
      </c>
      <c r="B162" s="155">
        <v>43046</v>
      </c>
      <c r="C162" s="155"/>
      <c r="D162" s="156" t="s">
        <v>394</v>
      </c>
      <c r="E162" s="157" t="s">
        <v>625</v>
      </c>
      <c r="F162" s="158">
        <v>740</v>
      </c>
      <c r="G162" s="157"/>
      <c r="H162" s="157">
        <v>892.5</v>
      </c>
      <c r="I162" s="179">
        <v>900</v>
      </c>
      <c r="J162" s="180" t="s">
        <v>743</v>
      </c>
      <c r="K162" s="129">
        <f>H162-F162</f>
        <v>152.5</v>
      </c>
      <c r="L162" s="181">
        <f>K162/F162</f>
        <v>0.20608108108108109</v>
      </c>
      <c r="M162" s="182" t="s">
        <v>601</v>
      </c>
      <c r="N162" s="183">
        <v>43052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107</v>
      </c>
      <c r="B163" s="107">
        <v>43073</v>
      </c>
      <c r="C163" s="107"/>
      <c r="D163" s="108" t="s">
        <v>744</v>
      </c>
      <c r="E163" s="109" t="s">
        <v>625</v>
      </c>
      <c r="F163" s="110">
        <v>118.5</v>
      </c>
      <c r="G163" s="109"/>
      <c r="H163" s="109">
        <v>143.5</v>
      </c>
      <c r="I163" s="127">
        <v>145</v>
      </c>
      <c r="J163" s="142" t="s">
        <v>745</v>
      </c>
      <c r="K163" s="129">
        <f>H163-F163</f>
        <v>25</v>
      </c>
      <c r="L163" s="130">
        <f>K163/F163</f>
        <v>0.2109704641350211</v>
      </c>
      <c r="M163" s="131" t="s">
        <v>601</v>
      </c>
      <c r="N163" s="132">
        <v>43097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108</v>
      </c>
      <c r="B164" s="111">
        <v>43090</v>
      </c>
      <c r="C164" s="111"/>
      <c r="D164" s="159" t="s">
        <v>444</v>
      </c>
      <c r="E164" s="113" t="s">
        <v>625</v>
      </c>
      <c r="F164" s="114">
        <v>715</v>
      </c>
      <c r="G164" s="114"/>
      <c r="H164" s="115">
        <v>500</v>
      </c>
      <c r="I164" s="133">
        <v>872</v>
      </c>
      <c r="J164" s="139" t="s">
        <v>746</v>
      </c>
      <c r="K164" s="135">
        <f>H164-F164</f>
        <v>-215</v>
      </c>
      <c r="L164" s="136">
        <f>K164/F164</f>
        <v>-0.30069930069930068</v>
      </c>
      <c r="M164" s="137" t="s">
        <v>665</v>
      </c>
      <c r="N164" s="138">
        <v>43670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109</v>
      </c>
      <c r="B165" s="107">
        <v>43098</v>
      </c>
      <c r="C165" s="107"/>
      <c r="D165" s="108" t="s">
        <v>737</v>
      </c>
      <c r="E165" s="109" t="s">
        <v>625</v>
      </c>
      <c r="F165" s="110">
        <v>435</v>
      </c>
      <c r="G165" s="109"/>
      <c r="H165" s="109">
        <v>542.5</v>
      </c>
      <c r="I165" s="127">
        <v>539</v>
      </c>
      <c r="J165" s="142" t="s">
        <v>684</v>
      </c>
      <c r="K165" s="129">
        <v>107.5</v>
      </c>
      <c r="L165" s="130">
        <v>0.247126436781609</v>
      </c>
      <c r="M165" s="131" t="s">
        <v>601</v>
      </c>
      <c r="N165" s="132">
        <v>43206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110</v>
      </c>
      <c r="B166" s="107">
        <v>43098</v>
      </c>
      <c r="C166" s="107"/>
      <c r="D166" s="108" t="s">
        <v>572</v>
      </c>
      <c r="E166" s="109" t="s">
        <v>625</v>
      </c>
      <c r="F166" s="110">
        <v>885</v>
      </c>
      <c r="G166" s="109"/>
      <c r="H166" s="109">
        <v>1090</v>
      </c>
      <c r="I166" s="127">
        <v>1084</v>
      </c>
      <c r="J166" s="142" t="s">
        <v>684</v>
      </c>
      <c r="K166" s="129">
        <v>205</v>
      </c>
      <c r="L166" s="130">
        <v>0.23163841807909599</v>
      </c>
      <c r="M166" s="131" t="s">
        <v>601</v>
      </c>
      <c r="N166" s="132">
        <v>43213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369">
        <v>111</v>
      </c>
      <c r="B167" s="349">
        <v>43192</v>
      </c>
      <c r="C167" s="349"/>
      <c r="D167" s="117" t="s">
        <v>754</v>
      </c>
      <c r="E167" s="352" t="s">
        <v>625</v>
      </c>
      <c r="F167" s="355">
        <v>478.5</v>
      </c>
      <c r="G167" s="352"/>
      <c r="H167" s="352">
        <v>442</v>
      </c>
      <c r="I167" s="358">
        <v>613</v>
      </c>
      <c r="J167" s="408" t="s">
        <v>3410</v>
      </c>
      <c r="K167" s="135">
        <f>H167-F167</f>
        <v>-36.5</v>
      </c>
      <c r="L167" s="136">
        <f>K167/F167</f>
        <v>-7.6280041797283177E-2</v>
      </c>
      <c r="M167" s="137" t="s">
        <v>665</v>
      </c>
      <c r="N167" s="138">
        <v>43762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112</v>
      </c>
      <c r="B168" s="111">
        <v>43194</v>
      </c>
      <c r="C168" s="111"/>
      <c r="D168" s="376" t="s">
        <v>2983</v>
      </c>
      <c r="E168" s="113" t="s">
        <v>625</v>
      </c>
      <c r="F168" s="114">
        <f>141.5-7.3</f>
        <v>134.19999999999999</v>
      </c>
      <c r="G168" s="114"/>
      <c r="H168" s="115">
        <v>77</v>
      </c>
      <c r="I168" s="133">
        <v>180</v>
      </c>
      <c r="J168" s="408" t="s">
        <v>3409</v>
      </c>
      <c r="K168" s="135">
        <f>H168-F168</f>
        <v>-57.199999999999989</v>
      </c>
      <c r="L168" s="136">
        <f>K168/F168</f>
        <v>-0.42622950819672129</v>
      </c>
      <c r="M168" s="137" t="s">
        <v>665</v>
      </c>
      <c r="N168" s="138">
        <v>43522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113</v>
      </c>
      <c r="B169" s="111">
        <v>43209</v>
      </c>
      <c r="C169" s="111"/>
      <c r="D169" s="112" t="s">
        <v>747</v>
      </c>
      <c r="E169" s="113" t="s">
        <v>625</v>
      </c>
      <c r="F169" s="114">
        <v>430</v>
      </c>
      <c r="G169" s="114"/>
      <c r="H169" s="115">
        <v>220</v>
      </c>
      <c r="I169" s="133">
        <v>537</v>
      </c>
      <c r="J169" s="139" t="s">
        <v>748</v>
      </c>
      <c r="K169" s="135">
        <f>H169-F169</f>
        <v>-210</v>
      </c>
      <c r="L169" s="136">
        <f>K169/F169</f>
        <v>-0.48837209302325579</v>
      </c>
      <c r="M169" s="137" t="s">
        <v>665</v>
      </c>
      <c r="N169" s="138">
        <v>43252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70">
        <v>114</v>
      </c>
      <c r="B170" s="160">
        <v>43220</v>
      </c>
      <c r="C170" s="160"/>
      <c r="D170" s="161" t="s">
        <v>395</v>
      </c>
      <c r="E170" s="162" t="s">
        <v>625</v>
      </c>
      <c r="F170" s="164">
        <v>153.5</v>
      </c>
      <c r="G170" s="164"/>
      <c r="H170" s="164">
        <v>196</v>
      </c>
      <c r="I170" s="164">
        <v>196</v>
      </c>
      <c r="J170" s="361" t="s">
        <v>3507</v>
      </c>
      <c r="K170" s="184">
        <f>H170-F170</f>
        <v>42.5</v>
      </c>
      <c r="L170" s="185">
        <f>K170/F170</f>
        <v>0.27687296416938112</v>
      </c>
      <c r="M170" s="163" t="s">
        <v>601</v>
      </c>
      <c r="N170" s="186">
        <v>43605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115</v>
      </c>
      <c r="B171" s="111">
        <v>43306</v>
      </c>
      <c r="C171" s="111"/>
      <c r="D171" s="112" t="s">
        <v>770</v>
      </c>
      <c r="E171" s="113" t="s">
        <v>625</v>
      </c>
      <c r="F171" s="114">
        <v>27.5</v>
      </c>
      <c r="G171" s="114"/>
      <c r="H171" s="115">
        <v>13.1</v>
      </c>
      <c r="I171" s="133">
        <v>60</v>
      </c>
      <c r="J171" s="139" t="s">
        <v>774</v>
      </c>
      <c r="K171" s="135">
        <v>-14.4</v>
      </c>
      <c r="L171" s="136">
        <v>-0.52363636363636401</v>
      </c>
      <c r="M171" s="137" t="s">
        <v>665</v>
      </c>
      <c r="N171" s="138">
        <v>43138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9">
        <v>116</v>
      </c>
      <c r="B172" s="349">
        <v>43318</v>
      </c>
      <c r="C172" s="349"/>
      <c r="D172" s="117" t="s">
        <v>749</v>
      </c>
      <c r="E172" s="352" t="s">
        <v>625</v>
      </c>
      <c r="F172" s="352">
        <v>148.5</v>
      </c>
      <c r="G172" s="352"/>
      <c r="H172" s="352">
        <v>102</v>
      </c>
      <c r="I172" s="358">
        <v>182</v>
      </c>
      <c r="J172" s="139" t="s">
        <v>3506</v>
      </c>
      <c r="K172" s="135">
        <f>H172-F172</f>
        <v>-46.5</v>
      </c>
      <c r="L172" s="136">
        <f>K172/F172</f>
        <v>-0.31313131313131315</v>
      </c>
      <c r="M172" s="137" t="s">
        <v>665</v>
      </c>
      <c r="N172" s="138">
        <v>43661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117</v>
      </c>
      <c r="B173" s="107">
        <v>43335</v>
      </c>
      <c r="C173" s="107"/>
      <c r="D173" s="108" t="s">
        <v>775</v>
      </c>
      <c r="E173" s="109" t="s">
        <v>625</v>
      </c>
      <c r="F173" s="157">
        <v>285</v>
      </c>
      <c r="G173" s="109"/>
      <c r="H173" s="109">
        <v>355</v>
      </c>
      <c r="I173" s="127">
        <v>364</v>
      </c>
      <c r="J173" s="142" t="s">
        <v>776</v>
      </c>
      <c r="K173" s="129">
        <v>70</v>
      </c>
      <c r="L173" s="130">
        <v>0.24561403508771901</v>
      </c>
      <c r="M173" s="131" t="s">
        <v>601</v>
      </c>
      <c r="N173" s="132">
        <v>43455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118</v>
      </c>
      <c r="B174" s="107">
        <v>43341</v>
      </c>
      <c r="C174" s="107"/>
      <c r="D174" s="108" t="s">
        <v>385</v>
      </c>
      <c r="E174" s="109" t="s">
        <v>625</v>
      </c>
      <c r="F174" s="157">
        <v>525</v>
      </c>
      <c r="G174" s="109"/>
      <c r="H174" s="109">
        <v>585</v>
      </c>
      <c r="I174" s="127">
        <v>635</v>
      </c>
      <c r="J174" s="142" t="s">
        <v>750</v>
      </c>
      <c r="K174" s="129">
        <f t="shared" ref="K174:K186" si="22">H174-F174</f>
        <v>60</v>
      </c>
      <c r="L174" s="130">
        <f t="shared" ref="L174:L186" si="23">K174/F174</f>
        <v>0.11428571428571428</v>
      </c>
      <c r="M174" s="131" t="s">
        <v>601</v>
      </c>
      <c r="N174" s="132">
        <v>43662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119</v>
      </c>
      <c r="B175" s="107">
        <v>43395</v>
      </c>
      <c r="C175" s="107"/>
      <c r="D175" s="108" t="s">
        <v>369</v>
      </c>
      <c r="E175" s="109" t="s">
        <v>625</v>
      </c>
      <c r="F175" s="157">
        <v>475</v>
      </c>
      <c r="G175" s="109"/>
      <c r="H175" s="109">
        <v>574</v>
      </c>
      <c r="I175" s="127">
        <v>570</v>
      </c>
      <c r="J175" s="142" t="s">
        <v>684</v>
      </c>
      <c r="K175" s="129">
        <f t="shared" si="22"/>
        <v>99</v>
      </c>
      <c r="L175" s="130">
        <f t="shared" si="23"/>
        <v>0.20842105263157895</v>
      </c>
      <c r="M175" s="131" t="s">
        <v>601</v>
      </c>
      <c r="N175" s="132">
        <v>43403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120</v>
      </c>
      <c r="B176" s="155">
        <v>43397</v>
      </c>
      <c r="C176" s="155"/>
      <c r="D176" s="451" t="s">
        <v>392</v>
      </c>
      <c r="E176" s="157" t="s">
        <v>625</v>
      </c>
      <c r="F176" s="157">
        <v>707.5</v>
      </c>
      <c r="G176" s="157"/>
      <c r="H176" s="157">
        <v>872</v>
      </c>
      <c r="I176" s="179">
        <v>872</v>
      </c>
      <c r="J176" s="180" t="s">
        <v>684</v>
      </c>
      <c r="K176" s="129">
        <f t="shared" si="22"/>
        <v>164.5</v>
      </c>
      <c r="L176" s="181">
        <f t="shared" si="23"/>
        <v>0.23250883392226149</v>
      </c>
      <c r="M176" s="182" t="s">
        <v>601</v>
      </c>
      <c r="N176" s="183">
        <v>43482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121</v>
      </c>
      <c r="B177" s="155">
        <v>43398</v>
      </c>
      <c r="C177" s="155"/>
      <c r="D177" s="451" t="s">
        <v>349</v>
      </c>
      <c r="E177" s="157" t="s">
        <v>625</v>
      </c>
      <c r="F177" s="157">
        <v>162</v>
      </c>
      <c r="G177" s="157"/>
      <c r="H177" s="157">
        <v>204</v>
      </c>
      <c r="I177" s="179">
        <v>209</v>
      </c>
      <c r="J177" s="180" t="s">
        <v>3505</v>
      </c>
      <c r="K177" s="129">
        <f t="shared" si="22"/>
        <v>42</v>
      </c>
      <c r="L177" s="181">
        <f t="shared" si="23"/>
        <v>0.25925925925925924</v>
      </c>
      <c r="M177" s="182" t="s">
        <v>601</v>
      </c>
      <c r="N177" s="183">
        <v>43539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7">
        <v>122</v>
      </c>
      <c r="B178" s="208">
        <v>43399</v>
      </c>
      <c r="C178" s="208"/>
      <c r="D178" s="156" t="s">
        <v>496</v>
      </c>
      <c r="E178" s="209" t="s">
        <v>625</v>
      </c>
      <c r="F178" s="209">
        <v>240</v>
      </c>
      <c r="G178" s="209"/>
      <c r="H178" s="209">
        <v>297</v>
      </c>
      <c r="I178" s="233">
        <v>297</v>
      </c>
      <c r="J178" s="180" t="s">
        <v>684</v>
      </c>
      <c r="K178" s="234">
        <f t="shared" si="22"/>
        <v>57</v>
      </c>
      <c r="L178" s="235">
        <f t="shared" si="23"/>
        <v>0.23749999999999999</v>
      </c>
      <c r="M178" s="236" t="s">
        <v>601</v>
      </c>
      <c r="N178" s="237">
        <v>43417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123</v>
      </c>
      <c r="B179" s="107">
        <v>43439</v>
      </c>
      <c r="C179" s="107"/>
      <c r="D179" s="149" t="s">
        <v>751</v>
      </c>
      <c r="E179" s="109" t="s">
        <v>625</v>
      </c>
      <c r="F179" s="109">
        <v>202.5</v>
      </c>
      <c r="G179" s="109"/>
      <c r="H179" s="109">
        <v>255</v>
      </c>
      <c r="I179" s="127">
        <v>252</v>
      </c>
      <c r="J179" s="142" t="s">
        <v>684</v>
      </c>
      <c r="K179" s="129">
        <f t="shared" si="22"/>
        <v>52.5</v>
      </c>
      <c r="L179" s="130">
        <f t="shared" si="23"/>
        <v>0.25925925925925924</v>
      </c>
      <c r="M179" s="131" t="s">
        <v>601</v>
      </c>
      <c r="N179" s="132">
        <v>43542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7">
        <v>124</v>
      </c>
      <c r="B180" s="208">
        <v>43465</v>
      </c>
      <c r="C180" s="107"/>
      <c r="D180" s="451" t="s">
        <v>424</v>
      </c>
      <c r="E180" s="209" t="s">
        <v>625</v>
      </c>
      <c r="F180" s="209">
        <v>710</v>
      </c>
      <c r="G180" s="209"/>
      <c r="H180" s="209">
        <v>866</v>
      </c>
      <c r="I180" s="233">
        <v>866</v>
      </c>
      <c r="J180" s="180" t="s">
        <v>684</v>
      </c>
      <c r="K180" s="129">
        <f t="shared" si="22"/>
        <v>156</v>
      </c>
      <c r="L180" s="130">
        <f t="shared" si="23"/>
        <v>0.21971830985915494</v>
      </c>
      <c r="M180" s="131" t="s">
        <v>601</v>
      </c>
      <c r="N180" s="364">
        <v>43553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7">
        <v>125</v>
      </c>
      <c r="B181" s="208">
        <v>43522</v>
      </c>
      <c r="C181" s="208"/>
      <c r="D181" s="451" t="s">
        <v>142</v>
      </c>
      <c r="E181" s="209" t="s">
        <v>625</v>
      </c>
      <c r="F181" s="209">
        <v>337.25</v>
      </c>
      <c r="G181" s="209"/>
      <c r="H181" s="209">
        <v>398.5</v>
      </c>
      <c r="I181" s="233">
        <v>411</v>
      </c>
      <c r="J181" s="142" t="s">
        <v>3504</v>
      </c>
      <c r="K181" s="129">
        <f t="shared" si="22"/>
        <v>61.25</v>
      </c>
      <c r="L181" s="130">
        <f t="shared" si="23"/>
        <v>0.1816160118606375</v>
      </c>
      <c r="M181" s="131" t="s">
        <v>601</v>
      </c>
      <c r="N181" s="364">
        <v>43760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371">
        <v>126</v>
      </c>
      <c r="B182" s="165">
        <v>43559</v>
      </c>
      <c r="C182" s="165"/>
      <c r="D182" s="166" t="s">
        <v>411</v>
      </c>
      <c r="E182" s="167" t="s">
        <v>625</v>
      </c>
      <c r="F182" s="167">
        <v>130</v>
      </c>
      <c r="G182" s="167"/>
      <c r="H182" s="167">
        <v>65</v>
      </c>
      <c r="I182" s="187">
        <v>158</v>
      </c>
      <c r="J182" s="139" t="s">
        <v>752</v>
      </c>
      <c r="K182" s="135">
        <f t="shared" si="22"/>
        <v>-65</v>
      </c>
      <c r="L182" s="136">
        <f t="shared" si="23"/>
        <v>-0.5</v>
      </c>
      <c r="M182" s="137" t="s">
        <v>665</v>
      </c>
      <c r="N182" s="138">
        <v>43726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72">
        <v>127</v>
      </c>
      <c r="B183" s="188">
        <v>43017</v>
      </c>
      <c r="C183" s="188"/>
      <c r="D183" s="189" t="s">
        <v>170</v>
      </c>
      <c r="E183" s="190" t="s">
        <v>625</v>
      </c>
      <c r="F183" s="191">
        <v>141.5</v>
      </c>
      <c r="G183" s="192"/>
      <c r="H183" s="192">
        <v>183.5</v>
      </c>
      <c r="I183" s="192">
        <v>210</v>
      </c>
      <c r="J183" s="219" t="s">
        <v>3448</v>
      </c>
      <c r="K183" s="220">
        <f t="shared" si="22"/>
        <v>42</v>
      </c>
      <c r="L183" s="221">
        <f t="shared" si="23"/>
        <v>0.29681978798586572</v>
      </c>
      <c r="M183" s="191" t="s">
        <v>601</v>
      </c>
      <c r="N183" s="222">
        <v>43042</v>
      </c>
      <c r="O183" s="57"/>
      <c r="P183" s="16"/>
      <c r="Q183" s="16"/>
      <c r="R183" s="95" t="s">
        <v>753</v>
      </c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71">
        <v>128</v>
      </c>
      <c r="B184" s="165">
        <v>43074</v>
      </c>
      <c r="C184" s="165"/>
      <c r="D184" s="166" t="s">
        <v>304</v>
      </c>
      <c r="E184" s="167" t="s">
        <v>625</v>
      </c>
      <c r="F184" s="168">
        <v>172</v>
      </c>
      <c r="G184" s="167"/>
      <c r="H184" s="167">
        <v>155.25</v>
      </c>
      <c r="I184" s="187">
        <v>230</v>
      </c>
      <c r="J184" s="408" t="s">
        <v>3407</v>
      </c>
      <c r="K184" s="135">
        <f t="shared" ref="K184" si="24">H184-F184</f>
        <v>-16.75</v>
      </c>
      <c r="L184" s="136">
        <f t="shared" ref="L184" si="25">K184/F184</f>
        <v>-9.7383720930232565E-2</v>
      </c>
      <c r="M184" s="137" t="s">
        <v>665</v>
      </c>
      <c r="N184" s="138">
        <v>43787</v>
      </c>
      <c r="O184" s="57"/>
      <c r="P184" s="16"/>
      <c r="Q184" s="16"/>
      <c r="R184" s="17" t="s">
        <v>753</v>
      </c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72">
        <v>129</v>
      </c>
      <c r="B185" s="188">
        <v>43398</v>
      </c>
      <c r="C185" s="188"/>
      <c r="D185" s="189" t="s">
        <v>105</v>
      </c>
      <c r="E185" s="190" t="s">
        <v>625</v>
      </c>
      <c r="F185" s="192">
        <v>698.5</v>
      </c>
      <c r="G185" s="192"/>
      <c r="H185" s="192">
        <v>850</v>
      </c>
      <c r="I185" s="192">
        <v>890</v>
      </c>
      <c r="J185" s="223" t="s">
        <v>3501</v>
      </c>
      <c r="K185" s="220">
        <f t="shared" si="22"/>
        <v>151.5</v>
      </c>
      <c r="L185" s="221">
        <f t="shared" si="23"/>
        <v>0.21689334287759485</v>
      </c>
      <c r="M185" s="191" t="s">
        <v>601</v>
      </c>
      <c r="N185" s="222">
        <v>43453</v>
      </c>
      <c r="O185" s="57"/>
      <c r="P185" s="16"/>
      <c r="Q185" s="16"/>
      <c r="R185" s="95" t="s">
        <v>753</v>
      </c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7">
        <v>130</v>
      </c>
      <c r="B186" s="160">
        <v>42877</v>
      </c>
      <c r="C186" s="160"/>
      <c r="D186" s="161" t="s">
        <v>384</v>
      </c>
      <c r="E186" s="162" t="s">
        <v>625</v>
      </c>
      <c r="F186" s="163">
        <v>127.6</v>
      </c>
      <c r="G186" s="164"/>
      <c r="H186" s="164">
        <v>138</v>
      </c>
      <c r="I186" s="164">
        <v>190</v>
      </c>
      <c r="J186" s="409" t="s">
        <v>3411</v>
      </c>
      <c r="K186" s="184">
        <f t="shared" si="22"/>
        <v>10.400000000000006</v>
      </c>
      <c r="L186" s="185">
        <f t="shared" si="23"/>
        <v>8.1504702194357417E-2</v>
      </c>
      <c r="M186" s="163" t="s">
        <v>601</v>
      </c>
      <c r="N186" s="186">
        <v>43774</v>
      </c>
      <c r="O186" s="57"/>
      <c r="P186" s="16"/>
      <c r="Q186" s="16"/>
      <c r="R186" s="17" t="s">
        <v>755</v>
      </c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73">
        <v>131</v>
      </c>
      <c r="B187" s="196">
        <v>43158</v>
      </c>
      <c r="C187" s="196"/>
      <c r="D187" s="193" t="s">
        <v>756</v>
      </c>
      <c r="E187" s="197" t="s">
        <v>625</v>
      </c>
      <c r="F187" s="198">
        <v>317</v>
      </c>
      <c r="G187" s="197"/>
      <c r="H187" s="197"/>
      <c r="I187" s="226">
        <v>398</v>
      </c>
      <c r="J187" s="225"/>
      <c r="K187" s="195"/>
      <c r="L187" s="194"/>
      <c r="M187" s="225" t="s">
        <v>603</v>
      </c>
      <c r="N187" s="224"/>
      <c r="O187" s="57"/>
      <c r="P187" s="16"/>
      <c r="Q187" s="16"/>
      <c r="R187" s="95" t="s">
        <v>755</v>
      </c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71">
        <v>132</v>
      </c>
      <c r="B188" s="165">
        <v>43164</v>
      </c>
      <c r="C188" s="165"/>
      <c r="D188" s="166" t="s">
        <v>136</v>
      </c>
      <c r="E188" s="167" t="s">
        <v>625</v>
      </c>
      <c r="F188" s="168">
        <f>510-14.4</f>
        <v>495.6</v>
      </c>
      <c r="G188" s="167"/>
      <c r="H188" s="167">
        <v>350</v>
      </c>
      <c r="I188" s="187">
        <v>672</v>
      </c>
      <c r="J188" s="408" t="s">
        <v>3471</v>
      </c>
      <c r="K188" s="135">
        <f t="shared" ref="K188" si="26">H188-F188</f>
        <v>-145.60000000000002</v>
      </c>
      <c r="L188" s="136">
        <f t="shared" ref="L188" si="27">K188/F188</f>
        <v>-0.29378531073446329</v>
      </c>
      <c r="M188" s="137" t="s">
        <v>665</v>
      </c>
      <c r="N188" s="138">
        <v>43887</v>
      </c>
      <c r="O188" s="57"/>
      <c r="P188" s="16"/>
      <c r="Q188" s="16"/>
      <c r="R188" s="17" t="s">
        <v>755</v>
      </c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71">
        <v>133</v>
      </c>
      <c r="B189" s="165">
        <v>43237</v>
      </c>
      <c r="C189" s="165"/>
      <c r="D189" s="166" t="s">
        <v>490</v>
      </c>
      <c r="E189" s="167" t="s">
        <v>625</v>
      </c>
      <c r="F189" s="168">
        <v>230.3</v>
      </c>
      <c r="G189" s="167"/>
      <c r="H189" s="167">
        <v>102.5</v>
      </c>
      <c r="I189" s="187">
        <v>348</v>
      </c>
      <c r="J189" s="408" t="s">
        <v>3495</v>
      </c>
      <c r="K189" s="135">
        <f t="shared" ref="K189" si="28">H189-F189</f>
        <v>-127.80000000000001</v>
      </c>
      <c r="L189" s="136">
        <f t="shared" ref="L189" si="29">K189/F189</f>
        <v>-0.55492835432045162</v>
      </c>
      <c r="M189" s="137" t="s">
        <v>665</v>
      </c>
      <c r="N189" s="138">
        <v>43896</v>
      </c>
      <c r="O189" s="57"/>
      <c r="P189" s="16"/>
      <c r="Q189" s="16"/>
      <c r="R189" s="17" t="s">
        <v>753</v>
      </c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6">
        <v>134</v>
      </c>
      <c r="B190" s="199">
        <v>43258</v>
      </c>
      <c r="C190" s="199"/>
      <c r="D190" s="202" t="s">
        <v>450</v>
      </c>
      <c r="E190" s="200" t="s">
        <v>625</v>
      </c>
      <c r="F190" s="198">
        <f>342.5-5.1</f>
        <v>337.4</v>
      </c>
      <c r="G190" s="200"/>
      <c r="H190" s="200"/>
      <c r="I190" s="227">
        <v>439</v>
      </c>
      <c r="J190" s="228"/>
      <c r="K190" s="229"/>
      <c r="L190" s="230"/>
      <c r="M190" s="228" t="s">
        <v>603</v>
      </c>
      <c r="N190" s="231"/>
      <c r="O190" s="57"/>
      <c r="P190" s="16"/>
      <c r="Q190" s="16"/>
      <c r="R190" s="95" t="s">
        <v>755</v>
      </c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6">
        <v>135</v>
      </c>
      <c r="B191" s="199">
        <v>43285</v>
      </c>
      <c r="C191" s="199"/>
      <c r="D191" s="203" t="s">
        <v>50</v>
      </c>
      <c r="E191" s="200" t="s">
        <v>625</v>
      </c>
      <c r="F191" s="198">
        <f>127.5-5.53</f>
        <v>121.97</v>
      </c>
      <c r="G191" s="200"/>
      <c r="H191" s="200"/>
      <c r="I191" s="227">
        <v>170</v>
      </c>
      <c r="J191" s="228"/>
      <c r="K191" s="229"/>
      <c r="L191" s="230"/>
      <c r="M191" s="228" t="s">
        <v>603</v>
      </c>
      <c r="N191" s="231"/>
      <c r="O191" s="57"/>
      <c r="P191" s="16"/>
      <c r="Q191" s="16"/>
      <c r="R191" s="343" t="s">
        <v>755</v>
      </c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1">
        <v>136</v>
      </c>
      <c r="B192" s="165">
        <v>43294</v>
      </c>
      <c r="C192" s="165"/>
      <c r="D192" s="166" t="s">
        <v>244</v>
      </c>
      <c r="E192" s="167" t="s">
        <v>625</v>
      </c>
      <c r="F192" s="168">
        <v>46.5</v>
      </c>
      <c r="G192" s="167"/>
      <c r="H192" s="167">
        <v>17</v>
      </c>
      <c r="I192" s="187">
        <v>59</v>
      </c>
      <c r="J192" s="408" t="s">
        <v>3470</v>
      </c>
      <c r="K192" s="135">
        <f t="shared" ref="K192" si="30">H192-F192</f>
        <v>-29.5</v>
      </c>
      <c r="L192" s="136">
        <f t="shared" ref="L192" si="31">K192/F192</f>
        <v>-0.63440860215053763</v>
      </c>
      <c r="M192" s="137" t="s">
        <v>665</v>
      </c>
      <c r="N192" s="138">
        <v>43887</v>
      </c>
      <c r="O192" s="57"/>
      <c r="P192" s="16"/>
      <c r="Q192" s="16"/>
      <c r="R192" s="17" t="s">
        <v>753</v>
      </c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3">
        <v>137</v>
      </c>
      <c r="B193" s="196">
        <v>43396</v>
      </c>
      <c r="C193" s="196"/>
      <c r="D193" s="203" t="s">
        <v>426</v>
      </c>
      <c r="E193" s="200" t="s">
        <v>625</v>
      </c>
      <c r="F193" s="201">
        <v>156.5</v>
      </c>
      <c r="G193" s="200"/>
      <c r="H193" s="200"/>
      <c r="I193" s="227">
        <v>191</v>
      </c>
      <c r="J193" s="228"/>
      <c r="K193" s="229"/>
      <c r="L193" s="230"/>
      <c r="M193" s="228" t="s">
        <v>603</v>
      </c>
      <c r="N193" s="231"/>
      <c r="O193" s="57"/>
      <c r="P193" s="16"/>
      <c r="Q193" s="16"/>
      <c r="R193" s="345" t="s">
        <v>753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3">
        <v>138</v>
      </c>
      <c r="B194" s="196">
        <v>43439</v>
      </c>
      <c r="C194" s="196"/>
      <c r="D194" s="203" t="s">
        <v>331</v>
      </c>
      <c r="E194" s="200" t="s">
        <v>625</v>
      </c>
      <c r="F194" s="201">
        <v>259.5</v>
      </c>
      <c r="G194" s="200"/>
      <c r="H194" s="200"/>
      <c r="I194" s="227">
        <v>321</v>
      </c>
      <c r="J194" s="228"/>
      <c r="K194" s="229"/>
      <c r="L194" s="230"/>
      <c r="M194" s="228" t="s">
        <v>603</v>
      </c>
      <c r="N194" s="231"/>
      <c r="O194" s="16"/>
      <c r="P194" s="16"/>
      <c r="Q194" s="16"/>
      <c r="R194" s="343" t="s">
        <v>755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71">
        <v>139</v>
      </c>
      <c r="B195" s="165">
        <v>43439</v>
      </c>
      <c r="C195" s="165"/>
      <c r="D195" s="166" t="s">
        <v>777</v>
      </c>
      <c r="E195" s="167" t="s">
        <v>625</v>
      </c>
      <c r="F195" s="167">
        <v>715</v>
      </c>
      <c r="G195" s="167"/>
      <c r="H195" s="167">
        <v>445</v>
      </c>
      <c r="I195" s="187">
        <v>840</v>
      </c>
      <c r="J195" s="139" t="s">
        <v>2999</v>
      </c>
      <c r="K195" s="135">
        <f t="shared" ref="K195:K198" si="32">H195-F195</f>
        <v>-270</v>
      </c>
      <c r="L195" s="136">
        <f t="shared" ref="L195:L198" si="33">K195/F195</f>
        <v>-0.3776223776223776</v>
      </c>
      <c r="M195" s="137" t="s">
        <v>665</v>
      </c>
      <c r="N195" s="138">
        <v>43800</v>
      </c>
      <c r="O195" s="57"/>
      <c r="P195" s="16"/>
      <c r="Q195" s="16"/>
      <c r="R195" s="17" t="s">
        <v>753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7">
        <v>140</v>
      </c>
      <c r="B196" s="208">
        <v>43469</v>
      </c>
      <c r="C196" s="208"/>
      <c r="D196" s="156" t="s">
        <v>146</v>
      </c>
      <c r="E196" s="209" t="s">
        <v>625</v>
      </c>
      <c r="F196" s="209">
        <v>875</v>
      </c>
      <c r="G196" s="209"/>
      <c r="H196" s="209">
        <v>1165</v>
      </c>
      <c r="I196" s="233">
        <v>1185</v>
      </c>
      <c r="J196" s="142" t="s">
        <v>3502</v>
      </c>
      <c r="K196" s="129">
        <f t="shared" si="32"/>
        <v>290</v>
      </c>
      <c r="L196" s="130">
        <f t="shared" si="33"/>
        <v>0.33142857142857141</v>
      </c>
      <c r="M196" s="131" t="s">
        <v>601</v>
      </c>
      <c r="N196" s="364">
        <v>43847</v>
      </c>
      <c r="O196" s="57"/>
      <c r="P196" s="16"/>
      <c r="Q196" s="16"/>
      <c r="R196" s="17" t="s">
        <v>753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7">
        <v>141</v>
      </c>
      <c r="B197" s="208">
        <v>43559</v>
      </c>
      <c r="C197" s="208"/>
      <c r="D197" s="451" t="s">
        <v>346</v>
      </c>
      <c r="E197" s="209" t="s">
        <v>625</v>
      </c>
      <c r="F197" s="209">
        <f>387-14.63</f>
        <v>372.37</v>
      </c>
      <c r="G197" s="209"/>
      <c r="H197" s="209">
        <v>490</v>
      </c>
      <c r="I197" s="233">
        <v>490</v>
      </c>
      <c r="J197" s="142" t="s">
        <v>684</v>
      </c>
      <c r="K197" s="129">
        <f t="shared" si="32"/>
        <v>117.63</v>
      </c>
      <c r="L197" s="130">
        <f t="shared" si="33"/>
        <v>0.31589548030185027</v>
      </c>
      <c r="M197" s="131" t="s">
        <v>601</v>
      </c>
      <c r="N197" s="364">
        <v>43850</v>
      </c>
      <c r="O197" s="57"/>
      <c r="P197" s="16"/>
      <c r="Q197" s="16"/>
      <c r="R197" s="17" t="s">
        <v>753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1">
        <v>142</v>
      </c>
      <c r="B198" s="165">
        <v>43578</v>
      </c>
      <c r="C198" s="165"/>
      <c r="D198" s="166" t="s">
        <v>778</v>
      </c>
      <c r="E198" s="167" t="s">
        <v>602</v>
      </c>
      <c r="F198" s="167">
        <v>220</v>
      </c>
      <c r="G198" s="167"/>
      <c r="H198" s="167">
        <v>127.5</v>
      </c>
      <c r="I198" s="187">
        <v>284</v>
      </c>
      <c r="J198" s="408" t="s">
        <v>3496</v>
      </c>
      <c r="K198" s="135">
        <f t="shared" si="32"/>
        <v>-92.5</v>
      </c>
      <c r="L198" s="136">
        <f t="shared" si="33"/>
        <v>-0.42045454545454547</v>
      </c>
      <c r="M198" s="137" t="s">
        <v>665</v>
      </c>
      <c r="N198" s="138">
        <v>43896</v>
      </c>
      <c r="O198" s="57"/>
      <c r="P198" s="16"/>
      <c r="Q198" s="16"/>
      <c r="R198" s="17" t="s">
        <v>753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7">
        <v>143</v>
      </c>
      <c r="B199" s="208">
        <v>43622</v>
      </c>
      <c r="C199" s="208"/>
      <c r="D199" s="451" t="s">
        <v>497</v>
      </c>
      <c r="E199" s="209" t="s">
        <v>602</v>
      </c>
      <c r="F199" s="209">
        <v>332.8</v>
      </c>
      <c r="G199" s="209"/>
      <c r="H199" s="209">
        <v>405</v>
      </c>
      <c r="I199" s="233">
        <v>419</v>
      </c>
      <c r="J199" s="142" t="s">
        <v>3503</v>
      </c>
      <c r="K199" s="129">
        <f t="shared" ref="K199" si="34">H199-F199</f>
        <v>72.199999999999989</v>
      </c>
      <c r="L199" s="130">
        <f t="shared" ref="L199" si="35">K199/F199</f>
        <v>0.21694711538461534</v>
      </c>
      <c r="M199" s="131" t="s">
        <v>601</v>
      </c>
      <c r="N199" s="364">
        <v>43860</v>
      </c>
      <c r="O199" s="57"/>
      <c r="P199" s="16"/>
      <c r="Q199" s="16"/>
      <c r="R199" s="17" t="s">
        <v>753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45">
        <v>144</v>
      </c>
      <c r="B200" s="144">
        <v>43641</v>
      </c>
      <c r="C200" s="144"/>
      <c r="D200" s="145" t="s">
        <v>140</v>
      </c>
      <c r="E200" s="146" t="s">
        <v>625</v>
      </c>
      <c r="F200" s="147">
        <v>386</v>
      </c>
      <c r="G200" s="148"/>
      <c r="H200" s="148">
        <v>395</v>
      </c>
      <c r="I200" s="148">
        <v>452</v>
      </c>
      <c r="J200" s="171" t="s">
        <v>3412</v>
      </c>
      <c r="K200" s="172">
        <f t="shared" ref="K200" si="36">H200-F200</f>
        <v>9</v>
      </c>
      <c r="L200" s="173">
        <f t="shared" ref="L200" si="37">K200/F200</f>
        <v>2.3316062176165803E-2</v>
      </c>
      <c r="M200" s="174" t="s">
        <v>710</v>
      </c>
      <c r="N200" s="175">
        <v>43868</v>
      </c>
      <c r="O200" s="16"/>
      <c r="P200" s="16"/>
      <c r="Q200" s="16"/>
      <c r="R200" s="345" t="s">
        <v>753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4">
        <v>145</v>
      </c>
      <c r="B201" s="196">
        <v>43707</v>
      </c>
      <c r="C201" s="196"/>
      <c r="D201" s="203" t="s">
        <v>261</v>
      </c>
      <c r="E201" s="200" t="s">
        <v>625</v>
      </c>
      <c r="F201" s="200" t="s">
        <v>757</v>
      </c>
      <c r="G201" s="200"/>
      <c r="H201" s="200"/>
      <c r="I201" s="227">
        <v>190</v>
      </c>
      <c r="J201" s="228"/>
      <c r="K201" s="229"/>
      <c r="L201" s="230"/>
      <c r="M201" s="359" t="s">
        <v>603</v>
      </c>
      <c r="N201" s="231"/>
      <c r="O201" s="16"/>
      <c r="P201" s="16"/>
      <c r="Q201" s="16"/>
      <c r="R201" s="345" t="s">
        <v>753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7">
        <v>146</v>
      </c>
      <c r="B202" s="208">
        <v>43731</v>
      </c>
      <c r="C202" s="208"/>
      <c r="D202" s="156" t="s">
        <v>441</v>
      </c>
      <c r="E202" s="209" t="s">
        <v>625</v>
      </c>
      <c r="F202" s="209">
        <v>235</v>
      </c>
      <c r="G202" s="209"/>
      <c r="H202" s="209">
        <v>295</v>
      </c>
      <c r="I202" s="233">
        <v>296</v>
      </c>
      <c r="J202" s="142" t="s">
        <v>3154</v>
      </c>
      <c r="K202" s="129">
        <f t="shared" ref="K202" si="38">H202-F202</f>
        <v>60</v>
      </c>
      <c r="L202" s="130">
        <f t="shared" ref="L202" si="39">K202/F202</f>
        <v>0.25531914893617019</v>
      </c>
      <c r="M202" s="131" t="s">
        <v>601</v>
      </c>
      <c r="N202" s="364">
        <v>43844</v>
      </c>
      <c r="O202" s="57"/>
      <c r="P202" s="16"/>
      <c r="Q202" s="16"/>
      <c r="R202" s="17" t="s">
        <v>753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7">
        <v>147</v>
      </c>
      <c r="B203" s="208">
        <v>43752</v>
      </c>
      <c r="C203" s="208"/>
      <c r="D203" s="156" t="s">
        <v>2982</v>
      </c>
      <c r="E203" s="209" t="s">
        <v>625</v>
      </c>
      <c r="F203" s="209">
        <v>277.5</v>
      </c>
      <c r="G203" s="209"/>
      <c r="H203" s="209">
        <v>333</v>
      </c>
      <c r="I203" s="233">
        <v>333</v>
      </c>
      <c r="J203" s="142" t="s">
        <v>3155</v>
      </c>
      <c r="K203" s="129">
        <f t="shared" ref="K203" si="40">H203-F203</f>
        <v>55.5</v>
      </c>
      <c r="L203" s="130">
        <f t="shared" ref="L203" si="41">K203/F203</f>
        <v>0.2</v>
      </c>
      <c r="M203" s="131" t="s">
        <v>601</v>
      </c>
      <c r="N203" s="364">
        <v>43846</v>
      </c>
      <c r="O203" s="57"/>
      <c r="P203" s="16"/>
      <c r="Q203" s="16"/>
      <c r="R203" s="17" t="s">
        <v>755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7">
        <v>148</v>
      </c>
      <c r="B204" s="208">
        <v>43752</v>
      </c>
      <c r="C204" s="208"/>
      <c r="D204" s="156" t="s">
        <v>2981</v>
      </c>
      <c r="E204" s="209" t="s">
        <v>625</v>
      </c>
      <c r="F204" s="209">
        <v>930</v>
      </c>
      <c r="G204" s="209"/>
      <c r="H204" s="209">
        <v>1165</v>
      </c>
      <c r="I204" s="233">
        <v>1200</v>
      </c>
      <c r="J204" s="142" t="s">
        <v>3157</v>
      </c>
      <c r="K204" s="129">
        <f t="shared" ref="K204" si="42">H204-F204</f>
        <v>235</v>
      </c>
      <c r="L204" s="130">
        <f t="shared" ref="L204" si="43">K204/F204</f>
        <v>0.25268817204301075</v>
      </c>
      <c r="M204" s="131" t="s">
        <v>601</v>
      </c>
      <c r="N204" s="364">
        <v>43847</v>
      </c>
      <c r="O204" s="57"/>
      <c r="P204" s="16"/>
      <c r="Q204" s="16"/>
      <c r="R204" s="17" t="s">
        <v>755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3">
        <v>149</v>
      </c>
      <c r="B205" s="348">
        <v>43753</v>
      </c>
      <c r="C205" s="213"/>
      <c r="D205" s="375" t="s">
        <v>2980</v>
      </c>
      <c r="E205" s="351" t="s">
        <v>625</v>
      </c>
      <c r="F205" s="354">
        <v>111</v>
      </c>
      <c r="G205" s="351"/>
      <c r="H205" s="351"/>
      <c r="I205" s="357">
        <v>141</v>
      </c>
      <c r="J205" s="239"/>
      <c r="K205" s="239"/>
      <c r="L205" s="124"/>
      <c r="M205" s="363" t="s">
        <v>603</v>
      </c>
      <c r="N205" s="241"/>
      <c r="O205" s="16"/>
      <c r="P205" s="16"/>
      <c r="Q205" s="16"/>
      <c r="R205" s="345" t="s">
        <v>753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7">
        <v>150</v>
      </c>
      <c r="B206" s="208">
        <v>43753</v>
      </c>
      <c r="C206" s="208"/>
      <c r="D206" s="156" t="s">
        <v>2979</v>
      </c>
      <c r="E206" s="209" t="s">
        <v>625</v>
      </c>
      <c r="F206" s="210">
        <v>296</v>
      </c>
      <c r="G206" s="209"/>
      <c r="H206" s="209">
        <v>370</v>
      </c>
      <c r="I206" s="233">
        <v>370</v>
      </c>
      <c r="J206" s="142" t="s">
        <v>684</v>
      </c>
      <c r="K206" s="129">
        <f t="shared" ref="K206" si="44">H206-F206</f>
        <v>74</v>
      </c>
      <c r="L206" s="130">
        <f t="shared" ref="L206" si="45">K206/F206</f>
        <v>0.25</v>
      </c>
      <c r="M206" s="131" t="s">
        <v>601</v>
      </c>
      <c r="N206" s="364">
        <v>43853</v>
      </c>
      <c r="O206" s="57"/>
      <c r="P206" s="16"/>
      <c r="Q206" s="16"/>
      <c r="R206" s="17" t="s">
        <v>755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4">
        <v>151</v>
      </c>
      <c r="B207" s="212">
        <v>43754</v>
      </c>
      <c r="C207" s="212"/>
      <c r="D207" s="193" t="s">
        <v>2978</v>
      </c>
      <c r="E207" s="350" t="s">
        <v>625</v>
      </c>
      <c r="F207" s="353" t="s">
        <v>2944</v>
      </c>
      <c r="G207" s="350"/>
      <c r="H207" s="350"/>
      <c r="I207" s="356">
        <v>344</v>
      </c>
      <c r="J207" s="360"/>
      <c r="K207" s="242"/>
      <c r="L207" s="362"/>
      <c r="M207" s="344" t="s">
        <v>603</v>
      </c>
      <c r="N207" s="365"/>
      <c r="O207" s="16"/>
      <c r="P207" s="16"/>
      <c r="Q207" s="16"/>
      <c r="R207" s="345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47">
        <v>152</v>
      </c>
      <c r="B208" s="213">
        <v>43832</v>
      </c>
      <c r="C208" s="213"/>
      <c r="D208" s="217" t="s">
        <v>2256</v>
      </c>
      <c r="E208" s="214" t="s">
        <v>625</v>
      </c>
      <c r="F208" s="215" t="s">
        <v>3142</v>
      </c>
      <c r="G208" s="214"/>
      <c r="H208" s="214"/>
      <c r="I208" s="238">
        <v>590</v>
      </c>
      <c r="J208" s="239"/>
      <c r="K208" s="239"/>
      <c r="L208" s="124"/>
      <c r="M208" s="344" t="s">
        <v>603</v>
      </c>
      <c r="N208" s="241"/>
      <c r="O208" s="16"/>
      <c r="P208" s="16"/>
      <c r="Q208" s="16"/>
      <c r="R208" s="345" t="s">
        <v>755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1"/>
      <c r="B209" s="213"/>
      <c r="C209" s="213"/>
      <c r="D209" s="217"/>
      <c r="E209" s="214"/>
      <c r="F209" s="215"/>
      <c r="G209" s="214"/>
      <c r="H209" s="214"/>
      <c r="I209" s="238"/>
      <c r="J209" s="239"/>
      <c r="K209" s="239"/>
      <c r="L209" s="124"/>
      <c r="M209" s="240"/>
      <c r="N209" s="241"/>
      <c r="O209" s="16"/>
      <c r="P209" s="16"/>
      <c r="Q209" s="16"/>
      <c r="R209" s="345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1"/>
      <c r="B210" s="201" t="s">
        <v>2985</v>
      </c>
      <c r="C210" s="213"/>
      <c r="D210" s="217"/>
      <c r="E210" s="214"/>
      <c r="F210" s="215"/>
      <c r="G210" s="214"/>
      <c r="H210" s="214"/>
      <c r="I210" s="238"/>
      <c r="J210" s="239"/>
      <c r="K210" s="239"/>
      <c r="L210" s="124"/>
      <c r="M210" s="240"/>
      <c r="N210" s="241"/>
      <c r="O210" s="16"/>
      <c r="P210" s="16"/>
      <c r="Q210" s="16"/>
      <c r="R210" s="345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1"/>
      <c r="B211" s="213"/>
      <c r="C211" s="213"/>
      <c r="D211" s="217"/>
      <c r="E211" s="214"/>
      <c r="F211" s="215"/>
      <c r="G211" s="214"/>
      <c r="H211" s="214"/>
      <c r="I211" s="238"/>
      <c r="J211" s="239"/>
      <c r="K211" s="239"/>
      <c r="L211" s="124"/>
      <c r="M211" s="240"/>
      <c r="N211" s="241"/>
      <c r="O211" s="16"/>
      <c r="P211" s="16"/>
      <c r="Q211" s="16"/>
      <c r="R211" s="345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1"/>
      <c r="B212" s="213"/>
      <c r="C212" s="213"/>
      <c r="D212" s="217"/>
      <c r="E212" s="214"/>
      <c r="F212" s="215"/>
      <c r="G212" s="214"/>
      <c r="H212" s="214"/>
      <c r="I212" s="238"/>
      <c r="J212" s="239"/>
      <c r="K212" s="239"/>
      <c r="L212" s="124"/>
      <c r="M212" s="240"/>
      <c r="N212" s="241"/>
      <c r="O212" s="16"/>
      <c r="P212" s="16"/>
      <c r="Q212" s="16"/>
      <c r="R212" s="345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1"/>
      <c r="B213" s="213"/>
      <c r="C213" s="213"/>
      <c r="D213" s="217"/>
      <c r="E213" s="214"/>
      <c r="F213" s="215"/>
      <c r="G213" s="214"/>
      <c r="H213" s="214"/>
      <c r="I213" s="238"/>
      <c r="J213" s="239"/>
      <c r="K213" s="239"/>
      <c r="L213" s="124"/>
      <c r="M213" s="240"/>
      <c r="N213" s="241"/>
      <c r="O213" s="16"/>
      <c r="P213" s="16"/>
      <c r="Q213" s="16"/>
      <c r="R213" s="345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1"/>
      <c r="B214" s="213"/>
      <c r="C214" s="213"/>
      <c r="D214" s="217"/>
      <c r="E214" s="214"/>
      <c r="F214" s="215"/>
      <c r="G214" s="214"/>
      <c r="H214" s="214"/>
      <c r="I214" s="238"/>
      <c r="J214" s="239"/>
      <c r="K214" s="239"/>
      <c r="L214" s="124"/>
      <c r="M214" s="240"/>
      <c r="N214" s="241"/>
      <c r="O214" s="16"/>
      <c r="P214" s="16"/>
      <c r="Q214" s="16"/>
      <c r="R214" s="345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1"/>
      <c r="B215" s="213"/>
      <c r="C215" s="213"/>
      <c r="D215" s="217"/>
      <c r="E215" s="214"/>
      <c r="F215" s="215"/>
      <c r="G215" s="214"/>
      <c r="H215" s="214"/>
      <c r="I215" s="238"/>
      <c r="J215" s="239"/>
      <c r="K215" s="239"/>
      <c r="L215" s="124"/>
      <c r="M215" s="240"/>
      <c r="N215" s="241"/>
      <c r="O215" s="16"/>
      <c r="P215" s="16"/>
      <c r="Q215" s="16"/>
      <c r="R215" s="345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1"/>
      <c r="B216" s="213"/>
      <c r="C216" s="213"/>
      <c r="D216" s="217"/>
      <c r="E216" s="214"/>
      <c r="F216" s="215"/>
      <c r="G216" s="214"/>
      <c r="H216" s="214"/>
      <c r="I216" s="238"/>
      <c r="J216" s="239"/>
      <c r="K216" s="239"/>
      <c r="L216" s="124"/>
      <c r="M216" s="240"/>
      <c r="N216" s="241"/>
      <c r="O216" s="16"/>
      <c r="P216" s="16"/>
      <c r="Q216" s="16"/>
      <c r="R216" s="345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1"/>
      <c r="B217" s="213"/>
      <c r="C217" s="213"/>
      <c r="D217" s="217"/>
      <c r="E217" s="214"/>
      <c r="F217" s="215"/>
      <c r="G217" s="214"/>
      <c r="H217" s="214"/>
      <c r="I217" s="238"/>
      <c r="J217" s="239"/>
      <c r="K217" s="239"/>
      <c r="L217" s="124"/>
      <c r="M217" s="240"/>
      <c r="N217" s="241"/>
      <c r="O217" s="16"/>
      <c r="P217" s="16"/>
      <c r="Q217" s="16"/>
      <c r="R217" s="345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1"/>
      <c r="B218" s="213"/>
      <c r="C218" s="213"/>
      <c r="D218" s="217"/>
      <c r="E218" s="214"/>
      <c r="F218" s="215"/>
      <c r="G218" s="214"/>
      <c r="H218" s="214"/>
      <c r="I218" s="238"/>
      <c r="J218" s="239"/>
      <c r="K218" s="239"/>
      <c r="L218" s="124"/>
      <c r="M218" s="240"/>
      <c r="N218" s="241"/>
      <c r="O218" s="16"/>
      <c r="P218" s="16"/>
      <c r="R218" s="345"/>
    </row>
    <row r="219" spans="1:26">
      <c r="A219" s="211"/>
      <c r="B219" s="213"/>
      <c r="C219" s="213"/>
      <c r="D219" s="217"/>
      <c r="E219" s="214"/>
      <c r="F219" s="215"/>
      <c r="G219" s="214"/>
      <c r="H219" s="214"/>
      <c r="I219" s="238"/>
      <c r="J219" s="239"/>
      <c r="K219" s="239"/>
      <c r="L219" s="124"/>
      <c r="M219" s="240"/>
      <c r="N219" s="241"/>
      <c r="O219" s="16"/>
      <c r="P219" s="16"/>
      <c r="R219" s="345"/>
    </row>
    <row r="220" spans="1:26">
      <c r="A220" s="211"/>
      <c r="B220" s="213"/>
      <c r="C220" s="213"/>
      <c r="D220" s="217"/>
      <c r="E220" s="214"/>
      <c r="F220" s="215"/>
      <c r="G220" s="214"/>
      <c r="H220" s="214"/>
      <c r="I220" s="238"/>
      <c r="J220" s="239"/>
      <c r="K220" s="239"/>
      <c r="L220" s="124"/>
      <c r="M220" s="240"/>
      <c r="N220" s="241"/>
      <c r="O220" s="16"/>
      <c r="P220" s="16"/>
      <c r="R220" s="345"/>
    </row>
    <row r="221" spans="1:26">
      <c r="A221" s="211"/>
      <c r="B221" s="213"/>
      <c r="C221" s="213"/>
      <c r="D221" s="217"/>
      <c r="E221" s="214"/>
      <c r="F221" s="215"/>
      <c r="G221" s="214"/>
      <c r="H221" s="214"/>
      <c r="I221" s="238"/>
      <c r="J221" s="239"/>
      <c r="K221" s="239"/>
      <c r="L221" s="124"/>
      <c r="M221" s="240"/>
      <c r="N221" s="241"/>
      <c r="O221" s="16"/>
      <c r="P221" s="16"/>
      <c r="R221" s="345"/>
    </row>
    <row r="222" spans="1:26">
      <c r="A222" s="211"/>
      <c r="B222" s="201"/>
      <c r="O222" s="16"/>
      <c r="P222" s="16"/>
      <c r="R222" s="345"/>
    </row>
    <row r="223" spans="1:26">
      <c r="R223" s="243"/>
    </row>
    <row r="224" spans="1:26">
      <c r="R224" s="243"/>
    </row>
    <row r="225" spans="1:18">
      <c r="R225" s="243"/>
    </row>
    <row r="226" spans="1:18">
      <c r="R226" s="243"/>
    </row>
    <row r="227" spans="1:18">
      <c r="R227" s="243"/>
    </row>
    <row r="228" spans="1:18">
      <c r="R228" s="243"/>
    </row>
    <row r="229" spans="1:18">
      <c r="R229" s="243"/>
    </row>
    <row r="230" spans="1:18">
      <c r="R230" s="243"/>
    </row>
    <row r="231" spans="1:18">
      <c r="R231" s="243"/>
    </row>
    <row r="232" spans="1:18">
      <c r="R232" s="243"/>
    </row>
    <row r="233" spans="1:18">
      <c r="R233" s="243"/>
    </row>
    <row r="239" spans="1:18">
      <c r="A239" s="218"/>
    </row>
    <row r="240" spans="1:18">
      <c r="A240" s="218"/>
    </row>
    <row r="241" spans="1:1">
      <c r="A241" s="214"/>
    </row>
  </sheetData>
  <autoFilter ref="R1:R241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25</v>
      </c>
      <c r="D2">
        <v>25.55</v>
      </c>
      <c r="E2">
        <v>23.2</v>
      </c>
      <c r="F2">
        <v>24.45</v>
      </c>
      <c r="G2">
        <v>24.4</v>
      </c>
      <c r="H2">
        <v>24.55</v>
      </c>
      <c r="I2">
        <v>18990</v>
      </c>
      <c r="J2">
        <v>459870.25</v>
      </c>
      <c r="K2" s="3">
        <v>43924</v>
      </c>
      <c r="L2">
        <v>340</v>
      </c>
      <c r="M2" t="s">
        <v>792</v>
      </c>
      <c r="N2"/>
    </row>
    <row r="3" spans="1:14">
      <c r="A3" t="s">
        <v>3526</v>
      </c>
      <c r="B3" t="s">
        <v>791</v>
      </c>
      <c r="C3">
        <v>10.65</v>
      </c>
      <c r="D3">
        <v>10.65</v>
      </c>
      <c r="E3">
        <v>10.5</v>
      </c>
      <c r="F3">
        <v>10.5</v>
      </c>
      <c r="G3">
        <v>10.5</v>
      </c>
      <c r="H3">
        <v>10.65</v>
      </c>
      <c r="I3">
        <v>499</v>
      </c>
      <c r="J3">
        <v>5241.5</v>
      </c>
      <c r="K3" s="3">
        <v>43924</v>
      </c>
      <c r="L3">
        <v>6</v>
      </c>
      <c r="M3" t="s">
        <v>3527</v>
      </c>
      <c r="N3"/>
    </row>
    <row r="4" spans="1:14">
      <c r="A4" t="s">
        <v>793</v>
      </c>
      <c r="B4" t="s">
        <v>791</v>
      </c>
      <c r="C4">
        <v>1.3</v>
      </c>
      <c r="D4">
        <v>1.3</v>
      </c>
      <c r="E4">
        <v>1.2</v>
      </c>
      <c r="F4">
        <v>1.3</v>
      </c>
      <c r="G4">
        <v>1.3</v>
      </c>
      <c r="H4">
        <v>1.25</v>
      </c>
      <c r="I4">
        <v>2445739</v>
      </c>
      <c r="J4">
        <v>3123810.45</v>
      </c>
      <c r="K4" s="3">
        <v>43924</v>
      </c>
      <c r="L4">
        <v>885</v>
      </c>
      <c r="M4" t="s">
        <v>794</v>
      </c>
      <c r="N4"/>
    </row>
    <row r="5" spans="1:14">
      <c r="A5" t="s">
        <v>292</v>
      </c>
      <c r="B5" t="s">
        <v>791</v>
      </c>
      <c r="C5">
        <v>18410</v>
      </c>
      <c r="D5">
        <v>18650</v>
      </c>
      <c r="E5">
        <v>17175</v>
      </c>
      <c r="F5">
        <v>17490.099999999999</v>
      </c>
      <c r="G5">
        <v>17400.05</v>
      </c>
      <c r="H5">
        <v>18469.55</v>
      </c>
      <c r="I5">
        <v>7588</v>
      </c>
      <c r="J5">
        <v>132897327.59999999</v>
      </c>
      <c r="K5" s="3">
        <v>43924</v>
      </c>
      <c r="L5">
        <v>3561</v>
      </c>
      <c r="M5" t="s">
        <v>795</v>
      </c>
      <c r="N5"/>
    </row>
    <row r="6" spans="1:14">
      <c r="A6" t="s">
        <v>3169</v>
      </c>
      <c r="B6" t="s">
        <v>791</v>
      </c>
      <c r="C6">
        <v>3.4</v>
      </c>
      <c r="D6">
        <v>3.55</v>
      </c>
      <c r="E6">
        <v>3.4</v>
      </c>
      <c r="F6">
        <v>3.55</v>
      </c>
      <c r="G6">
        <v>3.55</v>
      </c>
      <c r="H6">
        <v>3.4</v>
      </c>
      <c r="I6">
        <v>1503</v>
      </c>
      <c r="J6">
        <v>5334.45</v>
      </c>
      <c r="K6" s="3">
        <v>43924</v>
      </c>
      <c r="L6">
        <v>8</v>
      </c>
      <c r="M6" t="s">
        <v>3170</v>
      </c>
      <c r="N6"/>
    </row>
    <row r="7" spans="1:14">
      <c r="A7" t="s">
        <v>796</v>
      </c>
      <c r="B7" t="s">
        <v>791</v>
      </c>
      <c r="C7">
        <v>115</v>
      </c>
      <c r="D7">
        <v>128</v>
      </c>
      <c r="E7">
        <v>113.6</v>
      </c>
      <c r="F7">
        <v>115.1</v>
      </c>
      <c r="G7">
        <v>115</v>
      </c>
      <c r="H7">
        <v>113.55</v>
      </c>
      <c r="I7">
        <v>2711</v>
      </c>
      <c r="J7">
        <v>313459.34999999998</v>
      </c>
      <c r="K7" s="3">
        <v>43924</v>
      </c>
      <c r="L7">
        <v>132</v>
      </c>
      <c r="M7" t="s">
        <v>797</v>
      </c>
      <c r="N7"/>
    </row>
    <row r="8" spans="1:14">
      <c r="A8" t="s">
        <v>798</v>
      </c>
      <c r="B8" t="s">
        <v>791</v>
      </c>
      <c r="C8">
        <v>46.2</v>
      </c>
      <c r="D8">
        <v>47</v>
      </c>
      <c r="E8">
        <v>45.45</v>
      </c>
      <c r="F8">
        <v>46.15</v>
      </c>
      <c r="G8">
        <v>46.45</v>
      </c>
      <c r="H8">
        <v>46.35</v>
      </c>
      <c r="I8">
        <v>31413</v>
      </c>
      <c r="J8">
        <v>1450773.6</v>
      </c>
      <c r="K8" s="3">
        <v>43924</v>
      </c>
      <c r="L8">
        <v>2071</v>
      </c>
      <c r="M8" t="s">
        <v>799</v>
      </c>
      <c r="N8"/>
    </row>
    <row r="9" spans="1:14">
      <c r="A9" t="s">
        <v>800</v>
      </c>
      <c r="B9" t="s">
        <v>791</v>
      </c>
      <c r="C9">
        <v>3.1</v>
      </c>
      <c r="D9">
        <v>3.2</v>
      </c>
      <c r="E9">
        <v>3.05</v>
      </c>
      <c r="F9">
        <v>3.1</v>
      </c>
      <c r="G9">
        <v>3.1</v>
      </c>
      <c r="H9">
        <v>3.1</v>
      </c>
      <c r="I9">
        <v>169080</v>
      </c>
      <c r="J9">
        <v>528508.55000000005</v>
      </c>
      <c r="K9" s="3">
        <v>43924</v>
      </c>
      <c r="L9">
        <v>210</v>
      </c>
      <c r="M9" t="s">
        <v>801</v>
      </c>
      <c r="N9"/>
    </row>
    <row r="10" spans="1:14">
      <c r="A10" t="s">
        <v>802</v>
      </c>
      <c r="B10" t="s">
        <v>791</v>
      </c>
      <c r="C10">
        <v>527.70000000000005</v>
      </c>
      <c r="D10">
        <v>547</v>
      </c>
      <c r="E10">
        <v>520.15</v>
      </c>
      <c r="F10">
        <v>540.75</v>
      </c>
      <c r="G10">
        <v>542.70000000000005</v>
      </c>
      <c r="H10">
        <v>517.5</v>
      </c>
      <c r="I10">
        <v>25364</v>
      </c>
      <c r="J10">
        <v>13614992.050000001</v>
      </c>
      <c r="K10" s="3">
        <v>43924</v>
      </c>
      <c r="L10">
        <v>2068</v>
      </c>
      <c r="M10" t="s">
        <v>803</v>
      </c>
      <c r="N10"/>
    </row>
    <row r="11" spans="1:14" hidden="1">
      <c r="A11" t="s">
        <v>804</v>
      </c>
      <c r="B11" t="s">
        <v>791</v>
      </c>
      <c r="C11">
        <v>801.1</v>
      </c>
      <c r="D11">
        <v>804</v>
      </c>
      <c r="E11">
        <v>770.75</v>
      </c>
      <c r="F11">
        <v>790.7</v>
      </c>
      <c r="G11">
        <v>793</v>
      </c>
      <c r="H11">
        <v>795.8</v>
      </c>
      <c r="I11">
        <v>135885</v>
      </c>
      <c r="J11">
        <v>107549233.45</v>
      </c>
      <c r="K11" s="3">
        <v>43924</v>
      </c>
      <c r="L11">
        <v>18657</v>
      </c>
      <c r="M11" t="s">
        <v>805</v>
      </c>
      <c r="N11"/>
    </row>
    <row r="12" spans="1:14">
      <c r="A12" t="s">
        <v>806</v>
      </c>
      <c r="B12" t="s">
        <v>791</v>
      </c>
      <c r="C12">
        <v>8.15</v>
      </c>
      <c r="D12">
        <v>8.15</v>
      </c>
      <c r="E12">
        <v>7.4</v>
      </c>
      <c r="F12">
        <v>7.8</v>
      </c>
      <c r="G12">
        <v>7.9</v>
      </c>
      <c r="H12">
        <v>7.65</v>
      </c>
      <c r="I12">
        <v>1750</v>
      </c>
      <c r="J12">
        <v>13639.25</v>
      </c>
      <c r="K12" s="3">
        <v>43924</v>
      </c>
      <c r="L12">
        <v>61</v>
      </c>
      <c r="M12" t="s">
        <v>807</v>
      </c>
      <c r="N12"/>
    </row>
    <row r="13" spans="1:14">
      <c r="A13" t="s">
        <v>295</v>
      </c>
      <c r="B13" t="s">
        <v>791</v>
      </c>
      <c r="C13">
        <v>1179</v>
      </c>
      <c r="D13">
        <v>1180</v>
      </c>
      <c r="E13">
        <v>1132.4000000000001</v>
      </c>
      <c r="F13">
        <v>1132.4000000000001</v>
      </c>
      <c r="G13">
        <v>1132.4000000000001</v>
      </c>
      <c r="H13">
        <v>1192</v>
      </c>
      <c r="I13">
        <v>104654</v>
      </c>
      <c r="J13">
        <v>118589319.65000001</v>
      </c>
      <c r="K13" s="3">
        <v>43924</v>
      </c>
      <c r="L13">
        <v>4176</v>
      </c>
      <c r="M13" t="s">
        <v>808</v>
      </c>
      <c r="N13"/>
    </row>
    <row r="14" spans="1:14">
      <c r="A14" t="s">
        <v>3004</v>
      </c>
      <c r="B14" t="s">
        <v>791</v>
      </c>
      <c r="C14">
        <v>14.35</v>
      </c>
      <c r="D14">
        <v>14.75</v>
      </c>
      <c r="E14">
        <v>14.05</v>
      </c>
      <c r="F14">
        <v>14.75</v>
      </c>
      <c r="G14">
        <v>14.75</v>
      </c>
      <c r="H14">
        <v>14.05</v>
      </c>
      <c r="I14">
        <v>66242</v>
      </c>
      <c r="J14">
        <v>971578.05</v>
      </c>
      <c r="K14" s="3">
        <v>43924</v>
      </c>
      <c r="L14">
        <v>532</v>
      </c>
      <c r="M14" t="s">
        <v>3005</v>
      </c>
      <c r="N14"/>
    </row>
    <row r="15" spans="1:14">
      <c r="A15" t="s">
        <v>3124</v>
      </c>
      <c r="B15" t="s">
        <v>791</v>
      </c>
      <c r="C15">
        <v>914.3</v>
      </c>
      <c r="D15">
        <v>949</v>
      </c>
      <c r="E15">
        <v>893</v>
      </c>
      <c r="F15">
        <v>934.15</v>
      </c>
      <c r="G15">
        <v>935</v>
      </c>
      <c r="H15">
        <v>929.65</v>
      </c>
      <c r="I15">
        <v>40418</v>
      </c>
      <c r="J15">
        <v>37234007.25</v>
      </c>
      <c r="K15" s="3">
        <v>43924</v>
      </c>
      <c r="L15">
        <v>3299</v>
      </c>
      <c r="M15" t="s">
        <v>3125</v>
      </c>
      <c r="N15"/>
    </row>
    <row r="16" spans="1:14">
      <c r="A16" t="s">
        <v>296</v>
      </c>
      <c r="B16" t="s">
        <v>791</v>
      </c>
      <c r="C16">
        <v>15775</v>
      </c>
      <c r="D16">
        <v>16000</v>
      </c>
      <c r="E16">
        <v>15210</v>
      </c>
      <c r="F16">
        <v>15810.5</v>
      </c>
      <c r="G16">
        <v>15809</v>
      </c>
      <c r="H16">
        <v>15613.6</v>
      </c>
      <c r="I16">
        <v>28827</v>
      </c>
      <c r="J16">
        <v>451028181.39999998</v>
      </c>
      <c r="K16" s="3">
        <v>43924</v>
      </c>
      <c r="L16">
        <v>8802</v>
      </c>
      <c r="M16" t="s">
        <v>810</v>
      </c>
      <c r="N16"/>
    </row>
    <row r="17" spans="1:14">
      <c r="A17" t="s">
        <v>228</v>
      </c>
      <c r="B17" t="s">
        <v>791</v>
      </c>
      <c r="C17">
        <v>42.5</v>
      </c>
      <c r="D17">
        <v>45.2</v>
      </c>
      <c r="E17">
        <v>41.05</v>
      </c>
      <c r="F17">
        <v>43.45</v>
      </c>
      <c r="G17">
        <v>43.4</v>
      </c>
      <c r="H17">
        <v>42.9</v>
      </c>
      <c r="I17">
        <v>1336547</v>
      </c>
      <c r="J17">
        <v>57486265.149999999</v>
      </c>
      <c r="K17" s="3">
        <v>43924</v>
      </c>
      <c r="L17">
        <v>9170</v>
      </c>
      <c r="M17" t="s">
        <v>811</v>
      </c>
      <c r="N17"/>
    </row>
    <row r="18" spans="1:14">
      <c r="A18" t="s">
        <v>229</v>
      </c>
      <c r="B18" t="s">
        <v>791</v>
      </c>
      <c r="C18">
        <v>149</v>
      </c>
      <c r="D18">
        <v>149</v>
      </c>
      <c r="E18">
        <v>142</v>
      </c>
      <c r="F18">
        <v>145.94999999999999</v>
      </c>
      <c r="G18">
        <v>146.30000000000001</v>
      </c>
      <c r="H18">
        <v>149.55000000000001</v>
      </c>
      <c r="I18">
        <v>431692</v>
      </c>
      <c r="J18">
        <v>62392632.149999999</v>
      </c>
      <c r="K18" s="3">
        <v>43924</v>
      </c>
      <c r="L18">
        <v>15174</v>
      </c>
      <c r="M18" t="s">
        <v>812</v>
      </c>
      <c r="N18"/>
    </row>
    <row r="19" spans="1:14">
      <c r="A19" t="s">
        <v>3456</v>
      </c>
      <c r="B19" t="s">
        <v>791</v>
      </c>
      <c r="C19">
        <v>210</v>
      </c>
      <c r="D19">
        <v>228</v>
      </c>
      <c r="E19">
        <v>203.7</v>
      </c>
      <c r="F19">
        <v>228</v>
      </c>
      <c r="G19">
        <v>228</v>
      </c>
      <c r="H19">
        <v>223.62</v>
      </c>
      <c r="I19">
        <v>13</v>
      </c>
      <c r="J19">
        <v>2796.4</v>
      </c>
      <c r="K19" s="3">
        <v>43924</v>
      </c>
      <c r="L19">
        <v>10</v>
      </c>
      <c r="M19" t="s">
        <v>3457</v>
      </c>
      <c r="N19"/>
    </row>
    <row r="20" spans="1:14">
      <c r="A20" t="s">
        <v>3425</v>
      </c>
      <c r="B20" t="s">
        <v>791</v>
      </c>
      <c r="C20">
        <v>234</v>
      </c>
      <c r="D20">
        <v>234</v>
      </c>
      <c r="E20">
        <v>211.82</v>
      </c>
      <c r="F20">
        <v>211.82</v>
      </c>
      <c r="G20">
        <v>211.82</v>
      </c>
      <c r="H20">
        <v>236.74</v>
      </c>
      <c r="I20">
        <v>39</v>
      </c>
      <c r="J20">
        <v>8613.2999999999993</v>
      </c>
      <c r="K20" s="3">
        <v>43924</v>
      </c>
      <c r="L20">
        <v>4</v>
      </c>
      <c r="M20" t="s">
        <v>3426</v>
      </c>
      <c r="N20"/>
    </row>
    <row r="21" spans="1:14" hidden="1">
      <c r="A21" t="s">
        <v>39</v>
      </c>
      <c r="B21" t="s">
        <v>791</v>
      </c>
      <c r="C21">
        <v>960</v>
      </c>
      <c r="D21">
        <v>969.8</v>
      </c>
      <c r="E21">
        <v>936.95</v>
      </c>
      <c r="F21">
        <v>962.6</v>
      </c>
      <c r="G21">
        <v>958.05</v>
      </c>
      <c r="H21">
        <v>963.45</v>
      </c>
      <c r="I21">
        <v>1221295</v>
      </c>
      <c r="J21">
        <v>1171374196.7</v>
      </c>
      <c r="K21" s="3">
        <v>43924</v>
      </c>
      <c r="L21">
        <v>31706</v>
      </c>
      <c r="M21" t="s">
        <v>813</v>
      </c>
      <c r="N21"/>
    </row>
    <row r="22" spans="1:14">
      <c r="A22" t="s">
        <v>814</v>
      </c>
      <c r="B22" t="s">
        <v>791</v>
      </c>
      <c r="C22">
        <v>860.3</v>
      </c>
      <c r="D22">
        <v>873</v>
      </c>
      <c r="E22">
        <v>860.05</v>
      </c>
      <c r="F22">
        <v>869.75</v>
      </c>
      <c r="G22">
        <v>867.1</v>
      </c>
      <c r="H22">
        <v>860.3</v>
      </c>
      <c r="I22">
        <v>32652</v>
      </c>
      <c r="J22">
        <v>28403344.649999999</v>
      </c>
      <c r="K22" s="3">
        <v>43924</v>
      </c>
      <c r="L22">
        <v>1181</v>
      </c>
      <c r="M22" t="s">
        <v>815</v>
      </c>
      <c r="N22"/>
    </row>
    <row r="23" spans="1:14" hidden="1">
      <c r="A23" t="s">
        <v>816</v>
      </c>
      <c r="B23" t="s">
        <v>791</v>
      </c>
      <c r="C23">
        <v>34.5</v>
      </c>
      <c r="D23">
        <v>34.5</v>
      </c>
      <c r="E23">
        <v>31.35</v>
      </c>
      <c r="F23">
        <v>31.6</v>
      </c>
      <c r="G23">
        <v>31.55</v>
      </c>
      <c r="H23">
        <v>32.9</v>
      </c>
      <c r="I23">
        <v>277020</v>
      </c>
      <c r="J23">
        <v>9034464.5999999996</v>
      </c>
      <c r="K23" s="3">
        <v>43924</v>
      </c>
      <c r="L23">
        <v>2928</v>
      </c>
      <c r="M23" t="s">
        <v>817</v>
      </c>
      <c r="N23"/>
    </row>
    <row r="24" spans="1:14">
      <c r="A24" t="s">
        <v>41</v>
      </c>
      <c r="B24" t="s">
        <v>791</v>
      </c>
      <c r="C24">
        <v>134</v>
      </c>
      <c r="D24">
        <v>134.6</v>
      </c>
      <c r="E24">
        <v>128</v>
      </c>
      <c r="F24">
        <v>129.05000000000001</v>
      </c>
      <c r="G24">
        <v>129.05000000000001</v>
      </c>
      <c r="H24">
        <v>133.94999999999999</v>
      </c>
      <c r="I24">
        <v>1761947</v>
      </c>
      <c r="J24">
        <v>228493774.15000001</v>
      </c>
      <c r="K24" s="3">
        <v>43924</v>
      </c>
      <c r="L24">
        <v>14137</v>
      </c>
      <c r="M24" t="s">
        <v>818</v>
      </c>
      <c r="N24"/>
    </row>
    <row r="25" spans="1:14">
      <c r="A25" t="s">
        <v>297</v>
      </c>
      <c r="B25" t="s">
        <v>791</v>
      </c>
      <c r="C25">
        <v>89.9</v>
      </c>
      <c r="D25">
        <v>92</v>
      </c>
      <c r="E25">
        <v>88.95</v>
      </c>
      <c r="F25">
        <v>90.35</v>
      </c>
      <c r="G25">
        <v>90.8</v>
      </c>
      <c r="H25">
        <v>89</v>
      </c>
      <c r="I25">
        <v>894968</v>
      </c>
      <c r="J25">
        <v>81320353.599999994</v>
      </c>
      <c r="K25" s="3">
        <v>43924</v>
      </c>
      <c r="L25">
        <v>10543</v>
      </c>
      <c r="M25" t="s">
        <v>819</v>
      </c>
      <c r="N25"/>
    </row>
    <row r="26" spans="1:14" hidden="1">
      <c r="A26" t="s">
        <v>298</v>
      </c>
      <c r="B26" t="s">
        <v>791</v>
      </c>
      <c r="C26">
        <v>152.9</v>
      </c>
      <c r="D26">
        <v>154.85</v>
      </c>
      <c r="E26">
        <v>150.44999999999999</v>
      </c>
      <c r="F26">
        <v>151.9</v>
      </c>
      <c r="G26">
        <v>151.5</v>
      </c>
      <c r="H26">
        <v>152.9</v>
      </c>
      <c r="I26">
        <v>259616</v>
      </c>
      <c r="J26">
        <v>39385706.649999999</v>
      </c>
      <c r="K26" s="3">
        <v>43924</v>
      </c>
      <c r="L26">
        <v>3215</v>
      </c>
      <c r="M26" t="s">
        <v>820</v>
      </c>
      <c r="N26"/>
    </row>
    <row r="27" spans="1:14">
      <c r="A27" t="s">
        <v>42</v>
      </c>
      <c r="B27" t="s">
        <v>791</v>
      </c>
      <c r="C27">
        <v>246</v>
      </c>
      <c r="D27">
        <v>252.8</v>
      </c>
      <c r="E27">
        <v>238.9</v>
      </c>
      <c r="F27">
        <v>244.8</v>
      </c>
      <c r="G27">
        <v>244.2</v>
      </c>
      <c r="H27">
        <v>244.8</v>
      </c>
      <c r="I27">
        <v>7210453</v>
      </c>
      <c r="J27">
        <v>1791415604.95</v>
      </c>
      <c r="K27" s="3">
        <v>43924</v>
      </c>
      <c r="L27">
        <v>43535</v>
      </c>
      <c r="M27" t="s">
        <v>821</v>
      </c>
      <c r="N27"/>
    </row>
    <row r="28" spans="1:14">
      <c r="A28" t="s">
        <v>44</v>
      </c>
      <c r="B28" t="s">
        <v>791</v>
      </c>
      <c r="C28">
        <v>26.95</v>
      </c>
      <c r="D28">
        <v>27.15</v>
      </c>
      <c r="E28">
        <v>25.8</v>
      </c>
      <c r="F28">
        <v>26.75</v>
      </c>
      <c r="G28">
        <v>26.7</v>
      </c>
      <c r="H28">
        <v>26.8</v>
      </c>
      <c r="I28">
        <v>4740718</v>
      </c>
      <c r="J28">
        <v>126201278.34999999</v>
      </c>
      <c r="K28" s="3">
        <v>43924</v>
      </c>
      <c r="L28">
        <v>9365</v>
      </c>
      <c r="M28" t="s">
        <v>822</v>
      </c>
      <c r="N28"/>
    </row>
    <row r="29" spans="1:14">
      <c r="A29" t="s">
        <v>299</v>
      </c>
      <c r="B29" t="s">
        <v>791</v>
      </c>
      <c r="C29">
        <v>182.2</v>
      </c>
      <c r="D29">
        <v>195</v>
      </c>
      <c r="E29">
        <v>180</v>
      </c>
      <c r="F29">
        <v>193.95</v>
      </c>
      <c r="G29">
        <v>192</v>
      </c>
      <c r="H29">
        <v>189.4</v>
      </c>
      <c r="I29">
        <v>177468</v>
      </c>
      <c r="J29">
        <v>33215127.300000001</v>
      </c>
      <c r="K29" s="3">
        <v>43924</v>
      </c>
      <c r="L29">
        <v>4608</v>
      </c>
      <c r="M29" t="s">
        <v>823</v>
      </c>
      <c r="N29"/>
    </row>
    <row r="30" spans="1:14">
      <c r="A30" t="s">
        <v>824</v>
      </c>
      <c r="B30" t="s">
        <v>791</v>
      </c>
      <c r="C30">
        <v>173.65</v>
      </c>
      <c r="D30">
        <v>176</v>
      </c>
      <c r="E30">
        <v>168.1</v>
      </c>
      <c r="F30">
        <v>174.6</v>
      </c>
      <c r="G30">
        <v>175</v>
      </c>
      <c r="H30">
        <v>173.65</v>
      </c>
      <c r="I30">
        <v>7361</v>
      </c>
      <c r="J30">
        <v>1263548.3999999999</v>
      </c>
      <c r="K30" s="3">
        <v>43924</v>
      </c>
      <c r="L30">
        <v>309</v>
      </c>
      <c r="M30" t="s">
        <v>825</v>
      </c>
      <c r="N30"/>
    </row>
    <row r="31" spans="1:14">
      <c r="A31" t="s">
        <v>826</v>
      </c>
      <c r="B31" t="s">
        <v>791</v>
      </c>
      <c r="C31">
        <v>12.4</v>
      </c>
      <c r="D31">
        <v>12.4</v>
      </c>
      <c r="E31">
        <v>11.7</v>
      </c>
      <c r="F31">
        <v>12.15</v>
      </c>
      <c r="G31">
        <v>12.25</v>
      </c>
      <c r="H31">
        <v>11.85</v>
      </c>
      <c r="I31">
        <v>15983</v>
      </c>
      <c r="J31">
        <v>194042.7</v>
      </c>
      <c r="K31" s="3">
        <v>43924</v>
      </c>
      <c r="L31">
        <v>122</v>
      </c>
      <c r="M31" t="s">
        <v>827</v>
      </c>
      <c r="N31"/>
    </row>
    <row r="32" spans="1:14">
      <c r="A32" t="s">
        <v>3194</v>
      </c>
      <c r="B32" t="s">
        <v>791</v>
      </c>
      <c r="C32">
        <v>2.65</v>
      </c>
      <c r="D32">
        <v>2.65</v>
      </c>
      <c r="E32">
        <v>2.5499999999999998</v>
      </c>
      <c r="F32">
        <v>2.65</v>
      </c>
      <c r="G32">
        <v>2.65</v>
      </c>
      <c r="H32">
        <v>2.5499999999999998</v>
      </c>
      <c r="I32">
        <v>57007</v>
      </c>
      <c r="J32">
        <v>150320.6</v>
      </c>
      <c r="K32" s="3">
        <v>43924</v>
      </c>
      <c r="L32">
        <v>161</v>
      </c>
      <c r="M32" t="s">
        <v>3195</v>
      </c>
      <c r="N32"/>
    </row>
    <row r="33" spans="1:14">
      <c r="A33" t="s">
        <v>828</v>
      </c>
      <c r="B33" t="s">
        <v>791</v>
      </c>
      <c r="C33">
        <v>182.95</v>
      </c>
      <c r="D33">
        <v>194.6</v>
      </c>
      <c r="E33">
        <v>182.15</v>
      </c>
      <c r="F33">
        <v>188.6</v>
      </c>
      <c r="G33">
        <v>186.35</v>
      </c>
      <c r="H33">
        <v>183.1</v>
      </c>
      <c r="I33">
        <v>1386</v>
      </c>
      <c r="J33">
        <v>259882.05</v>
      </c>
      <c r="K33" s="3">
        <v>43924</v>
      </c>
      <c r="L33">
        <v>101</v>
      </c>
      <c r="M33" t="s">
        <v>829</v>
      </c>
      <c r="N33"/>
    </row>
    <row r="34" spans="1:14">
      <c r="A34" t="s">
        <v>3530</v>
      </c>
      <c r="B34" t="s">
        <v>791</v>
      </c>
      <c r="C34">
        <v>5.8</v>
      </c>
      <c r="D34">
        <v>5.8</v>
      </c>
      <c r="E34">
        <v>5.6</v>
      </c>
      <c r="F34">
        <v>5.7</v>
      </c>
      <c r="G34">
        <v>5.75</v>
      </c>
      <c r="H34">
        <v>5.6</v>
      </c>
      <c r="I34">
        <v>970</v>
      </c>
      <c r="J34">
        <v>5622</v>
      </c>
      <c r="K34" s="3">
        <v>43924</v>
      </c>
      <c r="L34">
        <v>13</v>
      </c>
      <c r="M34" t="s">
        <v>3531</v>
      </c>
      <c r="N34"/>
    </row>
    <row r="35" spans="1:14">
      <c r="A35" t="s">
        <v>3196</v>
      </c>
      <c r="B35" t="s">
        <v>791</v>
      </c>
      <c r="C35">
        <v>13.45</v>
      </c>
      <c r="D35">
        <v>13.45</v>
      </c>
      <c r="E35">
        <v>12.5</v>
      </c>
      <c r="F35">
        <v>12.65</v>
      </c>
      <c r="G35">
        <v>12.9</v>
      </c>
      <c r="H35">
        <v>12.9</v>
      </c>
      <c r="I35">
        <v>5332</v>
      </c>
      <c r="J35">
        <v>69165.8</v>
      </c>
      <c r="K35" s="3">
        <v>43924</v>
      </c>
      <c r="L35">
        <v>65</v>
      </c>
      <c r="M35" t="s">
        <v>3197</v>
      </c>
      <c r="N35"/>
    </row>
    <row r="36" spans="1:14">
      <c r="A36" t="s">
        <v>830</v>
      </c>
      <c r="B36" t="s">
        <v>791</v>
      </c>
      <c r="C36">
        <v>31.75</v>
      </c>
      <c r="D36">
        <v>31.75</v>
      </c>
      <c r="E36">
        <v>29.5</v>
      </c>
      <c r="F36">
        <v>30.2</v>
      </c>
      <c r="G36">
        <v>30.45</v>
      </c>
      <c r="H36">
        <v>29.9</v>
      </c>
      <c r="I36">
        <v>5172</v>
      </c>
      <c r="J36">
        <v>156693.5</v>
      </c>
      <c r="K36" s="3">
        <v>43924</v>
      </c>
      <c r="L36">
        <v>65</v>
      </c>
      <c r="M36" t="s">
        <v>831</v>
      </c>
      <c r="N36"/>
    </row>
    <row r="37" spans="1:14">
      <c r="A37" t="s">
        <v>300</v>
      </c>
      <c r="B37" t="s">
        <v>791</v>
      </c>
      <c r="C37">
        <v>136</v>
      </c>
      <c r="D37">
        <v>136.94999999999999</v>
      </c>
      <c r="E37">
        <v>130.1</v>
      </c>
      <c r="F37">
        <v>131.30000000000001</v>
      </c>
      <c r="G37">
        <v>131.5</v>
      </c>
      <c r="H37">
        <v>138.35</v>
      </c>
      <c r="I37">
        <v>38645</v>
      </c>
      <c r="J37">
        <v>5105444.75</v>
      </c>
      <c r="K37" s="3">
        <v>43924</v>
      </c>
      <c r="L37">
        <v>1699</v>
      </c>
      <c r="M37" t="s">
        <v>832</v>
      </c>
      <c r="N37"/>
    </row>
    <row r="38" spans="1:14">
      <c r="A38" t="s">
        <v>301</v>
      </c>
      <c r="B38" t="s">
        <v>791</v>
      </c>
      <c r="C38">
        <v>129.15</v>
      </c>
      <c r="D38">
        <v>137.69999999999999</v>
      </c>
      <c r="E38">
        <v>129</v>
      </c>
      <c r="F38">
        <v>131.4</v>
      </c>
      <c r="G38">
        <v>132</v>
      </c>
      <c r="H38">
        <v>133.35</v>
      </c>
      <c r="I38">
        <v>70138</v>
      </c>
      <c r="J38">
        <v>9346644.5500000007</v>
      </c>
      <c r="K38" s="3">
        <v>43924</v>
      </c>
      <c r="L38">
        <v>3194</v>
      </c>
      <c r="M38" t="s">
        <v>833</v>
      </c>
      <c r="N38"/>
    </row>
    <row r="39" spans="1:14">
      <c r="A39" t="s">
        <v>834</v>
      </c>
      <c r="B39" t="s">
        <v>809</v>
      </c>
      <c r="C39">
        <v>999</v>
      </c>
      <c r="D39">
        <v>999</v>
      </c>
      <c r="E39">
        <v>930.85</v>
      </c>
      <c r="F39">
        <v>955.55</v>
      </c>
      <c r="G39">
        <v>960</v>
      </c>
      <c r="H39">
        <v>979.55</v>
      </c>
      <c r="I39">
        <v>28126</v>
      </c>
      <c r="J39">
        <v>26862963</v>
      </c>
      <c r="K39" s="3">
        <v>43924</v>
      </c>
      <c r="L39">
        <v>3117</v>
      </c>
      <c r="M39" t="s">
        <v>835</v>
      </c>
      <c r="N39"/>
    </row>
    <row r="40" spans="1:14">
      <c r="A40" t="s">
        <v>836</v>
      </c>
      <c r="B40" t="s">
        <v>791</v>
      </c>
      <c r="C40">
        <v>48.65</v>
      </c>
      <c r="D40">
        <v>50</v>
      </c>
      <c r="E40">
        <v>45.2</v>
      </c>
      <c r="F40">
        <v>48.65</v>
      </c>
      <c r="G40">
        <v>47.85</v>
      </c>
      <c r="H40">
        <v>45.6</v>
      </c>
      <c r="I40">
        <v>7538</v>
      </c>
      <c r="J40">
        <v>359587.7</v>
      </c>
      <c r="K40" s="3">
        <v>43924</v>
      </c>
      <c r="L40">
        <v>172</v>
      </c>
      <c r="M40" t="s">
        <v>837</v>
      </c>
      <c r="N40"/>
    </row>
    <row r="41" spans="1:14">
      <c r="A41" t="s">
        <v>3006</v>
      </c>
      <c r="B41" t="s">
        <v>809</v>
      </c>
      <c r="C41">
        <v>236</v>
      </c>
      <c r="D41">
        <v>236.25</v>
      </c>
      <c r="E41">
        <v>213.8</v>
      </c>
      <c r="F41">
        <v>226.1</v>
      </c>
      <c r="G41">
        <v>236.25</v>
      </c>
      <c r="H41">
        <v>225</v>
      </c>
      <c r="I41">
        <v>1738</v>
      </c>
      <c r="J41">
        <v>390688.1</v>
      </c>
      <c r="K41" s="3">
        <v>43924</v>
      </c>
      <c r="L41">
        <v>39</v>
      </c>
      <c r="M41" t="s">
        <v>3007</v>
      </c>
      <c r="N41"/>
    </row>
    <row r="42" spans="1:14">
      <c r="A42" t="s">
        <v>838</v>
      </c>
      <c r="B42" t="s">
        <v>791</v>
      </c>
      <c r="C42">
        <v>21</v>
      </c>
      <c r="D42">
        <v>21.8</v>
      </c>
      <c r="E42">
        <v>21</v>
      </c>
      <c r="F42">
        <v>21.8</v>
      </c>
      <c r="G42">
        <v>21.8</v>
      </c>
      <c r="H42">
        <v>20.8</v>
      </c>
      <c r="I42">
        <v>637</v>
      </c>
      <c r="J42">
        <v>13767.7</v>
      </c>
      <c r="K42" s="3">
        <v>43924</v>
      </c>
      <c r="L42">
        <v>11</v>
      </c>
      <c r="M42" t="s">
        <v>839</v>
      </c>
      <c r="N42"/>
    </row>
    <row r="43" spans="1:14">
      <c r="A43" t="s">
        <v>840</v>
      </c>
      <c r="B43" t="s">
        <v>791</v>
      </c>
      <c r="C43">
        <v>5.45</v>
      </c>
      <c r="D43">
        <v>5.45</v>
      </c>
      <c r="E43">
        <v>5.2</v>
      </c>
      <c r="F43">
        <v>5.2</v>
      </c>
      <c r="G43">
        <v>5.4</v>
      </c>
      <c r="H43">
        <v>5.45</v>
      </c>
      <c r="I43">
        <v>23554</v>
      </c>
      <c r="J43">
        <v>122744.6</v>
      </c>
      <c r="K43" s="3">
        <v>43924</v>
      </c>
      <c r="L43">
        <v>135</v>
      </c>
      <c r="M43" t="s">
        <v>841</v>
      </c>
      <c r="N43"/>
    </row>
    <row r="44" spans="1:14">
      <c r="A44" t="s">
        <v>842</v>
      </c>
      <c r="B44" t="s">
        <v>791</v>
      </c>
      <c r="C44">
        <v>123.1</v>
      </c>
      <c r="D44">
        <v>131.85</v>
      </c>
      <c r="E44">
        <v>120</v>
      </c>
      <c r="F44">
        <v>128</v>
      </c>
      <c r="G44">
        <v>128</v>
      </c>
      <c r="H44">
        <v>128.75</v>
      </c>
      <c r="I44">
        <v>435</v>
      </c>
      <c r="J44">
        <v>54769.7</v>
      </c>
      <c r="K44" s="3">
        <v>43924</v>
      </c>
      <c r="L44">
        <v>36</v>
      </c>
      <c r="M44" t="s">
        <v>843</v>
      </c>
      <c r="N44"/>
    </row>
    <row r="45" spans="1:14">
      <c r="A45" t="s">
        <v>844</v>
      </c>
      <c r="B45" t="s">
        <v>791</v>
      </c>
      <c r="C45">
        <v>170.15</v>
      </c>
      <c r="D45">
        <v>174</v>
      </c>
      <c r="E45">
        <v>155.5</v>
      </c>
      <c r="F45">
        <v>157.55000000000001</v>
      </c>
      <c r="G45">
        <v>157</v>
      </c>
      <c r="H45">
        <v>169.85</v>
      </c>
      <c r="I45">
        <v>10316</v>
      </c>
      <c r="J45">
        <v>1660439.3</v>
      </c>
      <c r="K45" s="3">
        <v>43924</v>
      </c>
      <c r="L45">
        <v>239</v>
      </c>
      <c r="M45" t="s">
        <v>845</v>
      </c>
      <c r="N45"/>
    </row>
    <row r="46" spans="1:14">
      <c r="A46" t="s">
        <v>846</v>
      </c>
      <c r="B46" t="s">
        <v>791</v>
      </c>
      <c r="C46">
        <v>263</v>
      </c>
      <c r="D46">
        <v>305.39999999999998</v>
      </c>
      <c r="E46">
        <v>261</v>
      </c>
      <c r="F46">
        <v>275.14999999999998</v>
      </c>
      <c r="G46">
        <v>289</v>
      </c>
      <c r="H46">
        <v>270.85000000000002</v>
      </c>
      <c r="I46">
        <v>914</v>
      </c>
      <c r="J46">
        <v>254015.65</v>
      </c>
      <c r="K46" s="3">
        <v>43924</v>
      </c>
      <c r="L46">
        <v>294</v>
      </c>
      <c r="M46" t="s">
        <v>847</v>
      </c>
      <c r="N46"/>
    </row>
    <row r="47" spans="1:14">
      <c r="A47" t="s">
        <v>293</v>
      </c>
      <c r="B47" t="s">
        <v>791</v>
      </c>
      <c r="C47">
        <v>1319</v>
      </c>
      <c r="D47">
        <v>1324.45</v>
      </c>
      <c r="E47">
        <v>1252.25</v>
      </c>
      <c r="F47">
        <v>1277.0999999999999</v>
      </c>
      <c r="G47">
        <v>1275</v>
      </c>
      <c r="H47">
        <v>1319.1</v>
      </c>
      <c r="I47">
        <v>23542</v>
      </c>
      <c r="J47">
        <v>30078647.850000001</v>
      </c>
      <c r="K47" s="3">
        <v>43924</v>
      </c>
      <c r="L47">
        <v>6321</v>
      </c>
      <c r="M47" t="s">
        <v>848</v>
      </c>
      <c r="N47"/>
    </row>
    <row r="48" spans="1:14">
      <c r="A48" t="s">
        <v>849</v>
      </c>
      <c r="B48" t="s">
        <v>791</v>
      </c>
      <c r="C48">
        <v>10.1</v>
      </c>
      <c r="D48">
        <v>10.1</v>
      </c>
      <c r="E48">
        <v>9.85</v>
      </c>
      <c r="F48">
        <v>10.1</v>
      </c>
      <c r="G48">
        <v>10.1</v>
      </c>
      <c r="H48">
        <v>9.65</v>
      </c>
      <c r="I48">
        <v>27220</v>
      </c>
      <c r="J48">
        <v>274740.59999999998</v>
      </c>
      <c r="K48" s="3">
        <v>43924</v>
      </c>
      <c r="L48">
        <v>80</v>
      </c>
      <c r="M48" t="s">
        <v>850</v>
      </c>
      <c r="N48"/>
    </row>
    <row r="49" spans="1:14">
      <c r="A49" t="s">
        <v>851</v>
      </c>
      <c r="B49" t="s">
        <v>791</v>
      </c>
      <c r="C49">
        <v>9.5</v>
      </c>
      <c r="D49">
        <v>10.25</v>
      </c>
      <c r="E49">
        <v>9.4</v>
      </c>
      <c r="F49">
        <v>9.9499999999999993</v>
      </c>
      <c r="G49">
        <v>10</v>
      </c>
      <c r="H49">
        <v>9.5</v>
      </c>
      <c r="I49">
        <v>4797</v>
      </c>
      <c r="J49">
        <v>46810.2</v>
      </c>
      <c r="K49" s="3">
        <v>43924</v>
      </c>
      <c r="L49">
        <v>35</v>
      </c>
      <c r="M49" t="s">
        <v>852</v>
      </c>
      <c r="N49"/>
    </row>
    <row r="50" spans="1:14">
      <c r="A50" t="s">
        <v>230</v>
      </c>
      <c r="B50" t="s">
        <v>791</v>
      </c>
      <c r="C50">
        <v>1340</v>
      </c>
      <c r="D50">
        <v>1414</v>
      </c>
      <c r="E50">
        <v>1295</v>
      </c>
      <c r="F50">
        <v>1312.55</v>
      </c>
      <c r="G50">
        <v>1329.9</v>
      </c>
      <c r="H50">
        <v>1366.05</v>
      </c>
      <c r="I50">
        <v>166315</v>
      </c>
      <c r="J50">
        <v>227737175.19999999</v>
      </c>
      <c r="K50" s="3">
        <v>43924</v>
      </c>
      <c r="L50">
        <v>13843</v>
      </c>
      <c r="M50" t="s">
        <v>853</v>
      </c>
      <c r="N50"/>
    </row>
    <row r="51" spans="1:14">
      <c r="A51" t="s">
        <v>854</v>
      </c>
      <c r="B51" t="s">
        <v>791</v>
      </c>
      <c r="C51">
        <v>63.1</v>
      </c>
      <c r="D51">
        <v>64.900000000000006</v>
      </c>
      <c r="E51">
        <v>62</v>
      </c>
      <c r="F51">
        <v>64.150000000000006</v>
      </c>
      <c r="G51">
        <v>64</v>
      </c>
      <c r="H51">
        <v>64</v>
      </c>
      <c r="I51">
        <v>8949</v>
      </c>
      <c r="J51">
        <v>571268.15</v>
      </c>
      <c r="K51" s="3">
        <v>43924</v>
      </c>
      <c r="L51">
        <v>186</v>
      </c>
      <c r="M51" t="s">
        <v>855</v>
      </c>
      <c r="N51"/>
    </row>
    <row r="52" spans="1:14">
      <c r="A52" t="s">
        <v>856</v>
      </c>
      <c r="B52" t="s">
        <v>791</v>
      </c>
      <c r="C52">
        <v>157.35</v>
      </c>
      <c r="D52">
        <v>158.9</v>
      </c>
      <c r="E52">
        <v>141.19999999999999</v>
      </c>
      <c r="F52">
        <v>157.15</v>
      </c>
      <c r="G52">
        <v>157.05000000000001</v>
      </c>
      <c r="H52">
        <v>151.69999999999999</v>
      </c>
      <c r="I52">
        <v>5995</v>
      </c>
      <c r="J52">
        <v>919829.25</v>
      </c>
      <c r="K52" s="3">
        <v>43924</v>
      </c>
      <c r="L52">
        <v>217</v>
      </c>
      <c r="M52" t="s">
        <v>857</v>
      </c>
      <c r="N52"/>
    </row>
    <row r="53" spans="1:14">
      <c r="A53" t="s">
        <v>858</v>
      </c>
      <c r="B53" t="s">
        <v>791</v>
      </c>
      <c r="C53">
        <v>3.3</v>
      </c>
      <c r="D53">
        <v>3.3</v>
      </c>
      <c r="E53">
        <v>3.3</v>
      </c>
      <c r="F53">
        <v>3.3</v>
      </c>
      <c r="G53">
        <v>3.3</v>
      </c>
      <c r="H53">
        <v>3.15</v>
      </c>
      <c r="I53">
        <v>28598</v>
      </c>
      <c r="J53">
        <v>94373.4</v>
      </c>
      <c r="K53" s="3">
        <v>43924</v>
      </c>
      <c r="L53">
        <v>38</v>
      </c>
      <c r="M53" t="s">
        <v>859</v>
      </c>
      <c r="N53"/>
    </row>
    <row r="54" spans="1:14">
      <c r="A54" t="s">
        <v>302</v>
      </c>
      <c r="B54" t="s">
        <v>791</v>
      </c>
      <c r="C54">
        <v>2160</v>
      </c>
      <c r="D54">
        <v>2160</v>
      </c>
      <c r="E54">
        <v>2040</v>
      </c>
      <c r="F54">
        <v>2066.65</v>
      </c>
      <c r="G54">
        <v>2042.8</v>
      </c>
      <c r="H54">
        <v>2180.0500000000002</v>
      </c>
      <c r="I54">
        <v>6275</v>
      </c>
      <c r="J54">
        <v>13186193.050000001</v>
      </c>
      <c r="K54" s="3">
        <v>43924</v>
      </c>
      <c r="L54">
        <v>1544</v>
      </c>
      <c r="M54" t="s">
        <v>860</v>
      </c>
      <c r="N54"/>
    </row>
    <row r="55" spans="1:14" hidden="1">
      <c r="A55" t="s">
        <v>861</v>
      </c>
      <c r="B55" t="s">
        <v>791</v>
      </c>
      <c r="C55">
        <v>11.65</v>
      </c>
      <c r="D55">
        <v>11.75</v>
      </c>
      <c r="E55">
        <v>11.2</v>
      </c>
      <c r="F55">
        <v>11.75</v>
      </c>
      <c r="G55">
        <v>11.75</v>
      </c>
      <c r="H55">
        <v>11.2</v>
      </c>
      <c r="I55">
        <v>37464</v>
      </c>
      <c r="J55">
        <v>436252</v>
      </c>
      <c r="K55" s="3">
        <v>43924</v>
      </c>
      <c r="L55">
        <v>337</v>
      </c>
      <c r="M55" t="s">
        <v>862</v>
      </c>
      <c r="N55"/>
    </row>
    <row r="56" spans="1:14">
      <c r="A56" t="s">
        <v>863</v>
      </c>
      <c r="B56" t="s">
        <v>791</v>
      </c>
      <c r="C56">
        <v>309.25</v>
      </c>
      <c r="D56">
        <v>319.95</v>
      </c>
      <c r="E56">
        <v>309.25</v>
      </c>
      <c r="F56">
        <v>318.8</v>
      </c>
      <c r="G56">
        <v>318.8</v>
      </c>
      <c r="H56">
        <v>313.7</v>
      </c>
      <c r="I56">
        <v>3179</v>
      </c>
      <c r="J56">
        <v>1009550.75</v>
      </c>
      <c r="K56" s="3">
        <v>43924</v>
      </c>
      <c r="L56">
        <v>187</v>
      </c>
      <c r="M56" t="s">
        <v>864</v>
      </c>
      <c r="N56"/>
    </row>
    <row r="57" spans="1:14">
      <c r="A57" t="s">
        <v>3198</v>
      </c>
      <c r="B57" t="s">
        <v>809</v>
      </c>
      <c r="C57">
        <v>1.2</v>
      </c>
      <c r="D57">
        <v>1.3</v>
      </c>
      <c r="E57">
        <v>1.2</v>
      </c>
      <c r="F57">
        <v>1.3</v>
      </c>
      <c r="G57">
        <v>1.3</v>
      </c>
      <c r="H57">
        <v>1.25</v>
      </c>
      <c r="I57">
        <v>4205</v>
      </c>
      <c r="J57">
        <v>5381.5</v>
      </c>
      <c r="K57" s="3">
        <v>43924</v>
      </c>
      <c r="L57">
        <v>23</v>
      </c>
      <c r="M57" t="s">
        <v>3199</v>
      </c>
      <c r="N57"/>
    </row>
    <row r="58" spans="1:14" hidden="1">
      <c r="A58" t="s">
        <v>865</v>
      </c>
      <c r="B58" t="s">
        <v>791</v>
      </c>
      <c r="C58">
        <v>37</v>
      </c>
      <c r="D58">
        <v>38.700000000000003</v>
      </c>
      <c r="E58">
        <v>35.049999999999997</v>
      </c>
      <c r="F58">
        <v>37.25</v>
      </c>
      <c r="G58">
        <v>36.799999999999997</v>
      </c>
      <c r="H58">
        <v>36.4</v>
      </c>
      <c r="I58">
        <v>108429</v>
      </c>
      <c r="J58">
        <v>4034614.7</v>
      </c>
      <c r="K58" s="3">
        <v>43924</v>
      </c>
      <c r="L58">
        <v>1677</v>
      </c>
      <c r="M58" t="s">
        <v>866</v>
      </c>
      <c r="N58"/>
    </row>
    <row r="59" spans="1:14" hidden="1">
      <c r="A59" t="s">
        <v>867</v>
      </c>
      <c r="B59" t="s">
        <v>791</v>
      </c>
      <c r="C59">
        <v>185.95</v>
      </c>
      <c r="D59">
        <v>185.95</v>
      </c>
      <c r="E59">
        <v>174.95</v>
      </c>
      <c r="F59">
        <v>179</v>
      </c>
      <c r="G59">
        <v>179</v>
      </c>
      <c r="H59">
        <v>180.85</v>
      </c>
      <c r="I59">
        <v>501</v>
      </c>
      <c r="J59">
        <v>89721.600000000006</v>
      </c>
      <c r="K59" s="3">
        <v>43924</v>
      </c>
      <c r="L59">
        <v>70</v>
      </c>
      <c r="M59" t="s">
        <v>868</v>
      </c>
      <c r="N59"/>
    </row>
    <row r="60" spans="1:14">
      <c r="A60" t="s">
        <v>869</v>
      </c>
      <c r="B60" t="s">
        <v>791</v>
      </c>
      <c r="C60">
        <v>26.4</v>
      </c>
      <c r="D60">
        <v>26.4</v>
      </c>
      <c r="E60">
        <v>25.2</v>
      </c>
      <c r="F60">
        <v>26.3</v>
      </c>
      <c r="G60">
        <v>26.35</v>
      </c>
      <c r="H60">
        <v>25.95</v>
      </c>
      <c r="I60">
        <v>672</v>
      </c>
      <c r="J60">
        <v>17578.650000000001</v>
      </c>
      <c r="K60" s="3">
        <v>43924</v>
      </c>
      <c r="L60">
        <v>50</v>
      </c>
      <c r="M60" t="s">
        <v>870</v>
      </c>
      <c r="N60"/>
    </row>
    <row r="61" spans="1:14">
      <c r="A61" t="s">
        <v>231</v>
      </c>
      <c r="B61" t="s">
        <v>791</v>
      </c>
      <c r="C61">
        <v>2279</v>
      </c>
      <c r="D61">
        <v>2299.75</v>
      </c>
      <c r="E61">
        <v>2250</v>
      </c>
      <c r="F61">
        <v>2267.0500000000002</v>
      </c>
      <c r="G61">
        <v>2272</v>
      </c>
      <c r="H61">
        <v>2270.0500000000002</v>
      </c>
      <c r="I61">
        <v>196222</v>
      </c>
      <c r="J61">
        <v>445966110.64999998</v>
      </c>
      <c r="K61" s="3">
        <v>43924</v>
      </c>
      <c r="L61">
        <v>18773</v>
      </c>
      <c r="M61" t="s">
        <v>871</v>
      </c>
      <c r="N61"/>
    </row>
    <row r="62" spans="1:14">
      <c r="A62" t="s">
        <v>872</v>
      </c>
      <c r="B62" t="s">
        <v>791</v>
      </c>
      <c r="C62">
        <v>1170</v>
      </c>
      <c r="D62">
        <v>1179.95</v>
      </c>
      <c r="E62">
        <v>1126.05</v>
      </c>
      <c r="F62">
        <v>1157.05</v>
      </c>
      <c r="G62">
        <v>1165</v>
      </c>
      <c r="H62">
        <v>1135.3499999999999</v>
      </c>
      <c r="I62">
        <v>8312</v>
      </c>
      <c r="J62">
        <v>9631433.9499999993</v>
      </c>
      <c r="K62" s="3">
        <v>43924</v>
      </c>
      <c r="L62">
        <v>1029</v>
      </c>
      <c r="M62" t="s">
        <v>873</v>
      </c>
      <c r="N62"/>
    </row>
    <row r="63" spans="1:14">
      <c r="A63" t="s">
        <v>304</v>
      </c>
      <c r="B63" t="s">
        <v>791</v>
      </c>
      <c r="C63">
        <v>60</v>
      </c>
      <c r="D63">
        <v>60</v>
      </c>
      <c r="E63">
        <v>57.5</v>
      </c>
      <c r="F63">
        <v>58.9</v>
      </c>
      <c r="G63">
        <v>58.75</v>
      </c>
      <c r="H63">
        <v>59.45</v>
      </c>
      <c r="I63">
        <v>69785</v>
      </c>
      <c r="J63">
        <v>4084470.05</v>
      </c>
      <c r="K63" s="3">
        <v>43924</v>
      </c>
      <c r="L63">
        <v>1655</v>
      </c>
      <c r="M63" t="s">
        <v>874</v>
      </c>
      <c r="N63"/>
    </row>
    <row r="64" spans="1:14">
      <c r="A64" t="s">
        <v>875</v>
      </c>
      <c r="B64" t="s">
        <v>791</v>
      </c>
      <c r="C64">
        <v>118.15</v>
      </c>
      <c r="D64">
        <v>124</v>
      </c>
      <c r="E64">
        <v>115</v>
      </c>
      <c r="F64">
        <v>119.7</v>
      </c>
      <c r="G64">
        <v>119.7</v>
      </c>
      <c r="H64">
        <v>118.15</v>
      </c>
      <c r="I64">
        <v>8178</v>
      </c>
      <c r="J64">
        <v>984495.4</v>
      </c>
      <c r="K64" s="3">
        <v>43924</v>
      </c>
      <c r="L64">
        <v>194</v>
      </c>
      <c r="M64" t="s">
        <v>876</v>
      </c>
      <c r="N64"/>
    </row>
    <row r="65" spans="1:14">
      <c r="A65" t="s">
        <v>3442</v>
      </c>
      <c r="B65" t="s">
        <v>791</v>
      </c>
      <c r="C65">
        <v>4.3</v>
      </c>
      <c r="D65">
        <v>4.3</v>
      </c>
      <c r="E65">
        <v>4.3</v>
      </c>
      <c r="F65">
        <v>4.3</v>
      </c>
      <c r="G65">
        <v>4.3</v>
      </c>
      <c r="H65">
        <v>4.0999999999999996</v>
      </c>
      <c r="I65">
        <v>3942656</v>
      </c>
      <c r="J65">
        <v>16953420.800000001</v>
      </c>
      <c r="K65" s="3">
        <v>43924</v>
      </c>
      <c r="L65">
        <v>720</v>
      </c>
      <c r="M65" t="s">
        <v>3443</v>
      </c>
      <c r="N65"/>
    </row>
    <row r="66" spans="1:14">
      <c r="A66" t="s">
        <v>877</v>
      </c>
      <c r="B66" t="s">
        <v>791</v>
      </c>
      <c r="C66">
        <v>14.9</v>
      </c>
      <c r="D66">
        <v>14.9</v>
      </c>
      <c r="E66">
        <v>13.55</v>
      </c>
      <c r="F66">
        <v>14.4</v>
      </c>
      <c r="G66">
        <v>14.3</v>
      </c>
      <c r="H66">
        <v>14.1</v>
      </c>
      <c r="I66">
        <v>35334</v>
      </c>
      <c r="J66">
        <v>505849.95</v>
      </c>
      <c r="K66" s="3">
        <v>43924</v>
      </c>
      <c r="L66">
        <v>234</v>
      </c>
      <c r="M66" t="s">
        <v>878</v>
      </c>
      <c r="N66"/>
    </row>
    <row r="67" spans="1:14">
      <c r="A67" t="s">
        <v>879</v>
      </c>
      <c r="B67" t="s">
        <v>791</v>
      </c>
      <c r="C67">
        <v>129.85</v>
      </c>
      <c r="D67">
        <v>129.85</v>
      </c>
      <c r="E67">
        <v>104.95</v>
      </c>
      <c r="F67">
        <v>120.3</v>
      </c>
      <c r="G67">
        <v>123.85</v>
      </c>
      <c r="H67">
        <v>122.6</v>
      </c>
      <c r="I67">
        <v>26846</v>
      </c>
      <c r="J67">
        <v>3129663.45</v>
      </c>
      <c r="K67" s="3">
        <v>43924</v>
      </c>
      <c r="L67">
        <v>1190</v>
      </c>
      <c r="M67" t="s">
        <v>880</v>
      </c>
      <c r="N67"/>
    </row>
    <row r="68" spans="1:14">
      <c r="A68" t="s">
        <v>3200</v>
      </c>
      <c r="B68" t="s">
        <v>791</v>
      </c>
      <c r="C68">
        <v>0.8</v>
      </c>
      <c r="D68">
        <v>0.8</v>
      </c>
      <c r="E68">
        <v>0.7</v>
      </c>
      <c r="F68">
        <v>0.7</v>
      </c>
      <c r="G68">
        <v>0.75</v>
      </c>
      <c r="H68">
        <v>0.75</v>
      </c>
      <c r="I68">
        <v>14291</v>
      </c>
      <c r="J68">
        <v>10586.45</v>
      </c>
      <c r="K68" s="3">
        <v>43924</v>
      </c>
      <c r="L68">
        <v>52</v>
      </c>
      <c r="M68" t="s">
        <v>3201</v>
      </c>
      <c r="N68"/>
    </row>
    <row r="69" spans="1:14">
      <c r="A69" t="s">
        <v>46</v>
      </c>
      <c r="B69" t="s">
        <v>791</v>
      </c>
      <c r="C69">
        <v>477.8</v>
      </c>
      <c r="D69">
        <v>480</v>
      </c>
      <c r="E69">
        <v>455.65</v>
      </c>
      <c r="F69">
        <v>460.2</v>
      </c>
      <c r="G69">
        <v>459.8</v>
      </c>
      <c r="H69">
        <v>477.8</v>
      </c>
      <c r="I69">
        <v>457301</v>
      </c>
      <c r="J69">
        <v>212073893.44999999</v>
      </c>
      <c r="K69" s="3">
        <v>43924</v>
      </c>
      <c r="L69">
        <v>14527</v>
      </c>
      <c r="M69" t="s">
        <v>881</v>
      </c>
      <c r="N69"/>
    </row>
    <row r="70" spans="1:14">
      <c r="A70" t="s">
        <v>305</v>
      </c>
      <c r="B70" t="s">
        <v>791</v>
      </c>
      <c r="C70">
        <v>1268.05</v>
      </c>
      <c r="D70">
        <v>1309.8</v>
      </c>
      <c r="E70">
        <v>1182</v>
      </c>
      <c r="F70">
        <v>1192.5</v>
      </c>
      <c r="G70">
        <v>1198.95</v>
      </c>
      <c r="H70">
        <v>1267.9000000000001</v>
      </c>
      <c r="I70">
        <v>54730</v>
      </c>
      <c r="J70">
        <v>67029187.700000003</v>
      </c>
      <c r="K70" s="3">
        <v>43924</v>
      </c>
      <c r="L70">
        <v>12354</v>
      </c>
      <c r="M70" t="s">
        <v>882</v>
      </c>
      <c r="N70"/>
    </row>
    <row r="71" spans="1:14">
      <c r="A71" t="s">
        <v>883</v>
      </c>
      <c r="B71" t="s">
        <v>791</v>
      </c>
      <c r="C71">
        <v>543.95000000000005</v>
      </c>
      <c r="D71">
        <v>555.95000000000005</v>
      </c>
      <c r="E71">
        <v>525</v>
      </c>
      <c r="F71">
        <v>534.79999999999995</v>
      </c>
      <c r="G71">
        <v>532</v>
      </c>
      <c r="H71">
        <v>527.25</v>
      </c>
      <c r="I71">
        <v>2601</v>
      </c>
      <c r="J71">
        <v>1396974.45</v>
      </c>
      <c r="K71" s="3">
        <v>43924</v>
      </c>
      <c r="L71">
        <v>371</v>
      </c>
      <c r="M71" t="s">
        <v>884</v>
      </c>
      <c r="N71"/>
    </row>
    <row r="72" spans="1:14">
      <c r="A72" t="s">
        <v>47</v>
      </c>
      <c r="B72" t="s">
        <v>791</v>
      </c>
      <c r="C72">
        <v>156.6</v>
      </c>
      <c r="D72">
        <v>156.65</v>
      </c>
      <c r="E72">
        <v>151.55000000000001</v>
      </c>
      <c r="F72">
        <v>153</v>
      </c>
      <c r="G72">
        <v>152.4</v>
      </c>
      <c r="H72">
        <v>156.65</v>
      </c>
      <c r="I72">
        <v>3738943</v>
      </c>
      <c r="J72">
        <v>575038929.10000002</v>
      </c>
      <c r="K72" s="3">
        <v>43924</v>
      </c>
      <c r="L72">
        <v>47048</v>
      </c>
      <c r="M72" t="s">
        <v>885</v>
      </c>
      <c r="N72"/>
    </row>
    <row r="73" spans="1:14">
      <c r="A73" t="s">
        <v>886</v>
      </c>
      <c r="B73" t="s">
        <v>791</v>
      </c>
      <c r="C73">
        <v>11</v>
      </c>
      <c r="D73">
        <v>11</v>
      </c>
      <c r="E73">
        <v>9.1999999999999993</v>
      </c>
      <c r="F73">
        <v>9.65</v>
      </c>
      <c r="G73">
        <v>9.5</v>
      </c>
      <c r="H73">
        <v>10.25</v>
      </c>
      <c r="I73">
        <v>12322</v>
      </c>
      <c r="J73">
        <v>120291.6</v>
      </c>
      <c r="K73" s="3">
        <v>43924</v>
      </c>
      <c r="L73">
        <v>123</v>
      </c>
      <c r="M73" t="s">
        <v>887</v>
      </c>
      <c r="N73"/>
    </row>
    <row r="74" spans="1:14">
      <c r="A74" t="s">
        <v>888</v>
      </c>
      <c r="B74" t="s">
        <v>791</v>
      </c>
      <c r="C74">
        <v>14.6</v>
      </c>
      <c r="D74">
        <v>15.7</v>
      </c>
      <c r="E74">
        <v>13.05</v>
      </c>
      <c r="F74">
        <v>13.85</v>
      </c>
      <c r="G74">
        <v>13.7</v>
      </c>
      <c r="H74">
        <v>14.6</v>
      </c>
      <c r="I74">
        <v>9182</v>
      </c>
      <c r="J74">
        <v>126485.4</v>
      </c>
      <c r="K74" s="3">
        <v>43924</v>
      </c>
      <c r="L74">
        <v>127</v>
      </c>
      <c r="M74" t="s">
        <v>889</v>
      </c>
      <c r="N74"/>
    </row>
    <row r="75" spans="1:14">
      <c r="A75" t="s">
        <v>890</v>
      </c>
      <c r="B75" t="s">
        <v>791</v>
      </c>
      <c r="C75">
        <v>330</v>
      </c>
      <c r="D75">
        <v>330</v>
      </c>
      <c r="E75">
        <v>301</v>
      </c>
      <c r="F75">
        <v>312.35000000000002</v>
      </c>
      <c r="G75">
        <v>311.3</v>
      </c>
      <c r="H75">
        <v>321.35000000000002</v>
      </c>
      <c r="I75">
        <v>27031</v>
      </c>
      <c r="J75">
        <v>8464436.5999999996</v>
      </c>
      <c r="K75" s="3">
        <v>43924</v>
      </c>
      <c r="L75">
        <v>2668</v>
      </c>
      <c r="M75" t="s">
        <v>891</v>
      </c>
      <c r="N75"/>
    </row>
    <row r="76" spans="1:14">
      <c r="A76" t="s">
        <v>892</v>
      </c>
      <c r="B76" t="s">
        <v>791</v>
      </c>
      <c r="C76">
        <v>19</v>
      </c>
      <c r="D76">
        <v>19.600000000000001</v>
      </c>
      <c r="E76">
        <v>18.8</v>
      </c>
      <c r="F76">
        <v>19.2</v>
      </c>
      <c r="G76">
        <v>19.25</v>
      </c>
      <c r="H76">
        <v>19.75</v>
      </c>
      <c r="I76">
        <v>68499</v>
      </c>
      <c r="J76">
        <v>1314203.2</v>
      </c>
      <c r="K76" s="3">
        <v>43924</v>
      </c>
      <c r="L76">
        <v>371</v>
      </c>
      <c r="M76" t="s">
        <v>893</v>
      </c>
      <c r="N76"/>
    </row>
    <row r="77" spans="1:14">
      <c r="A77" t="s">
        <v>3008</v>
      </c>
      <c r="B77" t="s">
        <v>791</v>
      </c>
      <c r="C77">
        <v>1.65</v>
      </c>
      <c r="D77">
        <v>1.65</v>
      </c>
      <c r="E77">
        <v>1.6</v>
      </c>
      <c r="F77">
        <v>1.65</v>
      </c>
      <c r="G77">
        <v>1.65</v>
      </c>
      <c r="H77">
        <v>1.65</v>
      </c>
      <c r="I77">
        <v>105733</v>
      </c>
      <c r="J77">
        <v>173431.05</v>
      </c>
      <c r="K77" s="3">
        <v>43924</v>
      </c>
      <c r="L77">
        <v>121</v>
      </c>
      <c r="M77" t="s">
        <v>3009</v>
      </c>
      <c r="N77"/>
    </row>
    <row r="78" spans="1:14">
      <c r="A78" t="s">
        <v>3488</v>
      </c>
      <c r="B78" t="s">
        <v>791</v>
      </c>
      <c r="C78">
        <v>137</v>
      </c>
      <c r="D78">
        <v>143</v>
      </c>
      <c r="E78">
        <v>130.15</v>
      </c>
      <c r="F78">
        <v>134.80000000000001</v>
      </c>
      <c r="G78">
        <v>134.1</v>
      </c>
      <c r="H78">
        <v>137</v>
      </c>
      <c r="I78">
        <v>9782</v>
      </c>
      <c r="J78">
        <v>1315684.8999999999</v>
      </c>
      <c r="K78" s="3">
        <v>43924</v>
      </c>
      <c r="L78">
        <v>664</v>
      </c>
      <c r="M78" t="s">
        <v>1665</v>
      </c>
      <c r="N78"/>
    </row>
    <row r="79" spans="1:14">
      <c r="A79" t="s">
        <v>894</v>
      </c>
      <c r="B79" t="s">
        <v>791</v>
      </c>
      <c r="C79">
        <v>195.15</v>
      </c>
      <c r="D79">
        <v>195.15</v>
      </c>
      <c r="E79">
        <v>180.1</v>
      </c>
      <c r="F79">
        <v>194.55</v>
      </c>
      <c r="G79">
        <v>195</v>
      </c>
      <c r="H79">
        <v>185.9</v>
      </c>
      <c r="I79">
        <v>59288</v>
      </c>
      <c r="J79">
        <v>11378946.300000001</v>
      </c>
      <c r="K79" s="3">
        <v>43924</v>
      </c>
      <c r="L79">
        <v>1930</v>
      </c>
      <c r="M79" t="s">
        <v>895</v>
      </c>
      <c r="N79"/>
    </row>
    <row r="80" spans="1:14">
      <c r="A80" t="s">
        <v>3202</v>
      </c>
      <c r="B80" t="s">
        <v>791</v>
      </c>
      <c r="C80">
        <v>6.6</v>
      </c>
      <c r="D80">
        <v>6.7</v>
      </c>
      <c r="E80">
        <v>6.5</v>
      </c>
      <c r="F80">
        <v>6.65</v>
      </c>
      <c r="G80">
        <v>6.65</v>
      </c>
      <c r="H80">
        <v>6.6</v>
      </c>
      <c r="I80">
        <v>1187</v>
      </c>
      <c r="J80">
        <v>7873.2</v>
      </c>
      <c r="K80" s="3">
        <v>43924</v>
      </c>
      <c r="L80">
        <v>35</v>
      </c>
      <c r="M80" t="s">
        <v>3203</v>
      </c>
      <c r="N80"/>
    </row>
    <row r="81" spans="1:14">
      <c r="A81" t="s">
        <v>3204</v>
      </c>
      <c r="B81" t="s">
        <v>791</v>
      </c>
      <c r="C81">
        <v>0.35</v>
      </c>
      <c r="D81">
        <v>0.4</v>
      </c>
      <c r="E81">
        <v>0.35</v>
      </c>
      <c r="F81">
        <v>0.35</v>
      </c>
      <c r="G81">
        <v>0.4</v>
      </c>
      <c r="H81">
        <v>0.4</v>
      </c>
      <c r="I81">
        <v>14524</v>
      </c>
      <c r="J81">
        <v>5535.8</v>
      </c>
      <c r="K81" s="3">
        <v>43924</v>
      </c>
      <c r="L81">
        <v>26</v>
      </c>
      <c r="M81" t="s">
        <v>3205</v>
      </c>
      <c r="N81"/>
    </row>
    <row r="82" spans="1:14">
      <c r="A82" t="s">
        <v>896</v>
      </c>
      <c r="B82" t="s">
        <v>791</v>
      </c>
      <c r="C82">
        <v>3.55</v>
      </c>
      <c r="D82">
        <v>3.75</v>
      </c>
      <c r="E82">
        <v>3.5</v>
      </c>
      <c r="F82">
        <v>3.55</v>
      </c>
      <c r="G82">
        <v>3.5</v>
      </c>
      <c r="H82">
        <v>3.6</v>
      </c>
      <c r="I82">
        <v>29370</v>
      </c>
      <c r="J82">
        <v>106652.75</v>
      </c>
      <c r="K82" s="3">
        <v>43924</v>
      </c>
      <c r="L82">
        <v>68</v>
      </c>
      <c r="M82" t="s">
        <v>897</v>
      </c>
      <c r="N82"/>
    </row>
    <row r="83" spans="1:14">
      <c r="A83" t="s">
        <v>3206</v>
      </c>
      <c r="B83" t="s">
        <v>791</v>
      </c>
      <c r="C83">
        <v>2.9</v>
      </c>
      <c r="D83">
        <v>3</v>
      </c>
      <c r="E83">
        <v>2.8</v>
      </c>
      <c r="F83">
        <v>3</v>
      </c>
      <c r="G83">
        <v>3</v>
      </c>
      <c r="H83">
        <v>2.9</v>
      </c>
      <c r="I83">
        <v>19918</v>
      </c>
      <c r="J83">
        <v>59560.55</v>
      </c>
      <c r="K83" s="3">
        <v>43924</v>
      </c>
      <c r="L83">
        <v>59</v>
      </c>
      <c r="M83" t="s">
        <v>3207</v>
      </c>
      <c r="N83"/>
    </row>
    <row r="84" spans="1:14">
      <c r="A84" t="s">
        <v>898</v>
      </c>
      <c r="B84" t="s">
        <v>791</v>
      </c>
      <c r="C84">
        <v>315</v>
      </c>
      <c r="D84">
        <v>319</v>
      </c>
      <c r="E84">
        <v>299.14999999999998</v>
      </c>
      <c r="F84">
        <v>299.14999999999998</v>
      </c>
      <c r="G84">
        <v>299.14999999999998</v>
      </c>
      <c r="H84">
        <v>314.85000000000002</v>
      </c>
      <c r="I84">
        <v>3276</v>
      </c>
      <c r="J84">
        <v>982795.6</v>
      </c>
      <c r="K84" s="3">
        <v>43924</v>
      </c>
      <c r="L84">
        <v>136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299.85000000000002</v>
      </c>
      <c r="D85">
        <v>300</v>
      </c>
      <c r="E85">
        <v>286</v>
      </c>
      <c r="F85">
        <v>293.10000000000002</v>
      </c>
      <c r="G85">
        <v>300</v>
      </c>
      <c r="H85">
        <v>295.14999999999998</v>
      </c>
      <c r="I85">
        <v>24279</v>
      </c>
      <c r="J85">
        <v>7128948.2000000002</v>
      </c>
      <c r="K85" s="3">
        <v>43924</v>
      </c>
      <c r="L85">
        <v>567</v>
      </c>
      <c r="M85" t="s">
        <v>901</v>
      </c>
      <c r="N85"/>
    </row>
    <row r="86" spans="1:14">
      <c r="A86" t="s">
        <v>902</v>
      </c>
      <c r="B86" t="s">
        <v>791</v>
      </c>
      <c r="C86">
        <v>100.85</v>
      </c>
      <c r="D86">
        <v>100.9</v>
      </c>
      <c r="E86">
        <v>92.65</v>
      </c>
      <c r="F86">
        <v>96.1</v>
      </c>
      <c r="G86">
        <v>94.3</v>
      </c>
      <c r="H86">
        <v>91.45</v>
      </c>
      <c r="I86">
        <v>2353</v>
      </c>
      <c r="J86">
        <v>226507.95</v>
      </c>
      <c r="K86" s="3">
        <v>43924</v>
      </c>
      <c r="L86">
        <v>58</v>
      </c>
      <c r="M86" t="s">
        <v>903</v>
      </c>
      <c r="N86"/>
    </row>
    <row r="87" spans="1:14">
      <c r="A87" t="s">
        <v>904</v>
      </c>
      <c r="B87" t="s">
        <v>791</v>
      </c>
      <c r="C87">
        <v>89.5</v>
      </c>
      <c r="D87">
        <v>89.5</v>
      </c>
      <c r="E87">
        <v>74.05</v>
      </c>
      <c r="F87">
        <v>84.65</v>
      </c>
      <c r="G87">
        <v>85</v>
      </c>
      <c r="H87">
        <v>78.7</v>
      </c>
      <c r="I87">
        <v>21806</v>
      </c>
      <c r="J87">
        <v>1803610.25</v>
      </c>
      <c r="K87" s="3">
        <v>43924</v>
      </c>
      <c r="L87">
        <v>576</v>
      </c>
      <c r="M87" t="s">
        <v>905</v>
      </c>
      <c r="N87"/>
    </row>
    <row r="88" spans="1:14">
      <c r="A88" t="s">
        <v>906</v>
      </c>
      <c r="B88" t="s">
        <v>791</v>
      </c>
      <c r="C88">
        <v>167.2</v>
      </c>
      <c r="D88">
        <v>173.6</v>
      </c>
      <c r="E88">
        <v>167.2</v>
      </c>
      <c r="F88">
        <v>170.4</v>
      </c>
      <c r="G88">
        <v>172.25</v>
      </c>
      <c r="H88">
        <v>171.9</v>
      </c>
      <c r="I88">
        <v>32457</v>
      </c>
      <c r="J88">
        <v>5528118.7999999998</v>
      </c>
      <c r="K88" s="3">
        <v>43924</v>
      </c>
      <c r="L88">
        <v>1182</v>
      </c>
      <c r="M88" t="s">
        <v>907</v>
      </c>
      <c r="N88"/>
    </row>
    <row r="89" spans="1:14">
      <c r="A89" t="s">
        <v>294</v>
      </c>
      <c r="B89" t="s">
        <v>791</v>
      </c>
      <c r="C89">
        <v>1240</v>
      </c>
      <c r="D89">
        <v>1240</v>
      </c>
      <c r="E89">
        <v>1191.4000000000001</v>
      </c>
      <c r="F89">
        <v>1197.4000000000001</v>
      </c>
      <c r="G89">
        <v>1191.4000000000001</v>
      </c>
      <c r="H89">
        <v>1232.3</v>
      </c>
      <c r="I89">
        <v>16852</v>
      </c>
      <c r="J89">
        <v>20231648.350000001</v>
      </c>
      <c r="K89" s="3">
        <v>43924</v>
      </c>
      <c r="L89">
        <v>1572</v>
      </c>
      <c r="M89" t="s">
        <v>908</v>
      </c>
      <c r="N89"/>
    </row>
    <row r="90" spans="1:14">
      <c r="A90" t="s">
        <v>303</v>
      </c>
      <c r="B90" t="s">
        <v>791</v>
      </c>
      <c r="C90">
        <v>540.29999999999995</v>
      </c>
      <c r="D90">
        <v>549.79999999999995</v>
      </c>
      <c r="E90">
        <v>522.35</v>
      </c>
      <c r="F90">
        <v>536.04999999999995</v>
      </c>
      <c r="G90">
        <v>533</v>
      </c>
      <c r="H90">
        <v>533.45000000000005</v>
      </c>
      <c r="I90">
        <v>171739</v>
      </c>
      <c r="J90">
        <v>93243354.400000006</v>
      </c>
      <c r="K90" s="3">
        <v>43924</v>
      </c>
      <c r="L90">
        <v>10508</v>
      </c>
      <c r="M90" t="s">
        <v>909</v>
      </c>
      <c r="N90"/>
    </row>
    <row r="91" spans="1:14">
      <c r="A91" t="s">
        <v>910</v>
      </c>
      <c r="B91" t="s">
        <v>791</v>
      </c>
      <c r="C91">
        <v>45.6</v>
      </c>
      <c r="D91">
        <v>45.95</v>
      </c>
      <c r="E91">
        <v>44.5</v>
      </c>
      <c r="F91">
        <v>45.15</v>
      </c>
      <c r="G91">
        <v>45.5</v>
      </c>
      <c r="H91">
        <v>45.65</v>
      </c>
      <c r="I91">
        <v>6932</v>
      </c>
      <c r="J91">
        <v>312935.40000000002</v>
      </c>
      <c r="K91" s="3">
        <v>43924</v>
      </c>
      <c r="L91">
        <v>346</v>
      </c>
      <c r="M91" t="s">
        <v>911</v>
      </c>
      <c r="N91"/>
    </row>
    <row r="92" spans="1:14">
      <c r="A92" t="s">
        <v>48</v>
      </c>
      <c r="B92" t="s">
        <v>791</v>
      </c>
      <c r="C92">
        <v>1094.2</v>
      </c>
      <c r="D92">
        <v>1239.45</v>
      </c>
      <c r="E92">
        <v>1088.05</v>
      </c>
      <c r="F92">
        <v>1189.55</v>
      </c>
      <c r="G92">
        <v>1195</v>
      </c>
      <c r="H92">
        <v>1088.8499999999999</v>
      </c>
      <c r="I92">
        <v>2397409</v>
      </c>
      <c r="J92">
        <v>2803663708.8499999</v>
      </c>
      <c r="K92" s="3">
        <v>43924</v>
      </c>
      <c r="L92">
        <v>128015</v>
      </c>
      <c r="M92" t="s">
        <v>912</v>
      </c>
      <c r="N92"/>
    </row>
    <row r="93" spans="1:14">
      <c r="A93" t="s">
        <v>2988</v>
      </c>
      <c r="B93" t="s">
        <v>791</v>
      </c>
      <c r="C93">
        <v>243</v>
      </c>
      <c r="D93">
        <v>262</v>
      </c>
      <c r="E93">
        <v>220</v>
      </c>
      <c r="F93">
        <v>259.2</v>
      </c>
      <c r="G93">
        <v>248.8</v>
      </c>
      <c r="H93">
        <v>238.25</v>
      </c>
      <c r="I93">
        <v>9446</v>
      </c>
      <c r="J93">
        <v>2338307.2999999998</v>
      </c>
      <c r="K93" s="3">
        <v>43924</v>
      </c>
      <c r="L93">
        <v>322</v>
      </c>
      <c r="M93" t="s">
        <v>2989</v>
      </c>
      <c r="N93"/>
    </row>
    <row r="94" spans="1:14">
      <c r="A94" t="s">
        <v>49</v>
      </c>
      <c r="B94" t="s">
        <v>791</v>
      </c>
      <c r="C94">
        <v>79.5</v>
      </c>
      <c r="D94">
        <v>79.5</v>
      </c>
      <c r="E94">
        <v>76.45</v>
      </c>
      <c r="F94">
        <v>78.45</v>
      </c>
      <c r="G94">
        <v>78.5</v>
      </c>
      <c r="H94">
        <v>77.900000000000006</v>
      </c>
      <c r="I94">
        <v>3754206</v>
      </c>
      <c r="J94">
        <v>294369445.19999999</v>
      </c>
      <c r="K94" s="3">
        <v>43924</v>
      </c>
      <c r="L94">
        <v>22030</v>
      </c>
      <c r="M94" t="s">
        <v>913</v>
      </c>
      <c r="N94"/>
    </row>
    <row r="95" spans="1:14">
      <c r="A95" t="s">
        <v>914</v>
      </c>
      <c r="B95" t="s">
        <v>791</v>
      </c>
      <c r="C95">
        <v>431.2</v>
      </c>
      <c r="D95">
        <v>435</v>
      </c>
      <c r="E95">
        <v>415.45</v>
      </c>
      <c r="F95">
        <v>418.3</v>
      </c>
      <c r="G95">
        <v>416.35</v>
      </c>
      <c r="H95">
        <v>430.35</v>
      </c>
      <c r="I95">
        <v>463</v>
      </c>
      <c r="J95">
        <v>197343.35</v>
      </c>
      <c r="K95" s="3">
        <v>43924</v>
      </c>
      <c r="L95">
        <v>62</v>
      </c>
      <c r="M95" t="s">
        <v>915</v>
      </c>
      <c r="N95"/>
    </row>
    <row r="96" spans="1:14">
      <c r="A96" t="s">
        <v>916</v>
      </c>
      <c r="B96" t="s">
        <v>791</v>
      </c>
      <c r="C96">
        <v>85</v>
      </c>
      <c r="D96">
        <v>85</v>
      </c>
      <c r="E96">
        <v>79</v>
      </c>
      <c r="F96">
        <v>80</v>
      </c>
      <c r="G96">
        <v>80.099999999999994</v>
      </c>
      <c r="H96">
        <v>82.75</v>
      </c>
      <c r="I96">
        <v>57872</v>
      </c>
      <c r="J96">
        <v>4722068.3</v>
      </c>
      <c r="K96" s="3">
        <v>43924</v>
      </c>
      <c r="L96">
        <v>1510</v>
      </c>
      <c r="M96" t="s">
        <v>917</v>
      </c>
      <c r="N96"/>
    </row>
    <row r="97" spans="1:14">
      <c r="A97" t="s">
        <v>918</v>
      </c>
      <c r="B97" t="s">
        <v>791</v>
      </c>
      <c r="C97">
        <v>15.55</v>
      </c>
      <c r="D97">
        <v>17.45</v>
      </c>
      <c r="E97">
        <v>14.85</v>
      </c>
      <c r="F97">
        <v>15.3</v>
      </c>
      <c r="G97">
        <v>15.55</v>
      </c>
      <c r="H97">
        <v>16.8</v>
      </c>
      <c r="I97">
        <v>16983</v>
      </c>
      <c r="J97">
        <v>262227.40000000002</v>
      </c>
      <c r="K97" s="3">
        <v>43924</v>
      </c>
      <c r="L97">
        <v>160</v>
      </c>
      <c r="M97" t="s">
        <v>919</v>
      </c>
      <c r="N97"/>
    </row>
    <row r="98" spans="1:14">
      <c r="A98" t="s">
        <v>3010</v>
      </c>
      <c r="B98" t="s">
        <v>791</v>
      </c>
      <c r="C98">
        <v>9.4499999999999993</v>
      </c>
      <c r="D98">
        <v>9.4499999999999993</v>
      </c>
      <c r="E98">
        <v>8.75</v>
      </c>
      <c r="F98">
        <v>9.0500000000000007</v>
      </c>
      <c r="G98">
        <v>9.0500000000000007</v>
      </c>
      <c r="H98">
        <v>9</v>
      </c>
      <c r="I98">
        <v>10861</v>
      </c>
      <c r="J98">
        <v>98855.7</v>
      </c>
      <c r="K98" s="3">
        <v>43924</v>
      </c>
      <c r="L98">
        <v>108</v>
      </c>
      <c r="M98" t="s">
        <v>3011</v>
      </c>
      <c r="N98"/>
    </row>
    <row r="99" spans="1:14">
      <c r="A99" t="s">
        <v>3208</v>
      </c>
      <c r="B99" t="s">
        <v>791</v>
      </c>
      <c r="C99">
        <v>0.95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130062</v>
      </c>
      <c r="J99">
        <v>111685.15</v>
      </c>
      <c r="K99" s="3">
        <v>43924</v>
      </c>
      <c r="L99">
        <v>92</v>
      </c>
      <c r="M99" t="s">
        <v>3209</v>
      </c>
      <c r="N99"/>
    </row>
    <row r="100" spans="1:14">
      <c r="A100" t="s">
        <v>920</v>
      </c>
      <c r="B100" t="s">
        <v>791</v>
      </c>
      <c r="C100">
        <v>41.8</v>
      </c>
      <c r="D100">
        <v>41.8</v>
      </c>
      <c r="E100">
        <v>39.1</v>
      </c>
      <c r="F100">
        <v>39.9</v>
      </c>
      <c r="G100">
        <v>39.1</v>
      </c>
      <c r="H100">
        <v>39.549999999999997</v>
      </c>
      <c r="I100">
        <v>8847</v>
      </c>
      <c r="J100">
        <v>357691.7</v>
      </c>
      <c r="K100" s="3">
        <v>43924</v>
      </c>
      <c r="L100">
        <v>359</v>
      </c>
      <c r="M100" t="s">
        <v>921</v>
      </c>
      <c r="N100"/>
    </row>
    <row r="101" spans="1:14">
      <c r="A101" t="s">
        <v>922</v>
      </c>
      <c r="B101" t="s">
        <v>791</v>
      </c>
      <c r="C101">
        <v>11.55</v>
      </c>
      <c r="D101">
        <v>11.9</v>
      </c>
      <c r="E101">
        <v>11.1</v>
      </c>
      <c r="F101">
        <v>11.75</v>
      </c>
      <c r="G101">
        <v>11.75</v>
      </c>
      <c r="H101">
        <v>11.55</v>
      </c>
      <c r="I101">
        <v>631</v>
      </c>
      <c r="J101">
        <v>7112.1</v>
      </c>
      <c r="K101" s="3">
        <v>43924</v>
      </c>
      <c r="L101">
        <v>9</v>
      </c>
      <c r="M101" t="s">
        <v>923</v>
      </c>
      <c r="N101"/>
    </row>
    <row r="102" spans="1:14">
      <c r="A102" t="s">
        <v>3012</v>
      </c>
      <c r="B102" t="s">
        <v>791</v>
      </c>
      <c r="C102">
        <v>20.95</v>
      </c>
      <c r="D102">
        <v>20.95</v>
      </c>
      <c r="E102">
        <v>19.600000000000001</v>
      </c>
      <c r="F102">
        <v>19.649999999999999</v>
      </c>
      <c r="G102">
        <v>20</v>
      </c>
      <c r="H102">
        <v>20.3</v>
      </c>
      <c r="I102">
        <v>176</v>
      </c>
      <c r="J102">
        <v>3461.85</v>
      </c>
      <c r="K102" s="3">
        <v>43924</v>
      </c>
      <c r="L102">
        <v>5</v>
      </c>
      <c r="M102" t="s">
        <v>3013</v>
      </c>
      <c r="N102"/>
    </row>
    <row r="103" spans="1:14">
      <c r="A103" t="s">
        <v>924</v>
      </c>
      <c r="B103" t="s">
        <v>791</v>
      </c>
      <c r="C103">
        <v>394</v>
      </c>
      <c r="D103">
        <v>394</v>
      </c>
      <c r="E103">
        <v>374.15</v>
      </c>
      <c r="F103">
        <v>374.15</v>
      </c>
      <c r="G103">
        <v>374.15</v>
      </c>
      <c r="H103">
        <v>393.8</v>
      </c>
      <c r="I103">
        <v>2763</v>
      </c>
      <c r="J103">
        <v>1035556</v>
      </c>
      <c r="K103" s="3">
        <v>43924</v>
      </c>
      <c r="L103">
        <v>235</v>
      </c>
      <c r="M103" t="s">
        <v>925</v>
      </c>
      <c r="N103"/>
    </row>
    <row r="104" spans="1:14">
      <c r="A104" t="s">
        <v>926</v>
      </c>
      <c r="B104" t="s">
        <v>791</v>
      </c>
      <c r="C104">
        <v>19.899999999999999</v>
      </c>
      <c r="D104">
        <v>20.85</v>
      </c>
      <c r="E104">
        <v>19.399999999999999</v>
      </c>
      <c r="F104">
        <v>20.65</v>
      </c>
      <c r="G104">
        <v>20.75</v>
      </c>
      <c r="H104">
        <v>19.899999999999999</v>
      </c>
      <c r="I104">
        <v>4528</v>
      </c>
      <c r="J104">
        <v>90710.95</v>
      </c>
      <c r="K104" s="3">
        <v>43924</v>
      </c>
      <c r="L104">
        <v>31</v>
      </c>
      <c r="M104" t="s">
        <v>927</v>
      </c>
      <c r="N104"/>
    </row>
    <row r="105" spans="1:14">
      <c r="A105" t="s">
        <v>928</v>
      </c>
      <c r="B105" t="s">
        <v>809</v>
      </c>
      <c r="C105">
        <v>33.4</v>
      </c>
      <c r="D105">
        <v>33.4</v>
      </c>
      <c r="E105">
        <v>32</v>
      </c>
      <c r="F105">
        <v>33.25</v>
      </c>
      <c r="G105">
        <v>33.25</v>
      </c>
      <c r="H105">
        <v>31.95</v>
      </c>
      <c r="I105">
        <v>1949</v>
      </c>
      <c r="J105">
        <v>63690.65</v>
      </c>
      <c r="K105" s="3">
        <v>43924</v>
      </c>
      <c r="L105">
        <v>27</v>
      </c>
      <c r="M105" t="s">
        <v>929</v>
      </c>
      <c r="N105"/>
    </row>
    <row r="106" spans="1:14">
      <c r="A106" t="s">
        <v>930</v>
      </c>
      <c r="B106" t="s">
        <v>791</v>
      </c>
      <c r="C106">
        <v>7.45</v>
      </c>
      <c r="D106">
        <v>7.45</v>
      </c>
      <c r="E106">
        <v>6.8</v>
      </c>
      <c r="F106">
        <v>7.05</v>
      </c>
      <c r="G106">
        <v>7</v>
      </c>
      <c r="H106">
        <v>7.1</v>
      </c>
      <c r="I106">
        <v>57787</v>
      </c>
      <c r="J106">
        <v>410113.95</v>
      </c>
      <c r="K106" s="3">
        <v>43924</v>
      </c>
      <c r="L106">
        <v>167</v>
      </c>
      <c r="M106" t="s">
        <v>931</v>
      </c>
      <c r="N106"/>
    </row>
    <row r="107" spans="1:14">
      <c r="A107" t="s">
        <v>932</v>
      </c>
      <c r="B107" t="s">
        <v>791</v>
      </c>
      <c r="C107">
        <v>9.9</v>
      </c>
      <c r="D107">
        <v>10.5</v>
      </c>
      <c r="E107">
        <v>9.6</v>
      </c>
      <c r="F107">
        <v>10.35</v>
      </c>
      <c r="G107">
        <v>10.3</v>
      </c>
      <c r="H107">
        <v>10.050000000000001</v>
      </c>
      <c r="I107">
        <v>6165</v>
      </c>
      <c r="J107">
        <v>63112.45</v>
      </c>
      <c r="K107" s="3">
        <v>43924</v>
      </c>
      <c r="L107">
        <v>56</v>
      </c>
      <c r="M107" t="s">
        <v>933</v>
      </c>
      <c r="N107"/>
    </row>
    <row r="108" spans="1:14">
      <c r="A108" t="s">
        <v>3210</v>
      </c>
      <c r="B108" t="s">
        <v>791</v>
      </c>
      <c r="C108">
        <v>135</v>
      </c>
      <c r="D108">
        <v>135</v>
      </c>
      <c r="E108">
        <v>126.5</v>
      </c>
      <c r="F108">
        <v>126.5</v>
      </c>
      <c r="G108">
        <v>126.5</v>
      </c>
      <c r="H108">
        <v>127.2</v>
      </c>
      <c r="I108">
        <v>629</v>
      </c>
      <c r="J108">
        <v>82704.399999999994</v>
      </c>
      <c r="K108" s="3">
        <v>43924</v>
      </c>
      <c r="L108">
        <v>25</v>
      </c>
      <c r="M108" t="s">
        <v>3211</v>
      </c>
      <c r="N108"/>
    </row>
    <row r="109" spans="1:14">
      <c r="A109" t="s">
        <v>934</v>
      </c>
      <c r="B109" t="s">
        <v>791</v>
      </c>
      <c r="C109">
        <v>20.100000000000001</v>
      </c>
      <c r="D109">
        <v>20.399999999999999</v>
      </c>
      <c r="E109">
        <v>19.7</v>
      </c>
      <c r="F109">
        <v>20.2</v>
      </c>
      <c r="G109">
        <v>20.25</v>
      </c>
      <c r="H109">
        <v>19.7</v>
      </c>
      <c r="I109">
        <v>693885</v>
      </c>
      <c r="J109">
        <v>13958493.199999999</v>
      </c>
      <c r="K109" s="3">
        <v>43924</v>
      </c>
      <c r="L109">
        <v>3482</v>
      </c>
      <c r="M109" t="s">
        <v>935</v>
      </c>
      <c r="N109"/>
    </row>
    <row r="110" spans="1:14">
      <c r="A110" t="s">
        <v>306</v>
      </c>
      <c r="B110" t="s">
        <v>791</v>
      </c>
      <c r="C110">
        <v>136</v>
      </c>
      <c r="D110">
        <v>140.5</v>
      </c>
      <c r="E110">
        <v>135</v>
      </c>
      <c r="F110">
        <v>138.35</v>
      </c>
      <c r="G110">
        <v>140.5</v>
      </c>
      <c r="H110">
        <v>137.44999999999999</v>
      </c>
      <c r="I110">
        <v>11006</v>
      </c>
      <c r="J110">
        <v>1516998</v>
      </c>
      <c r="K110" s="3">
        <v>43924</v>
      </c>
      <c r="L110">
        <v>541</v>
      </c>
      <c r="M110" t="s">
        <v>936</v>
      </c>
      <c r="N110"/>
    </row>
    <row r="111" spans="1:14">
      <c r="A111" t="s">
        <v>937</v>
      </c>
      <c r="B111" t="s">
        <v>791</v>
      </c>
      <c r="C111">
        <v>72</v>
      </c>
      <c r="D111">
        <v>72</v>
      </c>
      <c r="E111">
        <v>61.3</v>
      </c>
      <c r="F111">
        <v>67.650000000000006</v>
      </c>
      <c r="G111">
        <v>67</v>
      </c>
      <c r="H111">
        <v>67.8</v>
      </c>
      <c r="I111">
        <v>13580</v>
      </c>
      <c r="J111">
        <v>903921.75</v>
      </c>
      <c r="K111" s="3">
        <v>43924</v>
      </c>
      <c r="L111">
        <v>454</v>
      </c>
      <c r="M111" t="s">
        <v>938</v>
      </c>
      <c r="N111"/>
    </row>
    <row r="112" spans="1:14">
      <c r="A112" t="s">
        <v>939</v>
      </c>
      <c r="B112" t="s">
        <v>791</v>
      </c>
      <c r="C112">
        <v>150.9</v>
      </c>
      <c r="D112">
        <v>153</v>
      </c>
      <c r="E112">
        <v>144.25</v>
      </c>
      <c r="F112">
        <v>149.5</v>
      </c>
      <c r="G112">
        <v>150</v>
      </c>
      <c r="H112">
        <v>150.9</v>
      </c>
      <c r="I112">
        <v>6347</v>
      </c>
      <c r="J112">
        <v>943940.55</v>
      </c>
      <c r="K112" s="3">
        <v>43924</v>
      </c>
      <c r="L112">
        <v>120</v>
      </c>
      <c r="M112" t="s">
        <v>940</v>
      </c>
      <c r="N112"/>
    </row>
    <row r="113" spans="1:14">
      <c r="A113" t="s">
        <v>941</v>
      </c>
      <c r="B113" t="s">
        <v>791</v>
      </c>
      <c r="C113">
        <v>78</v>
      </c>
      <c r="D113">
        <v>78</v>
      </c>
      <c r="E113">
        <v>72.150000000000006</v>
      </c>
      <c r="F113">
        <v>73.55</v>
      </c>
      <c r="G113">
        <v>74</v>
      </c>
      <c r="H113">
        <v>75.7</v>
      </c>
      <c r="I113">
        <v>10604</v>
      </c>
      <c r="J113">
        <v>789773.45</v>
      </c>
      <c r="K113" s="3">
        <v>43924</v>
      </c>
      <c r="L113">
        <v>151</v>
      </c>
      <c r="M113" t="s">
        <v>942</v>
      </c>
      <c r="N113"/>
    </row>
    <row r="114" spans="1:14">
      <c r="A114" t="s">
        <v>943</v>
      </c>
      <c r="B114" t="s">
        <v>791</v>
      </c>
      <c r="C114">
        <v>12.4</v>
      </c>
      <c r="D114">
        <v>13.65</v>
      </c>
      <c r="E114">
        <v>12.4</v>
      </c>
      <c r="F114">
        <v>13.6</v>
      </c>
      <c r="G114">
        <v>13.65</v>
      </c>
      <c r="H114">
        <v>13</v>
      </c>
      <c r="I114">
        <v>6953</v>
      </c>
      <c r="J114">
        <v>94053.65</v>
      </c>
      <c r="K114" s="3">
        <v>43924</v>
      </c>
      <c r="L114">
        <v>80</v>
      </c>
      <c r="M114" t="s">
        <v>944</v>
      </c>
      <c r="N114"/>
    </row>
    <row r="115" spans="1:14">
      <c r="A115" t="s">
        <v>3421</v>
      </c>
      <c r="B115" t="s">
        <v>791</v>
      </c>
      <c r="C115">
        <v>156.9</v>
      </c>
      <c r="D115">
        <v>156.9</v>
      </c>
      <c r="E115">
        <v>125.55</v>
      </c>
      <c r="F115">
        <v>146.6</v>
      </c>
      <c r="G115">
        <v>147.9</v>
      </c>
      <c r="H115">
        <v>155.35</v>
      </c>
      <c r="I115">
        <v>24117</v>
      </c>
      <c r="J115">
        <v>3534062.3</v>
      </c>
      <c r="K115" s="3">
        <v>43924</v>
      </c>
      <c r="L115">
        <v>949</v>
      </c>
      <c r="M115" t="s">
        <v>3422</v>
      </c>
      <c r="N115"/>
    </row>
    <row r="116" spans="1:14">
      <c r="A116" t="s">
        <v>3014</v>
      </c>
      <c r="B116" t="s">
        <v>791</v>
      </c>
      <c r="C116">
        <v>20.85</v>
      </c>
      <c r="D116">
        <v>21</v>
      </c>
      <c r="E116">
        <v>19.850000000000001</v>
      </c>
      <c r="F116">
        <v>20.05</v>
      </c>
      <c r="G116">
        <v>20.05</v>
      </c>
      <c r="H116">
        <v>20.85</v>
      </c>
      <c r="I116">
        <v>16286</v>
      </c>
      <c r="J116">
        <v>330285.15000000002</v>
      </c>
      <c r="K116" s="3">
        <v>43924</v>
      </c>
      <c r="L116">
        <v>175</v>
      </c>
      <c r="M116" t="s">
        <v>3015</v>
      </c>
      <c r="N116"/>
    </row>
    <row r="117" spans="1:14">
      <c r="A117" t="s">
        <v>945</v>
      </c>
      <c r="B117" t="s">
        <v>791</v>
      </c>
      <c r="C117">
        <v>50.05</v>
      </c>
      <c r="D117">
        <v>53.2</v>
      </c>
      <c r="E117">
        <v>49</v>
      </c>
      <c r="F117">
        <v>49.85</v>
      </c>
      <c r="G117">
        <v>50</v>
      </c>
      <c r="H117">
        <v>49.95</v>
      </c>
      <c r="I117">
        <v>77088</v>
      </c>
      <c r="J117">
        <v>3874992.45</v>
      </c>
      <c r="K117" s="3">
        <v>43924</v>
      </c>
      <c r="L117">
        <v>966</v>
      </c>
      <c r="M117" t="s">
        <v>946</v>
      </c>
      <c r="N117"/>
    </row>
    <row r="118" spans="1:14">
      <c r="A118" t="s">
        <v>947</v>
      </c>
      <c r="B118" t="s">
        <v>791</v>
      </c>
      <c r="C118">
        <v>3</v>
      </c>
      <c r="D118">
        <v>3.3</v>
      </c>
      <c r="E118">
        <v>3</v>
      </c>
      <c r="F118">
        <v>3.25</v>
      </c>
      <c r="G118">
        <v>3.3</v>
      </c>
      <c r="H118">
        <v>3.1</v>
      </c>
      <c r="I118">
        <v>95003</v>
      </c>
      <c r="J118">
        <v>293395.7</v>
      </c>
      <c r="K118" s="3">
        <v>43924</v>
      </c>
      <c r="L118">
        <v>275</v>
      </c>
      <c r="M118" t="s">
        <v>948</v>
      </c>
      <c r="N118"/>
    </row>
    <row r="119" spans="1:14">
      <c r="A119" t="s">
        <v>307</v>
      </c>
      <c r="B119" t="s">
        <v>791</v>
      </c>
      <c r="C119">
        <v>41</v>
      </c>
      <c r="D119">
        <v>41</v>
      </c>
      <c r="E119">
        <v>37.049999999999997</v>
      </c>
      <c r="F119">
        <v>37.5</v>
      </c>
      <c r="G119">
        <v>37.5</v>
      </c>
      <c r="H119">
        <v>39.4</v>
      </c>
      <c r="I119">
        <v>514587</v>
      </c>
      <c r="J119">
        <v>19550666.699999999</v>
      </c>
      <c r="K119" s="3">
        <v>43924</v>
      </c>
      <c r="L119">
        <v>6842</v>
      </c>
      <c r="M119" t="s">
        <v>949</v>
      </c>
      <c r="N119"/>
    </row>
    <row r="120" spans="1:14" hidden="1">
      <c r="A120" t="s">
        <v>50</v>
      </c>
      <c r="B120" t="s">
        <v>791</v>
      </c>
      <c r="C120">
        <v>41.1</v>
      </c>
      <c r="D120">
        <v>41.15</v>
      </c>
      <c r="E120">
        <v>38</v>
      </c>
      <c r="F120">
        <v>38.15</v>
      </c>
      <c r="G120">
        <v>38.299999999999997</v>
      </c>
      <c r="H120">
        <v>41.1</v>
      </c>
      <c r="I120">
        <v>37556156</v>
      </c>
      <c r="J120">
        <v>1449825811</v>
      </c>
      <c r="K120" s="3">
        <v>43924</v>
      </c>
      <c r="L120">
        <v>158009</v>
      </c>
      <c r="M120" t="s">
        <v>950</v>
      </c>
      <c r="N120"/>
    </row>
    <row r="121" spans="1:14">
      <c r="A121" t="s">
        <v>2948</v>
      </c>
      <c r="B121" t="s">
        <v>791</v>
      </c>
      <c r="C121">
        <v>63.75</v>
      </c>
      <c r="D121">
        <v>65.650000000000006</v>
      </c>
      <c r="E121">
        <v>63.7</v>
      </c>
      <c r="F121">
        <v>65</v>
      </c>
      <c r="G121">
        <v>65</v>
      </c>
      <c r="H121">
        <v>66.400000000000006</v>
      </c>
      <c r="I121">
        <v>13293</v>
      </c>
      <c r="J121">
        <v>864691.05</v>
      </c>
      <c r="K121" s="3">
        <v>43924</v>
      </c>
      <c r="L121">
        <v>55</v>
      </c>
      <c r="M121" t="s">
        <v>2949</v>
      </c>
      <c r="N121"/>
    </row>
    <row r="122" spans="1:14">
      <c r="A122" t="s">
        <v>52</v>
      </c>
      <c r="B122" t="s">
        <v>791</v>
      </c>
      <c r="C122">
        <v>1615.1</v>
      </c>
      <c r="D122">
        <v>1616</v>
      </c>
      <c r="E122">
        <v>1517.25</v>
      </c>
      <c r="F122">
        <v>1520.9</v>
      </c>
      <c r="G122">
        <v>1522</v>
      </c>
      <c r="H122">
        <v>1603.2</v>
      </c>
      <c r="I122">
        <v>2925847</v>
      </c>
      <c r="J122">
        <v>4494204301.4499998</v>
      </c>
      <c r="K122" s="3">
        <v>43924</v>
      </c>
      <c r="L122">
        <v>134230</v>
      </c>
      <c r="M122" t="s">
        <v>951</v>
      </c>
      <c r="N122"/>
    </row>
    <row r="123" spans="1:14">
      <c r="A123" t="s">
        <v>720</v>
      </c>
      <c r="B123" t="s">
        <v>791</v>
      </c>
      <c r="C123">
        <v>161.65</v>
      </c>
      <c r="D123">
        <v>168</v>
      </c>
      <c r="E123">
        <v>150</v>
      </c>
      <c r="F123">
        <v>155.1</v>
      </c>
      <c r="G123">
        <v>155</v>
      </c>
      <c r="H123">
        <v>157.44999999999999</v>
      </c>
      <c r="I123">
        <v>50922</v>
      </c>
      <c r="J123">
        <v>8017450.5</v>
      </c>
      <c r="K123" s="3">
        <v>43924</v>
      </c>
      <c r="L123">
        <v>831</v>
      </c>
      <c r="M123" t="s">
        <v>952</v>
      </c>
      <c r="N123"/>
    </row>
    <row r="124" spans="1:14">
      <c r="A124" t="s">
        <v>953</v>
      </c>
      <c r="B124" t="s">
        <v>791</v>
      </c>
      <c r="C124">
        <v>82.05</v>
      </c>
      <c r="D124">
        <v>92.35</v>
      </c>
      <c r="E124">
        <v>82.05</v>
      </c>
      <c r="F124">
        <v>91.8</v>
      </c>
      <c r="G124">
        <v>92.3</v>
      </c>
      <c r="H124">
        <v>90</v>
      </c>
      <c r="I124">
        <v>109</v>
      </c>
      <c r="J124">
        <v>9968.4</v>
      </c>
      <c r="K124" s="3">
        <v>43924</v>
      </c>
      <c r="L124">
        <v>14</v>
      </c>
      <c r="M124" t="s">
        <v>954</v>
      </c>
      <c r="N124"/>
    </row>
    <row r="125" spans="1:14">
      <c r="A125" t="s">
        <v>955</v>
      </c>
      <c r="B125" t="s">
        <v>791</v>
      </c>
      <c r="C125">
        <v>388.25</v>
      </c>
      <c r="D125">
        <v>425</v>
      </c>
      <c r="E125">
        <v>388.1</v>
      </c>
      <c r="F125">
        <v>413.75</v>
      </c>
      <c r="G125">
        <v>420</v>
      </c>
      <c r="H125">
        <v>393.1</v>
      </c>
      <c r="I125">
        <v>6007</v>
      </c>
      <c r="J125">
        <v>2451325.9</v>
      </c>
      <c r="K125" s="3">
        <v>43924</v>
      </c>
      <c r="L125">
        <v>535</v>
      </c>
      <c r="M125" t="s">
        <v>956</v>
      </c>
      <c r="N125"/>
    </row>
    <row r="126" spans="1:14">
      <c r="A126" t="s">
        <v>308</v>
      </c>
      <c r="B126" t="s">
        <v>791</v>
      </c>
      <c r="C126">
        <v>95.95</v>
      </c>
      <c r="D126">
        <v>96.9</v>
      </c>
      <c r="E126">
        <v>93.1</v>
      </c>
      <c r="F126">
        <v>94</v>
      </c>
      <c r="G126">
        <v>94</v>
      </c>
      <c r="H126">
        <v>93.75</v>
      </c>
      <c r="I126">
        <v>124546</v>
      </c>
      <c r="J126">
        <v>11829151</v>
      </c>
      <c r="K126" s="3">
        <v>43924</v>
      </c>
      <c r="L126">
        <v>2325</v>
      </c>
      <c r="M126" t="s">
        <v>957</v>
      </c>
      <c r="N126"/>
    </row>
    <row r="127" spans="1:14">
      <c r="A127" t="s">
        <v>310</v>
      </c>
      <c r="B127" t="s">
        <v>791</v>
      </c>
      <c r="C127">
        <v>955.6</v>
      </c>
      <c r="D127">
        <v>1020</v>
      </c>
      <c r="E127">
        <v>913.95</v>
      </c>
      <c r="F127">
        <v>975.4</v>
      </c>
      <c r="G127">
        <v>988</v>
      </c>
      <c r="H127">
        <v>951.6</v>
      </c>
      <c r="I127">
        <v>96423</v>
      </c>
      <c r="J127">
        <v>95089042.450000003</v>
      </c>
      <c r="K127" s="3">
        <v>43924</v>
      </c>
      <c r="L127">
        <v>9300</v>
      </c>
      <c r="M127" t="s">
        <v>958</v>
      </c>
      <c r="N127"/>
    </row>
    <row r="128" spans="1:14">
      <c r="A128" t="s">
        <v>959</v>
      </c>
      <c r="B128" t="s">
        <v>791</v>
      </c>
      <c r="C128">
        <v>53.1</v>
      </c>
      <c r="D128">
        <v>55.9</v>
      </c>
      <c r="E128">
        <v>52.75</v>
      </c>
      <c r="F128">
        <v>55</v>
      </c>
      <c r="G128">
        <v>55</v>
      </c>
      <c r="H128">
        <v>54.95</v>
      </c>
      <c r="I128">
        <v>68089</v>
      </c>
      <c r="J128">
        <v>3690817.55</v>
      </c>
      <c r="K128" s="3">
        <v>43924</v>
      </c>
      <c r="L128">
        <v>898</v>
      </c>
      <c r="M128" t="s">
        <v>960</v>
      </c>
      <c r="N128"/>
    </row>
    <row r="129" spans="1:14">
      <c r="A129" t="s">
        <v>309</v>
      </c>
      <c r="B129" t="s">
        <v>791</v>
      </c>
      <c r="C129">
        <v>2400.0500000000002</v>
      </c>
      <c r="D129">
        <v>2536</v>
      </c>
      <c r="E129">
        <v>2374.9499999999998</v>
      </c>
      <c r="F129">
        <v>2401.0500000000002</v>
      </c>
      <c r="G129">
        <v>2390</v>
      </c>
      <c r="H129">
        <v>2409.1999999999998</v>
      </c>
      <c r="I129">
        <v>29900</v>
      </c>
      <c r="J129">
        <v>73542232.450000003</v>
      </c>
      <c r="K129" s="3">
        <v>43924</v>
      </c>
      <c r="L129">
        <v>4769</v>
      </c>
      <c r="M129" t="s">
        <v>961</v>
      </c>
      <c r="N129"/>
    </row>
    <row r="130" spans="1:14">
      <c r="A130" t="s">
        <v>962</v>
      </c>
      <c r="B130" t="s">
        <v>791</v>
      </c>
      <c r="C130">
        <v>26.05</v>
      </c>
      <c r="D130">
        <v>26.75</v>
      </c>
      <c r="E130">
        <v>25.4</v>
      </c>
      <c r="F130">
        <v>26</v>
      </c>
      <c r="G130">
        <v>26</v>
      </c>
      <c r="H130">
        <v>26.05</v>
      </c>
      <c r="I130">
        <v>10974</v>
      </c>
      <c r="J130">
        <v>285980.2</v>
      </c>
      <c r="K130" s="3">
        <v>43924</v>
      </c>
      <c r="L130">
        <v>264</v>
      </c>
      <c r="M130" t="s">
        <v>963</v>
      </c>
      <c r="N130"/>
    </row>
    <row r="131" spans="1:14">
      <c r="A131" t="s">
        <v>964</v>
      </c>
      <c r="B131" t="s">
        <v>791</v>
      </c>
      <c r="C131">
        <v>394.55</v>
      </c>
      <c r="D131">
        <v>438</v>
      </c>
      <c r="E131">
        <v>376.85</v>
      </c>
      <c r="F131">
        <v>432.2</v>
      </c>
      <c r="G131">
        <v>431</v>
      </c>
      <c r="H131">
        <v>389</v>
      </c>
      <c r="I131">
        <v>7329</v>
      </c>
      <c r="J131">
        <v>3007839.55</v>
      </c>
      <c r="K131" s="3">
        <v>43924</v>
      </c>
      <c r="L131">
        <v>733</v>
      </c>
      <c r="M131" t="s">
        <v>965</v>
      </c>
      <c r="N131"/>
    </row>
    <row r="132" spans="1:14">
      <c r="A132" t="s">
        <v>3016</v>
      </c>
      <c r="B132" t="s">
        <v>791</v>
      </c>
      <c r="C132">
        <v>2.9</v>
      </c>
      <c r="D132">
        <v>2.9</v>
      </c>
      <c r="E132">
        <v>2.8</v>
      </c>
      <c r="F132">
        <v>2.9</v>
      </c>
      <c r="G132">
        <v>2.9</v>
      </c>
      <c r="H132">
        <v>2.8</v>
      </c>
      <c r="I132">
        <v>45666</v>
      </c>
      <c r="J132">
        <v>131707.1</v>
      </c>
      <c r="K132" s="3">
        <v>43924</v>
      </c>
      <c r="L132">
        <v>88</v>
      </c>
      <c r="M132" t="s">
        <v>3017</v>
      </c>
      <c r="N132"/>
    </row>
    <row r="133" spans="1:14">
      <c r="A133" t="s">
        <v>3212</v>
      </c>
      <c r="B133" t="s">
        <v>809</v>
      </c>
      <c r="C133">
        <v>30.95</v>
      </c>
      <c r="D133">
        <v>32.4</v>
      </c>
      <c r="E133">
        <v>29.6</v>
      </c>
      <c r="F133">
        <v>31</v>
      </c>
      <c r="G133">
        <v>31</v>
      </c>
      <c r="H133">
        <v>30.95</v>
      </c>
      <c r="I133">
        <v>732</v>
      </c>
      <c r="J133">
        <v>22457.4</v>
      </c>
      <c r="K133" s="3">
        <v>43924</v>
      </c>
      <c r="L133">
        <v>17</v>
      </c>
      <c r="M133" t="s">
        <v>3213</v>
      </c>
      <c r="N133"/>
    </row>
    <row r="134" spans="1:14">
      <c r="A134" t="s">
        <v>3508</v>
      </c>
      <c r="B134" t="s">
        <v>809</v>
      </c>
      <c r="C134">
        <v>0.1</v>
      </c>
      <c r="D134">
        <v>0.15</v>
      </c>
      <c r="E134">
        <v>0.1</v>
      </c>
      <c r="F134">
        <v>0.15</v>
      </c>
      <c r="G134">
        <v>0.15</v>
      </c>
      <c r="H134">
        <v>0.1</v>
      </c>
      <c r="I134">
        <v>7546</v>
      </c>
      <c r="J134">
        <v>1122.1500000000001</v>
      </c>
      <c r="K134" s="3">
        <v>43924</v>
      </c>
      <c r="L134">
        <v>10</v>
      </c>
      <c r="M134" t="s">
        <v>3509</v>
      </c>
      <c r="N134"/>
    </row>
    <row r="135" spans="1:14">
      <c r="A135" t="s">
        <v>311</v>
      </c>
      <c r="B135" t="s">
        <v>791</v>
      </c>
      <c r="C135">
        <v>3939</v>
      </c>
      <c r="D135">
        <v>3940</v>
      </c>
      <c r="E135">
        <v>3750</v>
      </c>
      <c r="F135">
        <v>3897.85</v>
      </c>
      <c r="G135">
        <v>3900</v>
      </c>
      <c r="H135">
        <v>3900.1</v>
      </c>
      <c r="I135">
        <v>9201</v>
      </c>
      <c r="J135">
        <v>35767429.100000001</v>
      </c>
      <c r="K135" s="3">
        <v>43924</v>
      </c>
      <c r="L135">
        <v>3505</v>
      </c>
      <c r="M135" t="s">
        <v>966</v>
      </c>
      <c r="N135"/>
    </row>
    <row r="136" spans="1:14">
      <c r="A136" t="s">
        <v>967</v>
      </c>
      <c r="B136" t="s">
        <v>791</v>
      </c>
      <c r="C136">
        <v>136.69999999999999</v>
      </c>
      <c r="D136">
        <v>142</v>
      </c>
      <c r="E136">
        <v>132.5</v>
      </c>
      <c r="F136">
        <v>139.80000000000001</v>
      </c>
      <c r="G136">
        <v>142</v>
      </c>
      <c r="H136">
        <v>136.69999999999999</v>
      </c>
      <c r="I136">
        <v>10456</v>
      </c>
      <c r="J136">
        <v>1423411.65</v>
      </c>
      <c r="K136" s="3">
        <v>43924</v>
      </c>
      <c r="L136">
        <v>568</v>
      </c>
      <c r="M136" t="s">
        <v>968</v>
      </c>
      <c r="N136"/>
    </row>
    <row r="137" spans="1:14">
      <c r="A137" t="s">
        <v>227</v>
      </c>
      <c r="B137" t="s">
        <v>791</v>
      </c>
      <c r="C137">
        <v>482</v>
      </c>
      <c r="D137">
        <v>482.9</v>
      </c>
      <c r="E137">
        <v>458</v>
      </c>
      <c r="F137">
        <v>465.45</v>
      </c>
      <c r="G137">
        <v>459.35</v>
      </c>
      <c r="H137">
        <v>481.35</v>
      </c>
      <c r="I137">
        <v>722400</v>
      </c>
      <c r="J137">
        <v>337699851.69999999</v>
      </c>
      <c r="K137" s="3">
        <v>43924</v>
      </c>
      <c r="L137">
        <v>47072</v>
      </c>
      <c r="M137" t="s">
        <v>969</v>
      </c>
      <c r="N137"/>
    </row>
    <row r="138" spans="1:14">
      <c r="A138" t="s">
        <v>970</v>
      </c>
      <c r="B138" t="s">
        <v>791</v>
      </c>
      <c r="C138">
        <v>39.799999999999997</v>
      </c>
      <c r="D138">
        <v>44.5</v>
      </c>
      <c r="E138">
        <v>38.299999999999997</v>
      </c>
      <c r="F138">
        <v>43.25</v>
      </c>
      <c r="G138">
        <v>44.5</v>
      </c>
      <c r="H138">
        <v>41.65</v>
      </c>
      <c r="I138">
        <v>13828</v>
      </c>
      <c r="J138">
        <v>587567.65</v>
      </c>
      <c r="K138" s="3">
        <v>43924</v>
      </c>
      <c r="L138">
        <v>154</v>
      </c>
      <c r="M138" t="s">
        <v>971</v>
      </c>
      <c r="N138"/>
    </row>
    <row r="139" spans="1:14">
      <c r="A139" t="s">
        <v>54</v>
      </c>
      <c r="B139" t="s">
        <v>791</v>
      </c>
      <c r="C139">
        <v>353.1</v>
      </c>
      <c r="D139">
        <v>411.95</v>
      </c>
      <c r="E139">
        <v>333.5</v>
      </c>
      <c r="F139">
        <v>382.4</v>
      </c>
      <c r="G139">
        <v>381</v>
      </c>
      <c r="H139">
        <v>392.3</v>
      </c>
      <c r="I139">
        <v>17168599</v>
      </c>
      <c r="J139">
        <v>6643467188.6999998</v>
      </c>
      <c r="K139" s="3">
        <v>43924</v>
      </c>
      <c r="L139">
        <v>272142</v>
      </c>
      <c r="M139" t="s">
        <v>972</v>
      </c>
      <c r="N139"/>
    </row>
    <row r="140" spans="1:14">
      <c r="A140" t="s">
        <v>3214</v>
      </c>
      <c r="B140" t="s">
        <v>791</v>
      </c>
      <c r="C140">
        <v>24.8</v>
      </c>
      <c r="D140">
        <v>26</v>
      </c>
      <c r="E140">
        <v>24.8</v>
      </c>
      <c r="F140">
        <v>25.9</v>
      </c>
      <c r="G140">
        <v>25.95</v>
      </c>
      <c r="H140">
        <v>26</v>
      </c>
      <c r="I140">
        <v>2627</v>
      </c>
      <c r="J140">
        <v>66351.45</v>
      </c>
      <c r="K140" s="3">
        <v>43924</v>
      </c>
      <c r="L140">
        <v>13</v>
      </c>
      <c r="M140" t="s">
        <v>3215</v>
      </c>
      <c r="N140"/>
    </row>
    <row r="141" spans="1:14">
      <c r="A141" t="s">
        <v>973</v>
      </c>
      <c r="B141" t="s">
        <v>791</v>
      </c>
      <c r="C141">
        <v>369.9</v>
      </c>
      <c r="D141">
        <v>377.25</v>
      </c>
      <c r="E141">
        <v>360.8</v>
      </c>
      <c r="F141">
        <v>365.95</v>
      </c>
      <c r="G141">
        <v>364</v>
      </c>
      <c r="H141">
        <v>360.8</v>
      </c>
      <c r="I141">
        <v>3608</v>
      </c>
      <c r="J141">
        <v>1326344.5</v>
      </c>
      <c r="K141" s="3">
        <v>43924</v>
      </c>
      <c r="L141">
        <v>641</v>
      </c>
      <c r="M141" t="s">
        <v>974</v>
      </c>
      <c r="N141"/>
    </row>
    <row r="142" spans="1:14">
      <c r="A142" t="s">
        <v>3216</v>
      </c>
      <c r="B142" t="s">
        <v>791</v>
      </c>
      <c r="C142">
        <v>10.7</v>
      </c>
      <c r="D142">
        <v>10.7</v>
      </c>
      <c r="E142">
        <v>10.35</v>
      </c>
      <c r="F142">
        <v>10.7</v>
      </c>
      <c r="G142">
        <v>10.7</v>
      </c>
      <c r="H142">
        <v>10.199999999999999</v>
      </c>
      <c r="I142">
        <v>3919</v>
      </c>
      <c r="J142">
        <v>41751.35</v>
      </c>
      <c r="K142" s="3">
        <v>43924</v>
      </c>
      <c r="L142">
        <v>51</v>
      </c>
      <c r="M142" t="s">
        <v>3217</v>
      </c>
      <c r="N142"/>
    </row>
    <row r="143" spans="1:14">
      <c r="A143" t="s">
        <v>975</v>
      </c>
      <c r="B143" t="s">
        <v>791</v>
      </c>
      <c r="C143">
        <v>13.55</v>
      </c>
      <c r="D143">
        <v>13.55</v>
      </c>
      <c r="E143">
        <v>12.25</v>
      </c>
      <c r="F143">
        <v>13.3</v>
      </c>
      <c r="G143">
        <v>13.45</v>
      </c>
      <c r="H143">
        <v>12.55</v>
      </c>
      <c r="I143">
        <v>6073</v>
      </c>
      <c r="J143">
        <v>79982.8</v>
      </c>
      <c r="K143" s="3">
        <v>43924</v>
      </c>
      <c r="L143">
        <v>132</v>
      </c>
      <c r="M143" t="s">
        <v>976</v>
      </c>
      <c r="N143"/>
    </row>
    <row r="144" spans="1:14">
      <c r="A144" t="s">
        <v>977</v>
      </c>
      <c r="B144" t="s">
        <v>791</v>
      </c>
      <c r="C144">
        <v>130.25</v>
      </c>
      <c r="D144">
        <v>130.25</v>
      </c>
      <c r="E144">
        <v>118.15</v>
      </c>
      <c r="F144">
        <v>130.25</v>
      </c>
      <c r="G144">
        <v>130.25</v>
      </c>
      <c r="H144">
        <v>124.05</v>
      </c>
      <c r="I144">
        <v>99006</v>
      </c>
      <c r="J144">
        <v>12768582.25</v>
      </c>
      <c r="K144" s="3">
        <v>43924</v>
      </c>
      <c r="L144">
        <v>1613</v>
      </c>
      <c r="M144" t="s">
        <v>978</v>
      </c>
      <c r="N144"/>
    </row>
    <row r="145" spans="1:14">
      <c r="A145" t="s">
        <v>312</v>
      </c>
      <c r="B145" t="s">
        <v>791</v>
      </c>
      <c r="C145">
        <v>284.05</v>
      </c>
      <c r="D145">
        <v>289.7</v>
      </c>
      <c r="E145">
        <v>280</v>
      </c>
      <c r="F145">
        <v>283.85000000000002</v>
      </c>
      <c r="G145">
        <v>283.5</v>
      </c>
      <c r="H145">
        <v>283.64999999999998</v>
      </c>
      <c r="I145">
        <v>402701</v>
      </c>
      <c r="J145">
        <v>114639132.7</v>
      </c>
      <c r="K145" s="3">
        <v>43924</v>
      </c>
      <c r="L145">
        <v>40633</v>
      </c>
      <c r="M145" t="s">
        <v>979</v>
      </c>
      <c r="N145"/>
    </row>
    <row r="146" spans="1:14">
      <c r="A146" t="s">
        <v>980</v>
      </c>
      <c r="B146" t="s">
        <v>791</v>
      </c>
      <c r="C146">
        <v>23.8</v>
      </c>
      <c r="D146">
        <v>23.9</v>
      </c>
      <c r="E146">
        <v>23.2</v>
      </c>
      <c r="F146">
        <v>23.8</v>
      </c>
      <c r="G146">
        <v>23.9</v>
      </c>
      <c r="H146">
        <v>23.8</v>
      </c>
      <c r="I146">
        <v>32852</v>
      </c>
      <c r="J146">
        <v>776524.6</v>
      </c>
      <c r="K146" s="3">
        <v>43924</v>
      </c>
      <c r="L146">
        <v>259</v>
      </c>
      <c r="M146" t="s">
        <v>981</v>
      </c>
      <c r="N146"/>
    </row>
    <row r="147" spans="1:14">
      <c r="A147" t="s">
        <v>56</v>
      </c>
      <c r="B147" t="s">
        <v>791</v>
      </c>
      <c r="C147">
        <v>360.2</v>
      </c>
      <c r="D147">
        <v>362.3</v>
      </c>
      <c r="E147">
        <v>324</v>
      </c>
      <c r="F147">
        <v>325.45</v>
      </c>
      <c r="G147">
        <v>326.89999999999998</v>
      </c>
      <c r="H147">
        <v>358.65</v>
      </c>
      <c r="I147">
        <v>41317685</v>
      </c>
      <c r="J147">
        <v>14176180303.700001</v>
      </c>
      <c r="K147" s="3">
        <v>43924</v>
      </c>
      <c r="L147">
        <v>407312</v>
      </c>
      <c r="M147" t="s">
        <v>982</v>
      </c>
      <c r="N147"/>
    </row>
    <row r="148" spans="1:14">
      <c r="A148" t="s">
        <v>3218</v>
      </c>
      <c r="B148" t="s">
        <v>791</v>
      </c>
      <c r="C148">
        <v>28.95</v>
      </c>
      <c r="D148">
        <v>30.2</v>
      </c>
      <c r="E148">
        <v>27.55</v>
      </c>
      <c r="F148">
        <v>28.85</v>
      </c>
      <c r="G148">
        <v>30.1</v>
      </c>
      <c r="H148">
        <v>28.95</v>
      </c>
      <c r="I148">
        <v>35132</v>
      </c>
      <c r="J148">
        <v>1004775.7</v>
      </c>
      <c r="K148" s="3">
        <v>43924</v>
      </c>
      <c r="L148">
        <v>471</v>
      </c>
      <c r="M148" t="s">
        <v>3219</v>
      </c>
      <c r="N148"/>
    </row>
    <row r="149" spans="1:14">
      <c r="A149" t="s">
        <v>983</v>
      </c>
      <c r="B149" t="s">
        <v>791</v>
      </c>
      <c r="C149">
        <v>3841</v>
      </c>
      <c r="D149">
        <v>3890</v>
      </c>
      <c r="E149">
        <v>3837.85</v>
      </c>
      <c r="F149">
        <v>3876.1</v>
      </c>
      <c r="G149">
        <v>3868</v>
      </c>
      <c r="H149">
        <v>3807.85</v>
      </c>
      <c r="I149">
        <v>919</v>
      </c>
      <c r="J149">
        <v>3555400.25</v>
      </c>
      <c r="K149" s="3">
        <v>43924</v>
      </c>
      <c r="L149">
        <v>188</v>
      </c>
      <c r="M149" t="s">
        <v>984</v>
      </c>
      <c r="N149"/>
    </row>
    <row r="150" spans="1:14">
      <c r="A150" t="s">
        <v>985</v>
      </c>
      <c r="B150" t="s">
        <v>791</v>
      </c>
      <c r="C150">
        <v>1000</v>
      </c>
      <c r="D150">
        <v>1001</v>
      </c>
      <c r="E150">
        <v>1000</v>
      </c>
      <c r="F150">
        <v>1001</v>
      </c>
      <c r="G150">
        <v>1001</v>
      </c>
      <c r="H150">
        <v>1010</v>
      </c>
      <c r="I150">
        <v>17</v>
      </c>
      <c r="J150">
        <v>17010</v>
      </c>
      <c r="K150" s="3">
        <v>43924</v>
      </c>
      <c r="L150">
        <v>7</v>
      </c>
      <c r="M150" t="s">
        <v>986</v>
      </c>
      <c r="N150"/>
    </row>
    <row r="151" spans="1:14">
      <c r="A151" t="s">
        <v>987</v>
      </c>
      <c r="B151" t="s">
        <v>791</v>
      </c>
      <c r="C151">
        <v>17.899999999999999</v>
      </c>
      <c r="D151">
        <v>17.899999999999999</v>
      </c>
      <c r="E151">
        <v>16.05</v>
      </c>
      <c r="F151">
        <v>16.649999999999999</v>
      </c>
      <c r="G151">
        <v>16.600000000000001</v>
      </c>
      <c r="H151">
        <v>16.55</v>
      </c>
      <c r="I151">
        <v>1442</v>
      </c>
      <c r="J151">
        <v>23841.4</v>
      </c>
      <c r="K151" s="3">
        <v>43924</v>
      </c>
      <c r="L151">
        <v>37</v>
      </c>
      <c r="M151" t="s">
        <v>988</v>
      </c>
      <c r="N151"/>
    </row>
    <row r="152" spans="1:14">
      <c r="A152" t="s">
        <v>3482</v>
      </c>
      <c r="B152" t="s">
        <v>791</v>
      </c>
      <c r="C152">
        <v>14.6</v>
      </c>
      <c r="D152">
        <v>14.6</v>
      </c>
      <c r="E152">
        <v>14.6</v>
      </c>
      <c r="F152">
        <v>14.6</v>
      </c>
      <c r="G152">
        <v>14.6</v>
      </c>
      <c r="H152">
        <v>13.95</v>
      </c>
      <c r="I152">
        <v>225</v>
      </c>
      <c r="J152">
        <v>3285</v>
      </c>
      <c r="K152" s="3">
        <v>43924</v>
      </c>
      <c r="L152">
        <v>8</v>
      </c>
      <c r="M152" t="s">
        <v>3483</v>
      </c>
      <c r="N152"/>
    </row>
    <row r="153" spans="1:14">
      <c r="A153" t="s">
        <v>3220</v>
      </c>
      <c r="B153" t="s">
        <v>809</v>
      </c>
      <c r="C153">
        <v>1.75</v>
      </c>
      <c r="D153">
        <v>1.8</v>
      </c>
      <c r="E153">
        <v>1.7</v>
      </c>
      <c r="F153">
        <v>1.8</v>
      </c>
      <c r="G153">
        <v>1.8</v>
      </c>
      <c r="H153">
        <v>1.75</v>
      </c>
      <c r="I153">
        <v>8841</v>
      </c>
      <c r="J153">
        <v>15598.5</v>
      </c>
      <c r="K153" s="3">
        <v>43924</v>
      </c>
      <c r="L153">
        <v>33</v>
      </c>
      <c r="M153" t="s">
        <v>3221</v>
      </c>
      <c r="N153"/>
    </row>
    <row r="154" spans="1:14">
      <c r="A154" t="s">
        <v>57</v>
      </c>
      <c r="B154" t="s">
        <v>791</v>
      </c>
      <c r="C154">
        <v>2051.1</v>
      </c>
      <c r="D154">
        <v>2056.3000000000002</v>
      </c>
      <c r="E154">
        <v>1957.55</v>
      </c>
      <c r="F154">
        <v>2033.75</v>
      </c>
      <c r="G154">
        <v>2020</v>
      </c>
      <c r="H154">
        <v>2051.1</v>
      </c>
      <c r="I154">
        <v>692220</v>
      </c>
      <c r="J154">
        <v>1392115954.5999999</v>
      </c>
      <c r="K154" s="3">
        <v>43924</v>
      </c>
      <c r="L154">
        <v>82281</v>
      </c>
      <c r="M154" t="s">
        <v>989</v>
      </c>
      <c r="N154"/>
    </row>
    <row r="155" spans="1:14">
      <c r="A155" t="s">
        <v>316</v>
      </c>
      <c r="B155" t="s">
        <v>791</v>
      </c>
      <c r="C155">
        <v>134.1</v>
      </c>
      <c r="D155">
        <v>137.5</v>
      </c>
      <c r="E155">
        <v>131.25</v>
      </c>
      <c r="F155">
        <v>133</v>
      </c>
      <c r="G155">
        <v>131.5</v>
      </c>
      <c r="H155">
        <v>134.05000000000001</v>
      </c>
      <c r="I155">
        <v>323500</v>
      </c>
      <c r="J155">
        <v>43488290.299999997</v>
      </c>
      <c r="K155" s="3">
        <v>43924</v>
      </c>
      <c r="L155">
        <v>9763</v>
      </c>
      <c r="M155" t="s">
        <v>990</v>
      </c>
      <c r="N155"/>
    </row>
    <row r="156" spans="1:14">
      <c r="A156" t="s">
        <v>317</v>
      </c>
      <c r="B156" t="s">
        <v>791</v>
      </c>
      <c r="C156">
        <v>275</v>
      </c>
      <c r="D156">
        <v>276.05</v>
      </c>
      <c r="E156">
        <v>260</v>
      </c>
      <c r="F156">
        <v>267.3</v>
      </c>
      <c r="G156">
        <v>267.89999999999998</v>
      </c>
      <c r="H156">
        <v>268.5</v>
      </c>
      <c r="I156">
        <v>55758</v>
      </c>
      <c r="J156">
        <v>14842990.15</v>
      </c>
      <c r="K156" s="3">
        <v>43924</v>
      </c>
      <c r="L156">
        <v>5417</v>
      </c>
      <c r="M156" t="s">
        <v>991</v>
      </c>
      <c r="N156"/>
    </row>
    <row r="157" spans="1:14">
      <c r="A157" t="s">
        <v>59</v>
      </c>
      <c r="B157" t="s">
        <v>791</v>
      </c>
      <c r="C157">
        <v>4560</v>
      </c>
      <c r="D157">
        <v>4646</v>
      </c>
      <c r="E157">
        <v>4430</v>
      </c>
      <c r="F157">
        <v>4510.75</v>
      </c>
      <c r="G157">
        <v>4520.05</v>
      </c>
      <c r="H157">
        <v>4501.8999999999996</v>
      </c>
      <c r="I157">
        <v>722316</v>
      </c>
      <c r="J157">
        <v>3277305847.0999999</v>
      </c>
      <c r="K157" s="3">
        <v>43924</v>
      </c>
      <c r="L157">
        <v>138917</v>
      </c>
      <c r="M157" t="s">
        <v>992</v>
      </c>
      <c r="N157"/>
    </row>
    <row r="158" spans="1:14">
      <c r="A158" t="s">
        <v>993</v>
      </c>
      <c r="B158" t="s">
        <v>791</v>
      </c>
      <c r="C158">
        <v>2.85</v>
      </c>
      <c r="D158">
        <v>2.85</v>
      </c>
      <c r="E158">
        <v>2.85</v>
      </c>
      <c r="F158">
        <v>2.85</v>
      </c>
      <c r="G158">
        <v>2.85</v>
      </c>
      <c r="H158">
        <v>2.75</v>
      </c>
      <c r="I158">
        <v>167568</v>
      </c>
      <c r="J158">
        <v>477568.8</v>
      </c>
      <c r="K158" s="3">
        <v>43924</v>
      </c>
      <c r="L158">
        <v>146</v>
      </c>
      <c r="M158" t="s">
        <v>994</v>
      </c>
      <c r="N158"/>
    </row>
    <row r="159" spans="1:14">
      <c r="A159" t="s">
        <v>233</v>
      </c>
      <c r="B159" t="s">
        <v>791</v>
      </c>
      <c r="C159">
        <v>1780</v>
      </c>
      <c r="D159">
        <v>1930</v>
      </c>
      <c r="E159">
        <v>1700</v>
      </c>
      <c r="F159">
        <v>1924.6</v>
      </c>
      <c r="G159">
        <v>1927</v>
      </c>
      <c r="H159">
        <v>1754.55</v>
      </c>
      <c r="I159">
        <v>47263</v>
      </c>
      <c r="J159">
        <v>88140680.75</v>
      </c>
      <c r="K159" s="3">
        <v>43924</v>
      </c>
      <c r="L159">
        <v>11731</v>
      </c>
      <c r="M159" t="s">
        <v>995</v>
      </c>
      <c r="N159"/>
    </row>
    <row r="160" spans="1:14">
      <c r="A160" t="s">
        <v>60</v>
      </c>
      <c r="B160" t="s">
        <v>791</v>
      </c>
      <c r="C160">
        <v>2268.8000000000002</v>
      </c>
      <c r="D160">
        <v>2343.6999999999998</v>
      </c>
      <c r="E160">
        <v>2183.0500000000002</v>
      </c>
      <c r="F160">
        <v>2207.5</v>
      </c>
      <c r="G160">
        <v>2211</v>
      </c>
      <c r="H160">
        <v>2219.35</v>
      </c>
      <c r="I160">
        <v>6172683</v>
      </c>
      <c r="J160">
        <v>13967727735.75</v>
      </c>
      <c r="K160" s="3">
        <v>43924</v>
      </c>
      <c r="L160">
        <v>417221</v>
      </c>
      <c r="M160" t="s">
        <v>996</v>
      </c>
      <c r="N160"/>
    </row>
    <row r="161" spans="1:14">
      <c r="A161" t="s">
        <v>997</v>
      </c>
      <c r="B161" t="s">
        <v>791</v>
      </c>
      <c r="C161">
        <v>38.200000000000003</v>
      </c>
      <c r="D161">
        <v>40</v>
      </c>
      <c r="E161">
        <v>36.549999999999997</v>
      </c>
      <c r="F161">
        <v>39.1</v>
      </c>
      <c r="G161">
        <v>39.35</v>
      </c>
      <c r="H161">
        <v>36.35</v>
      </c>
      <c r="I161">
        <v>77367</v>
      </c>
      <c r="J161">
        <v>3008590</v>
      </c>
      <c r="K161" s="3">
        <v>43924</v>
      </c>
      <c r="L161">
        <v>844</v>
      </c>
      <c r="M161" t="s">
        <v>998</v>
      </c>
      <c r="N161"/>
    </row>
    <row r="162" spans="1:14">
      <c r="A162" t="s">
        <v>999</v>
      </c>
      <c r="B162" t="s">
        <v>791</v>
      </c>
      <c r="C162">
        <v>250</v>
      </c>
      <c r="D162">
        <v>257</v>
      </c>
      <c r="E162">
        <v>241.3</v>
      </c>
      <c r="F162">
        <v>247.25</v>
      </c>
      <c r="G162">
        <v>248</v>
      </c>
      <c r="H162">
        <v>252.05</v>
      </c>
      <c r="I162">
        <v>39172</v>
      </c>
      <c r="J162">
        <v>9679388.5</v>
      </c>
      <c r="K162" s="3">
        <v>43924</v>
      </c>
      <c r="L162">
        <v>2514</v>
      </c>
      <c r="M162" t="s">
        <v>1000</v>
      </c>
      <c r="N162"/>
    </row>
    <row r="163" spans="1:14" hidden="1">
      <c r="A163" t="s">
        <v>1001</v>
      </c>
      <c r="B163" t="s">
        <v>809</v>
      </c>
      <c r="C163">
        <v>80</v>
      </c>
      <c r="D163">
        <v>80</v>
      </c>
      <c r="E163">
        <v>73.099999999999994</v>
      </c>
      <c r="F163">
        <v>77</v>
      </c>
      <c r="G163">
        <v>77</v>
      </c>
      <c r="H163">
        <v>76.900000000000006</v>
      </c>
      <c r="I163">
        <v>3165</v>
      </c>
      <c r="J163">
        <v>234980.8</v>
      </c>
      <c r="K163" s="3">
        <v>43924</v>
      </c>
      <c r="L163">
        <v>66</v>
      </c>
      <c r="M163" t="s">
        <v>1002</v>
      </c>
      <c r="N163"/>
    </row>
    <row r="164" spans="1:14">
      <c r="A164" t="s">
        <v>3222</v>
      </c>
      <c r="B164" t="s">
        <v>791</v>
      </c>
      <c r="C164">
        <v>8</v>
      </c>
      <c r="D164">
        <v>8.0500000000000007</v>
      </c>
      <c r="E164">
        <v>7.6</v>
      </c>
      <c r="F164">
        <v>8</v>
      </c>
      <c r="G164">
        <v>8.0500000000000007</v>
      </c>
      <c r="H164">
        <v>8</v>
      </c>
      <c r="I164">
        <v>5968</v>
      </c>
      <c r="J164">
        <v>47491.4</v>
      </c>
      <c r="K164" s="3">
        <v>43924</v>
      </c>
      <c r="L164">
        <v>42</v>
      </c>
      <c r="M164" t="s">
        <v>3223</v>
      </c>
      <c r="N164"/>
    </row>
    <row r="165" spans="1:14">
      <c r="A165" t="s">
        <v>61</v>
      </c>
      <c r="B165" t="s">
        <v>791</v>
      </c>
      <c r="C165">
        <v>805</v>
      </c>
      <c r="D165">
        <v>807</v>
      </c>
      <c r="E165">
        <v>769</v>
      </c>
      <c r="F165">
        <v>773.3</v>
      </c>
      <c r="G165">
        <v>776.65</v>
      </c>
      <c r="H165">
        <v>803.05</v>
      </c>
      <c r="I165">
        <v>653446</v>
      </c>
      <c r="J165">
        <v>508641580.05000001</v>
      </c>
      <c r="K165" s="3">
        <v>43924</v>
      </c>
      <c r="L165">
        <v>50964</v>
      </c>
      <c r="M165" t="s">
        <v>1003</v>
      </c>
      <c r="N165"/>
    </row>
    <row r="166" spans="1:14">
      <c r="A166" t="s">
        <v>3224</v>
      </c>
      <c r="B166" t="s">
        <v>791</v>
      </c>
      <c r="C166">
        <v>0.35</v>
      </c>
      <c r="D166">
        <v>0.4</v>
      </c>
      <c r="E166">
        <v>0.3</v>
      </c>
      <c r="F166">
        <v>0.35</v>
      </c>
      <c r="G166">
        <v>0.35</v>
      </c>
      <c r="H166">
        <v>0.35</v>
      </c>
      <c r="I166">
        <v>13339529</v>
      </c>
      <c r="J166">
        <v>4858886.8</v>
      </c>
      <c r="K166" s="3">
        <v>43924</v>
      </c>
      <c r="L166">
        <v>710</v>
      </c>
      <c r="M166" t="s">
        <v>3225</v>
      </c>
      <c r="N166"/>
    </row>
    <row r="167" spans="1:14">
      <c r="A167" t="s">
        <v>318</v>
      </c>
      <c r="B167" t="s">
        <v>791</v>
      </c>
      <c r="C167">
        <v>85</v>
      </c>
      <c r="D167">
        <v>87</v>
      </c>
      <c r="E167">
        <v>82.95</v>
      </c>
      <c r="F167">
        <v>85.3</v>
      </c>
      <c r="G167">
        <v>85.4</v>
      </c>
      <c r="H167">
        <v>84.5</v>
      </c>
      <c r="I167">
        <v>158363</v>
      </c>
      <c r="J167">
        <v>13518950.1</v>
      </c>
      <c r="K167" s="3">
        <v>43924</v>
      </c>
      <c r="L167">
        <v>3002</v>
      </c>
      <c r="M167" t="s">
        <v>1004</v>
      </c>
      <c r="N167"/>
    </row>
    <row r="168" spans="1:14">
      <c r="A168" t="s">
        <v>1005</v>
      </c>
      <c r="B168" t="s">
        <v>791</v>
      </c>
      <c r="C168">
        <v>30.85</v>
      </c>
      <c r="D168">
        <v>34.4</v>
      </c>
      <c r="E168">
        <v>29.55</v>
      </c>
      <c r="F168">
        <v>31.65</v>
      </c>
      <c r="G168">
        <v>32.200000000000003</v>
      </c>
      <c r="H168">
        <v>31.1</v>
      </c>
      <c r="I168">
        <v>26402</v>
      </c>
      <c r="J168">
        <v>851200.35</v>
      </c>
      <c r="K168" s="3">
        <v>43924</v>
      </c>
      <c r="L168">
        <v>432</v>
      </c>
      <c r="M168" t="s">
        <v>1006</v>
      </c>
      <c r="N168"/>
    </row>
    <row r="169" spans="1:14">
      <c r="A169" t="s">
        <v>319</v>
      </c>
      <c r="B169" t="s">
        <v>791</v>
      </c>
      <c r="C169">
        <v>114.7</v>
      </c>
      <c r="D169">
        <v>114.7</v>
      </c>
      <c r="E169">
        <v>104.15</v>
      </c>
      <c r="F169">
        <v>114.7</v>
      </c>
      <c r="G169">
        <v>114.7</v>
      </c>
      <c r="H169">
        <v>109.25</v>
      </c>
      <c r="I169">
        <v>1515366</v>
      </c>
      <c r="J169">
        <v>169957373.75</v>
      </c>
      <c r="K169" s="3">
        <v>43924</v>
      </c>
      <c r="L169">
        <v>17991</v>
      </c>
      <c r="M169" t="s">
        <v>1007</v>
      </c>
      <c r="N169"/>
    </row>
    <row r="170" spans="1:14">
      <c r="A170" t="s">
        <v>1008</v>
      </c>
      <c r="B170" t="s">
        <v>791</v>
      </c>
      <c r="C170">
        <v>27.25</v>
      </c>
      <c r="D170">
        <v>31.9</v>
      </c>
      <c r="E170">
        <v>27.25</v>
      </c>
      <c r="F170">
        <v>28.65</v>
      </c>
      <c r="G170">
        <v>30</v>
      </c>
      <c r="H170">
        <v>32.15</v>
      </c>
      <c r="I170">
        <v>4801</v>
      </c>
      <c r="J170">
        <v>138537.45000000001</v>
      </c>
      <c r="K170" s="3">
        <v>43924</v>
      </c>
      <c r="L170">
        <v>61</v>
      </c>
      <c r="M170" t="s">
        <v>1009</v>
      </c>
      <c r="N170"/>
    </row>
    <row r="171" spans="1:14">
      <c r="A171" t="s">
        <v>1010</v>
      </c>
      <c r="B171" t="s">
        <v>791</v>
      </c>
      <c r="C171">
        <v>862</v>
      </c>
      <c r="D171">
        <v>935</v>
      </c>
      <c r="E171">
        <v>858.25</v>
      </c>
      <c r="F171">
        <v>890</v>
      </c>
      <c r="G171">
        <v>890</v>
      </c>
      <c r="H171">
        <v>903.4</v>
      </c>
      <c r="I171">
        <v>355</v>
      </c>
      <c r="J171">
        <v>313926.2</v>
      </c>
      <c r="K171" s="3">
        <v>43924</v>
      </c>
      <c r="L171">
        <v>62</v>
      </c>
      <c r="M171" t="s">
        <v>1011</v>
      </c>
      <c r="N171"/>
    </row>
    <row r="172" spans="1:14">
      <c r="A172" t="s">
        <v>1012</v>
      </c>
      <c r="B172" t="s">
        <v>791</v>
      </c>
      <c r="C172">
        <v>63.55</v>
      </c>
      <c r="D172">
        <v>64.3</v>
      </c>
      <c r="E172">
        <v>62</v>
      </c>
      <c r="F172">
        <v>63.55</v>
      </c>
      <c r="G172">
        <v>63</v>
      </c>
      <c r="H172">
        <v>63.7</v>
      </c>
      <c r="I172">
        <v>40985</v>
      </c>
      <c r="J172">
        <v>2598832.35</v>
      </c>
      <c r="K172" s="3">
        <v>43924</v>
      </c>
      <c r="L172">
        <v>886</v>
      </c>
      <c r="M172" t="s">
        <v>1013</v>
      </c>
      <c r="N172"/>
    </row>
    <row r="173" spans="1:14">
      <c r="A173" t="s">
        <v>234</v>
      </c>
      <c r="B173" t="s">
        <v>791</v>
      </c>
      <c r="C173">
        <v>196.2</v>
      </c>
      <c r="D173">
        <v>197.05</v>
      </c>
      <c r="E173">
        <v>180</v>
      </c>
      <c r="F173">
        <v>181.55</v>
      </c>
      <c r="G173">
        <v>182.2</v>
      </c>
      <c r="H173">
        <v>194.9</v>
      </c>
      <c r="I173">
        <v>9147321</v>
      </c>
      <c r="J173">
        <v>1689625275.4000001</v>
      </c>
      <c r="K173" s="3">
        <v>43924</v>
      </c>
      <c r="L173">
        <v>144751</v>
      </c>
      <c r="M173" t="s">
        <v>1014</v>
      </c>
      <c r="N173"/>
    </row>
    <row r="174" spans="1:14">
      <c r="A174" t="s">
        <v>1015</v>
      </c>
      <c r="B174" t="s">
        <v>791</v>
      </c>
      <c r="C174">
        <v>11.15</v>
      </c>
      <c r="D174">
        <v>11.95</v>
      </c>
      <c r="E174">
        <v>11.15</v>
      </c>
      <c r="F174">
        <v>11.95</v>
      </c>
      <c r="G174">
        <v>11.95</v>
      </c>
      <c r="H174">
        <v>11.4</v>
      </c>
      <c r="I174">
        <v>469</v>
      </c>
      <c r="J174">
        <v>5588.1</v>
      </c>
      <c r="K174" s="3">
        <v>43924</v>
      </c>
      <c r="L174">
        <v>21</v>
      </c>
      <c r="M174" t="s">
        <v>1016</v>
      </c>
      <c r="N174"/>
    </row>
    <row r="175" spans="1:14">
      <c r="A175" t="s">
        <v>62</v>
      </c>
      <c r="B175" t="s">
        <v>791</v>
      </c>
      <c r="C175">
        <v>51.25</v>
      </c>
      <c r="D175">
        <v>51.3</v>
      </c>
      <c r="E175">
        <v>48.5</v>
      </c>
      <c r="F175">
        <v>48.7</v>
      </c>
      <c r="G175">
        <v>48.6</v>
      </c>
      <c r="H175">
        <v>51.25</v>
      </c>
      <c r="I175">
        <v>20739757</v>
      </c>
      <c r="J175">
        <v>1026200403.1</v>
      </c>
      <c r="K175" s="3">
        <v>43924</v>
      </c>
      <c r="L175">
        <v>66487</v>
      </c>
      <c r="M175" t="s">
        <v>1017</v>
      </c>
      <c r="N175"/>
    </row>
    <row r="176" spans="1:14">
      <c r="A176" t="s">
        <v>1018</v>
      </c>
      <c r="B176" t="s">
        <v>791</v>
      </c>
      <c r="C176">
        <v>187.07</v>
      </c>
      <c r="D176">
        <v>190</v>
      </c>
      <c r="E176">
        <v>174</v>
      </c>
      <c r="F176">
        <v>174.83</v>
      </c>
      <c r="G176">
        <v>175.7</v>
      </c>
      <c r="H176">
        <v>187.02</v>
      </c>
      <c r="I176">
        <v>1073664</v>
      </c>
      <c r="J176">
        <v>190073692.09999999</v>
      </c>
      <c r="K176" s="3">
        <v>43924</v>
      </c>
      <c r="L176">
        <v>17241</v>
      </c>
      <c r="M176" t="s">
        <v>3112</v>
      </c>
      <c r="N176"/>
    </row>
    <row r="177" spans="1:14">
      <c r="A177" t="s">
        <v>63</v>
      </c>
      <c r="B177" t="s">
        <v>791</v>
      </c>
      <c r="C177">
        <v>32.450000000000003</v>
      </c>
      <c r="D177">
        <v>32.9</v>
      </c>
      <c r="E177">
        <v>31.7</v>
      </c>
      <c r="F177">
        <v>32.549999999999997</v>
      </c>
      <c r="G177">
        <v>32.299999999999997</v>
      </c>
      <c r="H177">
        <v>32.4</v>
      </c>
      <c r="I177">
        <v>713521</v>
      </c>
      <c r="J177">
        <v>22997176.050000001</v>
      </c>
      <c r="K177" s="3">
        <v>43924</v>
      </c>
      <c r="L177">
        <v>3971</v>
      </c>
      <c r="M177" t="s">
        <v>1019</v>
      </c>
      <c r="N177"/>
    </row>
    <row r="178" spans="1:14">
      <c r="A178" t="s">
        <v>3226</v>
      </c>
      <c r="B178" t="s">
        <v>791</v>
      </c>
      <c r="C178">
        <v>70.2</v>
      </c>
      <c r="D178">
        <v>75.45</v>
      </c>
      <c r="E178">
        <v>69.150000000000006</v>
      </c>
      <c r="F178">
        <v>70.599999999999994</v>
      </c>
      <c r="G178">
        <v>69.2</v>
      </c>
      <c r="H178">
        <v>72.5</v>
      </c>
      <c r="I178">
        <v>8096</v>
      </c>
      <c r="J178">
        <v>577159.15</v>
      </c>
      <c r="K178" s="3">
        <v>43924</v>
      </c>
      <c r="L178">
        <v>58</v>
      </c>
      <c r="M178" t="s">
        <v>3227</v>
      </c>
      <c r="N178"/>
    </row>
    <row r="179" spans="1:14">
      <c r="A179" t="s">
        <v>313</v>
      </c>
      <c r="B179" t="s">
        <v>791</v>
      </c>
      <c r="C179">
        <v>1097</v>
      </c>
      <c r="D179">
        <v>1150</v>
      </c>
      <c r="E179">
        <v>1017</v>
      </c>
      <c r="F179">
        <v>1101.0999999999999</v>
      </c>
      <c r="G179">
        <v>1075.75</v>
      </c>
      <c r="H179">
        <v>1096.8499999999999</v>
      </c>
      <c r="I179">
        <v>43029</v>
      </c>
      <c r="J179">
        <v>47760738.600000001</v>
      </c>
      <c r="K179" s="3">
        <v>43924</v>
      </c>
      <c r="L179">
        <v>3956</v>
      </c>
      <c r="M179" t="s">
        <v>1020</v>
      </c>
      <c r="N179"/>
    </row>
    <row r="180" spans="1:14">
      <c r="A180" t="s">
        <v>1021</v>
      </c>
      <c r="B180" t="s">
        <v>791</v>
      </c>
      <c r="C180">
        <v>77.849999999999994</v>
      </c>
      <c r="D180">
        <v>77.849999999999994</v>
      </c>
      <c r="E180">
        <v>67</v>
      </c>
      <c r="F180">
        <v>72.2</v>
      </c>
      <c r="G180">
        <v>70</v>
      </c>
      <c r="H180">
        <v>71.05</v>
      </c>
      <c r="I180">
        <v>938</v>
      </c>
      <c r="J180">
        <v>66543.3</v>
      </c>
      <c r="K180" s="3">
        <v>43924</v>
      </c>
      <c r="L180">
        <v>78</v>
      </c>
      <c r="M180" t="s">
        <v>1022</v>
      </c>
      <c r="N180"/>
    </row>
    <row r="181" spans="1:14">
      <c r="A181" t="s">
        <v>64</v>
      </c>
      <c r="B181" t="s">
        <v>791</v>
      </c>
      <c r="C181">
        <v>1201.9000000000001</v>
      </c>
      <c r="D181">
        <v>1215</v>
      </c>
      <c r="E181">
        <v>1146.3</v>
      </c>
      <c r="F181">
        <v>1190.75</v>
      </c>
      <c r="G181">
        <v>1190</v>
      </c>
      <c r="H181">
        <v>1189.7</v>
      </c>
      <c r="I181">
        <v>737772</v>
      </c>
      <c r="J181">
        <v>874679797</v>
      </c>
      <c r="K181" s="3">
        <v>43924</v>
      </c>
      <c r="L181">
        <v>46694</v>
      </c>
      <c r="M181" t="s">
        <v>1023</v>
      </c>
      <c r="N181"/>
    </row>
    <row r="182" spans="1:14">
      <c r="A182" t="s">
        <v>321</v>
      </c>
      <c r="B182" t="s">
        <v>791</v>
      </c>
      <c r="C182">
        <v>3348.7</v>
      </c>
      <c r="D182">
        <v>3348.7</v>
      </c>
      <c r="E182">
        <v>3151</v>
      </c>
      <c r="F182">
        <v>3194.7</v>
      </c>
      <c r="G182">
        <v>3151.75</v>
      </c>
      <c r="H182">
        <v>3330.8</v>
      </c>
      <c r="I182">
        <v>6850</v>
      </c>
      <c r="J182">
        <v>22063583.149999999</v>
      </c>
      <c r="K182" s="3">
        <v>43924</v>
      </c>
      <c r="L182">
        <v>2351</v>
      </c>
      <c r="M182" t="s">
        <v>1024</v>
      </c>
      <c r="N182"/>
    </row>
    <row r="183" spans="1:14">
      <c r="A183" t="s">
        <v>1025</v>
      </c>
      <c r="B183" t="s">
        <v>791</v>
      </c>
      <c r="C183">
        <v>579.95000000000005</v>
      </c>
      <c r="D183">
        <v>590</v>
      </c>
      <c r="E183">
        <v>565</v>
      </c>
      <c r="F183">
        <v>585.95000000000005</v>
      </c>
      <c r="G183">
        <v>583</v>
      </c>
      <c r="H183">
        <v>579.75</v>
      </c>
      <c r="I183">
        <v>2311</v>
      </c>
      <c r="J183">
        <v>1336710.8500000001</v>
      </c>
      <c r="K183" s="3">
        <v>43924</v>
      </c>
      <c r="L183">
        <v>240</v>
      </c>
      <c r="M183" t="s">
        <v>1026</v>
      </c>
      <c r="N183"/>
    </row>
    <row r="184" spans="1:14">
      <c r="A184" t="s">
        <v>235</v>
      </c>
      <c r="B184" t="s">
        <v>791</v>
      </c>
      <c r="C184">
        <v>735</v>
      </c>
      <c r="D184">
        <v>735.35</v>
      </c>
      <c r="E184">
        <v>696.25</v>
      </c>
      <c r="F184">
        <v>716.75</v>
      </c>
      <c r="G184">
        <v>712</v>
      </c>
      <c r="H184">
        <v>726.1</v>
      </c>
      <c r="I184">
        <v>35765</v>
      </c>
      <c r="J184">
        <v>25561895.949999999</v>
      </c>
      <c r="K184" s="3">
        <v>43924</v>
      </c>
      <c r="L184">
        <v>3722</v>
      </c>
      <c r="M184" t="s">
        <v>1027</v>
      </c>
      <c r="N184"/>
    </row>
    <row r="185" spans="1:14">
      <c r="A185" t="s">
        <v>3228</v>
      </c>
      <c r="B185" t="s">
        <v>791</v>
      </c>
      <c r="C185">
        <v>3.25</v>
      </c>
      <c r="D185">
        <v>3.35</v>
      </c>
      <c r="E185">
        <v>3.15</v>
      </c>
      <c r="F185">
        <v>3.35</v>
      </c>
      <c r="G185">
        <v>3.35</v>
      </c>
      <c r="H185">
        <v>3.2</v>
      </c>
      <c r="I185">
        <v>293947</v>
      </c>
      <c r="J185">
        <v>968538.25</v>
      </c>
      <c r="K185" s="3">
        <v>43924</v>
      </c>
      <c r="L185">
        <v>204</v>
      </c>
      <c r="M185" t="s">
        <v>3229</v>
      </c>
      <c r="N185"/>
    </row>
    <row r="186" spans="1:14">
      <c r="A186" t="s">
        <v>3230</v>
      </c>
      <c r="B186" t="s">
        <v>791</v>
      </c>
      <c r="C186">
        <v>10</v>
      </c>
      <c r="D186">
        <v>10</v>
      </c>
      <c r="E186">
        <v>9.85</v>
      </c>
      <c r="F186">
        <v>9.85</v>
      </c>
      <c r="G186">
        <v>9.85</v>
      </c>
      <c r="H186">
        <v>10.35</v>
      </c>
      <c r="I186">
        <v>2412</v>
      </c>
      <c r="J186">
        <v>23759.85</v>
      </c>
      <c r="K186" s="3">
        <v>43924</v>
      </c>
      <c r="L186">
        <v>17</v>
      </c>
      <c r="M186" t="s">
        <v>3231</v>
      </c>
      <c r="N186"/>
    </row>
    <row r="187" spans="1:14">
      <c r="A187" t="s">
        <v>322</v>
      </c>
      <c r="B187" t="s">
        <v>791</v>
      </c>
      <c r="C187">
        <v>186</v>
      </c>
      <c r="D187">
        <v>186.2</v>
      </c>
      <c r="E187">
        <v>180.15</v>
      </c>
      <c r="F187">
        <v>183.95</v>
      </c>
      <c r="G187">
        <v>184</v>
      </c>
      <c r="H187">
        <v>184.35</v>
      </c>
      <c r="I187">
        <v>12821</v>
      </c>
      <c r="J187">
        <v>2357367.4500000002</v>
      </c>
      <c r="K187" s="3">
        <v>43924</v>
      </c>
      <c r="L187">
        <v>900</v>
      </c>
      <c r="M187" t="s">
        <v>1028</v>
      </c>
      <c r="N187"/>
    </row>
    <row r="188" spans="1:14">
      <c r="A188" t="s">
        <v>3532</v>
      </c>
      <c r="B188" t="s">
        <v>791</v>
      </c>
      <c r="C188">
        <v>7</v>
      </c>
      <c r="D188">
        <v>7.15</v>
      </c>
      <c r="E188">
        <v>6.8</v>
      </c>
      <c r="F188">
        <v>7.1</v>
      </c>
      <c r="G188">
        <v>7.1</v>
      </c>
      <c r="H188">
        <v>6.85</v>
      </c>
      <c r="I188">
        <v>2442</v>
      </c>
      <c r="J188">
        <v>17228.349999999999</v>
      </c>
      <c r="K188" s="3">
        <v>43924</v>
      </c>
      <c r="L188">
        <v>14</v>
      </c>
      <c r="M188" t="s">
        <v>3533</v>
      </c>
      <c r="N188"/>
    </row>
    <row r="189" spans="1:14">
      <c r="A189" t="s">
        <v>3232</v>
      </c>
      <c r="B189" t="s">
        <v>791</v>
      </c>
      <c r="C189">
        <v>12.55</v>
      </c>
      <c r="D189">
        <v>13.85</v>
      </c>
      <c r="E189">
        <v>12.55</v>
      </c>
      <c r="F189">
        <v>12.8</v>
      </c>
      <c r="G189">
        <v>12.7</v>
      </c>
      <c r="H189">
        <v>13.2</v>
      </c>
      <c r="I189">
        <v>9276</v>
      </c>
      <c r="J189">
        <v>119521.95</v>
      </c>
      <c r="K189" s="3">
        <v>43924</v>
      </c>
      <c r="L189">
        <v>28</v>
      </c>
      <c r="M189" t="s">
        <v>3233</v>
      </c>
      <c r="N189"/>
    </row>
    <row r="190" spans="1:14" hidden="1">
      <c r="A190" t="s">
        <v>66</v>
      </c>
      <c r="B190" t="s">
        <v>791</v>
      </c>
      <c r="C190">
        <v>71.75</v>
      </c>
      <c r="D190">
        <v>71.900000000000006</v>
      </c>
      <c r="E190">
        <v>68.5</v>
      </c>
      <c r="F190">
        <v>69.95</v>
      </c>
      <c r="G190">
        <v>69.95</v>
      </c>
      <c r="H190">
        <v>69.05</v>
      </c>
      <c r="I190">
        <v>9319677</v>
      </c>
      <c r="J190">
        <v>651754524.64999998</v>
      </c>
      <c r="K190" s="3">
        <v>43924</v>
      </c>
      <c r="L190">
        <v>37203</v>
      </c>
      <c r="M190" t="s">
        <v>1029</v>
      </c>
      <c r="N190"/>
    </row>
    <row r="191" spans="1:14">
      <c r="A191" t="s">
        <v>314</v>
      </c>
      <c r="B191" t="s">
        <v>791</v>
      </c>
      <c r="C191">
        <v>455</v>
      </c>
      <c r="D191">
        <v>461</v>
      </c>
      <c r="E191">
        <v>435.15</v>
      </c>
      <c r="F191">
        <v>439.35</v>
      </c>
      <c r="G191">
        <v>436.8</v>
      </c>
      <c r="H191">
        <v>443.9</v>
      </c>
      <c r="I191">
        <v>157037</v>
      </c>
      <c r="J191">
        <v>70131399.349999994</v>
      </c>
      <c r="K191" s="3">
        <v>43924</v>
      </c>
      <c r="L191">
        <v>7111</v>
      </c>
      <c r="M191" t="s">
        <v>1030</v>
      </c>
      <c r="N191"/>
    </row>
    <row r="192" spans="1:14">
      <c r="A192" t="s">
        <v>1031</v>
      </c>
      <c r="B192" t="s">
        <v>791</v>
      </c>
      <c r="C192">
        <v>29.7</v>
      </c>
      <c r="D192">
        <v>30.5</v>
      </c>
      <c r="E192">
        <v>28.3</v>
      </c>
      <c r="F192">
        <v>28.8</v>
      </c>
      <c r="G192">
        <v>28.7</v>
      </c>
      <c r="H192">
        <v>30</v>
      </c>
      <c r="I192">
        <v>203586</v>
      </c>
      <c r="J192">
        <v>5945353.0999999996</v>
      </c>
      <c r="K192" s="3">
        <v>43924</v>
      </c>
      <c r="L192">
        <v>3231</v>
      </c>
      <c r="M192" t="s">
        <v>1032</v>
      </c>
      <c r="N192"/>
    </row>
    <row r="193" spans="1:14">
      <c r="A193" t="s">
        <v>67</v>
      </c>
      <c r="B193" t="s">
        <v>791</v>
      </c>
      <c r="C193">
        <v>480.1</v>
      </c>
      <c r="D193">
        <v>483</v>
      </c>
      <c r="E193">
        <v>444.65</v>
      </c>
      <c r="F193">
        <v>448.65</v>
      </c>
      <c r="G193">
        <v>448.65</v>
      </c>
      <c r="H193">
        <v>483.45</v>
      </c>
      <c r="I193">
        <v>1430557</v>
      </c>
      <c r="J193">
        <v>657246529.14999998</v>
      </c>
      <c r="K193" s="3">
        <v>43924</v>
      </c>
      <c r="L193">
        <v>44712</v>
      </c>
      <c r="M193" t="s">
        <v>1033</v>
      </c>
      <c r="N193"/>
    </row>
    <row r="194" spans="1:14">
      <c r="A194" t="s">
        <v>1034</v>
      </c>
      <c r="B194" t="s">
        <v>791</v>
      </c>
      <c r="C194">
        <v>249</v>
      </c>
      <c r="D194">
        <v>249.9</v>
      </c>
      <c r="E194">
        <v>226.15</v>
      </c>
      <c r="F194">
        <v>249.45</v>
      </c>
      <c r="G194">
        <v>249.8</v>
      </c>
      <c r="H194">
        <v>238</v>
      </c>
      <c r="I194">
        <v>13333</v>
      </c>
      <c r="J194">
        <v>3299642.45</v>
      </c>
      <c r="K194" s="3">
        <v>43924</v>
      </c>
      <c r="L194">
        <v>651</v>
      </c>
      <c r="M194" t="s">
        <v>1035</v>
      </c>
      <c r="N194"/>
    </row>
    <row r="195" spans="1:14">
      <c r="A195" t="s">
        <v>1036</v>
      </c>
      <c r="B195" t="s">
        <v>791</v>
      </c>
      <c r="C195">
        <v>147.5</v>
      </c>
      <c r="D195">
        <v>148.15</v>
      </c>
      <c r="E195">
        <v>140.19999999999999</v>
      </c>
      <c r="F195">
        <v>143.69999999999999</v>
      </c>
      <c r="G195">
        <v>143.75</v>
      </c>
      <c r="H195">
        <v>147.4</v>
      </c>
      <c r="I195">
        <v>66664</v>
      </c>
      <c r="J195">
        <v>9516525.1500000004</v>
      </c>
      <c r="K195" s="3">
        <v>43924</v>
      </c>
      <c r="L195">
        <v>1570</v>
      </c>
      <c r="M195" t="s">
        <v>1037</v>
      </c>
      <c r="N195"/>
    </row>
    <row r="196" spans="1:14">
      <c r="A196" t="s">
        <v>1038</v>
      </c>
      <c r="B196" t="s">
        <v>791</v>
      </c>
      <c r="C196">
        <v>21.1</v>
      </c>
      <c r="D196">
        <v>23.5</v>
      </c>
      <c r="E196">
        <v>21.1</v>
      </c>
      <c r="F196">
        <v>22.4</v>
      </c>
      <c r="G196">
        <v>22.35</v>
      </c>
      <c r="H196">
        <v>21.4</v>
      </c>
      <c r="I196">
        <v>107898</v>
      </c>
      <c r="J196">
        <v>2448840.15</v>
      </c>
      <c r="K196" s="3">
        <v>43924</v>
      </c>
      <c r="L196">
        <v>771</v>
      </c>
      <c r="M196" t="s">
        <v>1039</v>
      </c>
      <c r="N196"/>
    </row>
    <row r="197" spans="1:14">
      <c r="A197" t="s">
        <v>1040</v>
      </c>
      <c r="B197" t="s">
        <v>791</v>
      </c>
      <c r="C197">
        <v>79.599999999999994</v>
      </c>
      <c r="D197">
        <v>81.400000000000006</v>
      </c>
      <c r="E197">
        <v>77.05</v>
      </c>
      <c r="F197">
        <v>77.75</v>
      </c>
      <c r="G197">
        <v>77.650000000000006</v>
      </c>
      <c r="H197">
        <v>79.25</v>
      </c>
      <c r="I197">
        <v>10353</v>
      </c>
      <c r="J197">
        <v>819046.45</v>
      </c>
      <c r="K197" s="3">
        <v>43924</v>
      </c>
      <c r="L197">
        <v>418</v>
      </c>
      <c r="M197" t="s">
        <v>1041</v>
      </c>
      <c r="N197"/>
    </row>
    <row r="198" spans="1:14">
      <c r="A198" t="s">
        <v>1042</v>
      </c>
      <c r="B198" t="s">
        <v>791</v>
      </c>
      <c r="C198">
        <v>14.1</v>
      </c>
      <c r="D198">
        <v>14.9</v>
      </c>
      <c r="E198">
        <v>14.1</v>
      </c>
      <c r="F198">
        <v>14.25</v>
      </c>
      <c r="G198">
        <v>14.5</v>
      </c>
      <c r="H198">
        <v>14.25</v>
      </c>
      <c r="I198">
        <v>4915</v>
      </c>
      <c r="J198">
        <v>69693.600000000006</v>
      </c>
      <c r="K198" s="3">
        <v>43924</v>
      </c>
      <c r="L198">
        <v>41</v>
      </c>
      <c r="M198" t="s">
        <v>1043</v>
      </c>
      <c r="N198"/>
    </row>
    <row r="199" spans="1:14" hidden="1">
      <c r="A199" t="s">
        <v>3105</v>
      </c>
      <c r="B199" t="s">
        <v>791</v>
      </c>
      <c r="C199">
        <v>19.75</v>
      </c>
      <c r="D199">
        <v>21.65</v>
      </c>
      <c r="E199">
        <v>19.75</v>
      </c>
      <c r="F199">
        <v>21</v>
      </c>
      <c r="G199">
        <v>21.65</v>
      </c>
      <c r="H199">
        <v>20.7</v>
      </c>
      <c r="I199">
        <v>1768</v>
      </c>
      <c r="J199">
        <v>36601.4</v>
      </c>
      <c r="K199" s="3">
        <v>43924</v>
      </c>
      <c r="L199">
        <v>9</v>
      </c>
      <c r="M199" t="s">
        <v>3106</v>
      </c>
      <c r="N199"/>
    </row>
    <row r="200" spans="1:14">
      <c r="A200" t="s">
        <v>1044</v>
      </c>
      <c r="B200" t="s">
        <v>791</v>
      </c>
      <c r="C200">
        <v>0.7</v>
      </c>
      <c r="D200">
        <v>0.75</v>
      </c>
      <c r="E200">
        <v>0.7</v>
      </c>
      <c r="F200">
        <v>0.75</v>
      </c>
      <c r="G200">
        <v>0.75</v>
      </c>
      <c r="H200">
        <v>0.75</v>
      </c>
      <c r="I200">
        <v>49872</v>
      </c>
      <c r="J200">
        <v>36356.949999999997</v>
      </c>
      <c r="K200" s="3">
        <v>43924</v>
      </c>
      <c r="L200">
        <v>61</v>
      </c>
      <c r="M200" t="s">
        <v>1045</v>
      </c>
      <c r="N200"/>
    </row>
    <row r="201" spans="1:14">
      <c r="A201" t="s">
        <v>68</v>
      </c>
      <c r="B201" t="s">
        <v>791</v>
      </c>
      <c r="C201">
        <v>230</v>
      </c>
      <c r="D201">
        <v>230.05</v>
      </c>
      <c r="E201">
        <v>215</v>
      </c>
      <c r="F201">
        <v>219.65</v>
      </c>
      <c r="G201">
        <v>216.45</v>
      </c>
      <c r="H201">
        <v>230.05</v>
      </c>
      <c r="I201">
        <v>2286237</v>
      </c>
      <c r="J201">
        <v>512619684.60000002</v>
      </c>
      <c r="K201" s="3">
        <v>43924</v>
      </c>
      <c r="L201">
        <v>58498</v>
      </c>
      <c r="M201" t="s">
        <v>1046</v>
      </c>
      <c r="N201"/>
    </row>
    <row r="202" spans="1:14">
      <c r="A202" t="s">
        <v>3234</v>
      </c>
      <c r="B202" t="s">
        <v>791</v>
      </c>
      <c r="C202">
        <v>27.85</v>
      </c>
      <c r="D202">
        <v>27.9</v>
      </c>
      <c r="E202">
        <v>26</v>
      </c>
      <c r="F202">
        <v>26.85</v>
      </c>
      <c r="G202">
        <v>26.75</v>
      </c>
      <c r="H202">
        <v>26.6</v>
      </c>
      <c r="I202">
        <v>9278</v>
      </c>
      <c r="J202">
        <v>250463.25</v>
      </c>
      <c r="K202" s="3">
        <v>43924</v>
      </c>
      <c r="L202">
        <v>193</v>
      </c>
      <c r="M202" t="s">
        <v>3235</v>
      </c>
      <c r="N202"/>
    </row>
    <row r="203" spans="1:14">
      <c r="A203" t="s">
        <v>1047</v>
      </c>
      <c r="B203" t="s">
        <v>791</v>
      </c>
      <c r="C203">
        <v>5444.95</v>
      </c>
      <c r="D203">
        <v>5444.95</v>
      </c>
      <c r="E203">
        <v>5063.25</v>
      </c>
      <c r="F203">
        <v>5291</v>
      </c>
      <c r="G203">
        <v>5360</v>
      </c>
      <c r="H203">
        <v>5288</v>
      </c>
      <c r="I203">
        <v>2109</v>
      </c>
      <c r="J203">
        <v>10957270.300000001</v>
      </c>
      <c r="K203" s="3">
        <v>43924</v>
      </c>
      <c r="L203">
        <v>1155</v>
      </c>
      <c r="M203" t="s">
        <v>1048</v>
      </c>
      <c r="N203"/>
    </row>
    <row r="204" spans="1:14">
      <c r="A204" t="s">
        <v>1049</v>
      </c>
      <c r="B204" t="s">
        <v>791</v>
      </c>
      <c r="C204">
        <v>11.8</v>
      </c>
      <c r="D204">
        <v>12.3</v>
      </c>
      <c r="E204">
        <v>11.2</v>
      </c>
      <c r="F204">
        <v>12.3</v>
      </c>
      <c r="G204">
        <v>12.3</v>
      </c>
      <c r="H204">
        <v>11.75</v>
      </c>
      <c r="I204">
        <v>19295</v>
      </c>
      <c r="J204">
        <v>231529.55</v>
      </c>
      <c r="K204" s="3">
        <v>43924</v>
      </c>
      <c r="L204">
        <v>109</v>
      </c>
      <c r="M204" t="s">
        <v>1050</v>
      </c>
      <c r="N204"/>
    </row>
    <row r="205" spans="1:14">
      <c r="A205" t="s">
        <v>70</v>
      </c>
      <c r="B205" t="s">
        <v>791</v>
      </c>
      <c r="C205">
        <v>432</v>
      </c>
      <c r="D205">
        <v>432</v>
      </c>
      <c r="E205">
        <v>415.6</v>
      </c>
      <c r="F205">
        <v>423.95</v>
      </c>
      <c r="G205">
        <v>424.1</v>
      </c>
      <c r="H205">
        <v>421.35</v>
      </c>
      <c r="I205">
        <v>14153710</v>
      </c>
      <c r="J205">
        <v>5994409267.0500002</v>
      </c>
      <c r="K205" s="3">
        <v>43924</v>
      </c>
      <c r="L205">
        <v>232505</v>
      </c>
      <c r="M205" t="s">
        <v>1051</v>
      </c>
      <c r="N205"/>
    </row>
    <row r="206" spans="1:14">
      <c r="A206" t="s">
        <v>71</v>
      </c>
      <c r="B206" t="s">
        <v>791</v>
      </c>
      <c r="C206">
        <v>21.15</v>
      </c>
      <c r="D206">
        <v>21.2</v>
      </c>
      <c r="E206">
        <v>20.399999999999999</v>
      </c>
      <c r="F206">
        <v>20.65</v>
      </c>
      <c r="G206">
        <v>20.75</v>
      </c>
      <c r="H206">
        <v>20.7</v>
      </c>
      <c r="I206">
        <v>14724854</v>
      </c>
      <c r="J206">
        <v>304122034.75</v>
      </c>
      <c r="K206" s="3">
        <v>43924</v>
      </c>
      <c r="L206">
        <v>21943</v>
      </c>
      <c r="M206" t="s">
        <v>1052</v>
      </c>
      <c r="N206"/>
    </row>
    <row r="207" spans="1:14">
      <c r="A207" t="s">
        <v>3236</v>
      </c>
      <c r="B207" t="s">
        <v>791</v>
      </c>
      <c r="C207">
        <v>28.5</v>
      </c>
      <c r="D207">
        <v>29.9</v>
      </c>
      <c r="E207">
        <v>28.5</v>
      </c>
      <c r="F207">
        <v>29.9</v>
      </c>
      <c r="G207">
        <v>29.9</v>
      </c>
      <c r="H207">
        <v>28.5</v>
      </c>
      <c r="I207">
        <v>244</v>
      </c>
      <c r="J207">
        <v>7054.8</v>
      </c>
      <c r="K207" s="3">
        <v>43924</v>
      </c>
      <c r="L207">
        <v>5</v>
      </c>
      <c r="M207" t="s">
        <v>3237</v>
      </c>
      <c r="N207"/>
    </row>
    <row r="208" spans="1:14" hidden="1">
      <c r="A208" t="s">
        <v>1053</v>
      </c>
      <c r="B208" t="s">
        <v>791</v>
      </c>
      <c r="C208">
        <v>72.25</v>
      </c>
      <c r="D208">
        <v>78.8</v>
      </c>
      <c r="E208">
        <v>72.25</v>
      </c>
      <c r="F208">
        <v>78.599999999999994</v>
      </c>
      <c r="G208">
        <v>78.599999999999994</v>
      </c>
      <c r="H208">
        <v>75.349999999999994</v>
      </c>
      <c r="I208">
        <v>740</v>
      </c>
      <c r="J208">
        <v>56091.85</v>
      </c>
      <c r="K208" s="3">
        <v>43924</v>
      </c>
      <c r="L208">
        <v>34</v>
      </c>
      <c r="M208" t="s">
        <v>1054</v>
      </c>
      <c r="N208"/>
    </row>
    <row r="209" spans="1:14">
      <c r="A209" t="s">
        <v>1055</v>
      </c>
      <c r="B209" t="s">
        <v>791</v>
      </c>
      <c r="C209">
        <v>0.5</v>
      </c>
      <c r="D209">
        <v>0.55000000000000004</v>
      </c>
      <c r="E209">
        <v>0.5</v>
      </c>
      <c r="F209">
        <v>0.5</v>
      </c>
      <c r="G209">
        <v>0.55000000000000004</v>
      </c>
      <c r="H209">
        <v>0.55000000000000004</v>
      </c>
      <c r="I209">
        <v>329605</v>
      </c>
      <c r="J209">
        <v>170533.55</v>
      </c>
      <c r="K209" s="3">
        <v>43924</v>
      </c>
      <c r="L209">
        <v>125</v>
      </c>
      <c r="M209" t="s">
        <v>1056</v>
      </c>
      <c r="N209"/>
    </row>
    <row r="210" spans="1:14">
      <c r="A210" t="s">
        <v>1057</v>
      </c>
      <c r="B210" t="s">
        <v>791</v>
      </c>
      <c r="C210">
        <v>8.1999999999999993</v>
      </c>
      <c r="D210">
        <v>8.1999999999999993</v>
      </c>
      <c r="E210">
        <v>8</v>
      </c>
      <c r="F210">
        <v>8.1999999999999993</v>
      </c>
      <c r="G210">
        <v>8.1999999999999993</v>
      </c>
      <c r="H210">
        <v>7.85</v>
      </c>
      <c r="I210">
        <v>16914</v>
      </c>
      <c r="J210">
        <v>138262.25</v>
      </c>
      <c r="K210" s="3">
        <v>43924</v>
      </c>
      <c r="L210">
        <v>41</v>
      </c>
      <c r="M210" t="s">
        <v>1058</v>
      </c>
      <c r="N210"/>
    </row>
    <row r="211" spans="1:14">
      <c r="A211" t="s">
        <v>72</v>
      </c>
      <c r="B211" t="s">
        <v>791</v>
      </c>
      <c r="C211">
        <v>278.10000000000002</v>
      </c>
      <c r="D211">
        <v>295.85000000000002</v>
      </c>
      <c r="E211">
        <v>277.89999999999998</v>
      </c>
      <c r="F211">
        <v>290.95</v>
      </c>
      <c r="G211">
        <v>289.7</v>
      </c>
      <c r="H211">
        <v>278.39999999999998</v>
      </c>
      <c r="I211">
        <v>6293405</v>
      </c>
      <c r="J211">
        <v>1815609687.9000001</v>
      </c>
      <c r="K211" s="3">
        <v>43924</v>
      </c>
      <c r="L211">
        <v>118393</v>
      </c>
      <c r="M211" t="s">
        <v>1059</v>
      </c>
      <c r="N211"/>
    </row>
    <row r="212" spans="1:14">
      <c r="A212" t="s">
        <v>3238</v>
      </c>
      <c r="B212" t="s">
        <v>791</v>
      </c>
      <c r="C212">
        <v>8</v>
      </c>
      <c r="D212">
        <v>8.0500000000000007</v>
      </c>
      <c r="E212">
        <v>7.4</v>
      </c>
      <c r="F212">
        <v>7.9</v>
      </c>
      <c r="G212">
        <v>7.9</v>
      </c>
      <c r="H212">
        <v>7.7</v>
      </c>
      <c r="I212">
        <v>42520</v>
      </c>
      <c r="J212">
        <v>336976.2</v>
      </c>
      <c r="K212" s="3">
        <v>43924</v>
      </c>
      <c r="L212">
        <v>187</v>
      </c>
      <c r="M212" t="s">
        <v>3239</v>
      </c>
      <c r="N212"/>
    </row>
    <row r="213" spans="1:14">
      <c r="A213" t="s">
        <v>1060</v>
      </c>
      <c r="B213" t="s">
        <v>791</v>
      </c>
      <c r="C213">
        <v>34.4</v>
      </c>
      <c r="D213">
        <v>34.5</v>
      </c>
      <c r="E213">
        <v>32.15</v>
      </c>
      <c r="F213">
        <v>33.6</v>
      </c>
      <c r="G213">
        <v>33.6</v>
      </c>
      <c r="H213">
        <v>33.15</v>
      </c>
      <c r="I213">
        <v>20658</v>
      </c>
      <c r="J213">
        <v>688922.45</v>
      </c>
      <c r="K213" s="3">
        <v>43924</v>
      </c>
      <c r="L213">
        <v>388</v>
      </c>
      <c r="M213" t="s">
        <v>1061</v>
      </c>
      <c r="N213"/>
    </row>
    <row r="214" spans="1:14">
      <c r="A214" t="s">
        <v>323</v>
      </c>
      <c r="B214" t="s">
        <v>791</v>
      </c>
      <c r="C214">
        <v>415</v>
      </c>
      <c r="D214">
        <v>421</v>
      </c>
      <c r="E214">
        <v>404.1</v>
      </c>
      <c r="F214">
        <v>417.05</v>
      </c>
      <c r="G214">
        <v>416</v>
      </c>
      <c r="H214">
        <v>417.55</v>
      </c>
      <c r="I214">
        <v>42050</v>
      </c>
      <c r="J214">
        <v>17349497.050000001</v>
      </c>
      <c r="K214" s="3">
        <v>43924</v>
      </c>
      <c r="L214">
        <v>3281</v>
      </c>
      <c r="M214" t="s">
        <v>1062</v>
      </c>
      <c r="N214"/>
    </row>
    <row r="215" spans="1:14">
      <c r="A215" t="s">
        <v>1063</v>
      </c>
      <c r="B215" t="s">
        <v>791</v>
      </c>
      <c r="C215">
        <v>18.8</v>
      </c>
      <c r="D215">
        <v>19.600000000000001</v>
      </c>
      <c r="E215">
        <v>18</v>
      </c>
      <c r="F215">
        <v>18.850000000000001</v>
      </c>
      <c r="G215">
        <v>18.7</v>
      </c>
      <c r="H215">
        <v>19</v>
      </c>
      <c r="I215">
        <v>43319</v>
      </c>
      <c r="J215">
        <v>825252.25</v>
      </c>
      <c r="K215" s="3">
        <v>43924</v>
      </c>
      <c r="L215">
        <v>529</v>
      </c>
      <c r="M215" t="s">
        <v>1064</v>
      </c>
      <c r="N215"/>
    </row>
    <row r="216" spans="1:14">
      <c r="A216" t="s">
        <v>3419</v>
      </c>
      <c r="B216" t="s">
        <v>791</v>
      </c>
      <c r="C216">
        <v>3.3</v>
      </c>
      <c r="D216">
        <v>3.3</v>
      </c>
      <c r="E216">
        <v>3.3</v>
      </c>
      <c r="F216">
        <v>3.3</v>
      </c>
      <c r="G216">
        <v>3.3</v>
      </c>
      <c r="H216">
        <v>3.15</v>
      </c>
      <c r="I216">
        <v>11365</v>
      </c>
      <c r="J216">
        <v>37504.5</v>
      </c>
      <c r="K216" s="3">
        <v>43924</v>
      </c>
      <c r="L216">
        <v>50</v>
      </c>
      <c r="M216" t="s">
        <v>3420</v>
      </c>
      <c r="N216"/>
    </row>
    <row r="217" spans="1:14">
      <c r="A217" t="s">
        <v>3510</v>
      </c>
      <c r="B217" t="s">
        <v>809</v>
      </c>
      <c r="C217">
        <v>0.4</v>
      </c>
      <c r="D217">
        <v>0.4</v>
      </c>
      <c r="E217">
        <v>0.4</v>
      </c>
      <c r="F217">
        <v>0.4</v>
      </c>
      <c r="G217">
        <v>0.4</v>
      </c>
      <c r="H217">
        <v>0.4</v>
      </c>
      <c r="I217">
        <v>30800</v>
      </c>
      <c r="J217">
        <v>12320</v>
      </c>
      <c r="K217" s="3">
        <v>43924</v>
      </c>
      <c r="L217">
        <v>5</v>
      </c>
      <c r="M217" t="s">
        <v>3511</v>
      </c>
      <c r="N217"/>
    </row>
    <row r="218" spans="1:14">
      <c r="A218" t="s">
        <v>1065</v>
      </c>
      <c r="B218" t="s">
        <v>791</v>
      </c>
      <c r="C218">
        <v>3.05</v>
      </c>
      <c r="D218">
        <v>3.3</v>
      </c>
      <c r="E218">
        <v>3</v>
      </c>
      <c r="F218">
        <v>3</v>
      </c>
      <c r="G218">
        <v>3</v>
      </c>
      <c r="H218">
        <v>3.2</v>
      </c>
      <c r="I218">
        <v>2068</v>
      </c>
      <c r="J218">
        <v>6327.8</v>
      </c>
      <c r="K218" s="3">
        <v>43924</v>
      </c>
      <c r="L218">
        <v>15</v>
      </c>
      <c r="M218" t="s">
        <v>1066</v>
      </c>
      <c r="N218"/>
    </row>
    <row r="219" spans="1:14">
      <c r="A219" t="s">
        <v>325</v>
      </c>
      <c r="B219" t="s">
        <v>791</v>
      </c>
      <c r="C219">
        <v>101.5</v>
      </c>
      <c r="D219">
        <v>103.35</v>
      </c>
      <c r="E219">
        <v>97</v>
      </c>
      <c r="F219">
        <v>100.45</v>
      </c>
      <c r="G219">
        <v>101</v>
      </c>
      <c r="H219">
        <v>101</v>
      </c>
      <c r="I219">
        <v>51160</v>
      </c>
      <c r="J219">
        <v>5117648.95</v>
      </c>
      <c r="K219" s="3">
        <v>43924</v>
      </c>
      <c r="L219">
        <v>4109</v>
      </c>
      <c r="M219" t="s">
        <v>1067</v>
      </c>
      <c r="N219"/>
    </row>
    <row r="220" spans="1:14">
      <c r="A220" t="s">
        <v>1068</v>
      </c>
      <c r="B220" t="s">
        <v>791</v>
      </c>
      <c r="C220">
        <v>4.75</v>
      </c>
      <c r="D220">
        <v>5</v>
      </c>
      <c r="E220">
        <v>4.6500000000000004</v>
      </c>
      <c r="F220">
        <v>4.7</v>
      </c>
      <c r="G220">
        <v>4.7</v>
      </c>
      <c r="H220">
        <v>4.8</v>
      </c>
      <c r="I220">
        <v>94114</v>
      </c>
      <c r="J220">
        <v>457203.1</v>
      </c>
      <c r="K220" s="3">
        <v>43924</v>
      </c>
      <c r="L220">
        <v>146</v>
      </c>
      <c r="M220" t="s">
        <v>1069</v>
      </c>
      <c r="N220"/>
    </row>
    <row r="221" spans="1:14">
      <c r="A221" t="s">
        <v>1070</v>
      </c>
      <c r="B221" t="s">
        <v>791</v>
      </c>
      <c r="C221">
        <v>29</v>
      </c>
      <c r="D221">
        <v>30.3</v>
      </c>
      <c r="E221">
        <v>28</v>
      </c>
      <c r="F221">
        <v>28.25</v>
      </c>
      <c r="G221">
        <v>28.9</v>
      </c>
      <c r="H221">
        <v>29.6</v>
      </c>
      <c r="I221">
        <v>30349</v>
      </c>
      <c r="J221">
        <v>866568.95</v>
      </c>
      <c r="K221" s="3">
        <v>43924</v>
      </c>
      <c r="L221">
        <v>291</v>
      </c>
      <c r="M221" t="s">
        <v>1071</v>
      </c>
      <c r="N221"/>
    </row>
    <row r="222" spans="1:14">
      <c r="A222" t="s">
        <v>3512</v>
      </c>
      <c r="B222" t="s">
        <v>809</v>
      </c>
      <c r="C222">
        <v>0.05</v>
      </c>
      <c r="D222">
        <v>0.1</v>
      </c>
      <c r="E222">
        <v>0.05</v>
      </c>
      <c r="F222">
        <v>0.1</v>
      </c>
      <c r="G222">
        <v>0.1</v>
      </c>
      <c r="H222">
        <v>0.05</v>
      </c>
      <c r="I222">
        <v>10295</v>
      </c>
      <c r="J222">
        <v>1001.7</v>
      </c>
      <c r="K222" s="3">
        <v>43924</v>
      </c>
      <c r="L222">
        <v>24</v>
      </c>
      <c r="M222" t="s">
        <v>3513</v>
      </c>
      <c r="N222"/>
    </row>
    <row r="223" spans="1:14">
      <c r="A223" t="s">
        <v>326</v>
      </c>
      <c r="B223" t="s">
        <v>791</v>
      </c>
      <c r="C223">
        <v>2155</v>
      </c>
      <c r="D223">
        <v>2155</v>
      </c>
      <c r="E223">
        <v>1971</v>
      </c>
      <c r="F223">
        <v>1986.75</v>
      </c>
      <c r="G223">
        <v>2000</v>
      </c>
      <c r="H223">
        <v>2078.6999999999998</v>
      </c>
      <c r="I223">
        <v>5907</v>
      </c>
      <c r="J223">
        <v>11947666.85</v>
      </c>
      <c r="K223" s="3">
        <v>43924</v>
      </c>
      <c r="L223">
        <v>1231</v>
      </c>
      <c r="M223" t="s">
        <v>1072</v>
      </c>
      <c r="N223"/>
    </row>
    <row r="224" spans="1:14">
      <c r="A224" t="s">
        <v>327</v>
      </c>
      <c r="B224" t="s">
        <v>791</v>
      </c>
      <c r="C224">
        <v>446.15</v>
      </c>
      <c r="D224">
        <v>458.6</v>
      </c>
      <c r="E224">
        <v>434.5</v>
      </c>
      <c r="F224">
        <v>440.5</v>
      </c>
      <c r="G224">
        <v>447</v>
      </c>
      <c r="H224">
        <v>442.7</v>
      </c>
      <c r="I224">
        <v>38381</v>
      </c>
      <c r="J224">
        <v>17123125.5</v>
      </c>
      <c r="K224" s="3">
        <v>43924</v>
      </c>
      <c r="L224">
        <v>5211</v>
      </c>
      <c r="M224" t="s">
        <v>1073</v>
      </c>
      <c r="N224"/>
    </row>
    <row r="225" spans="1:14">
      <c r="A225" t="s">
        <v>1074</v>
      </c>
      <c r="B225" t="s">
        <v>791</v>
      </c>
      <c r="C225">
        <v>40.65</v>
      </c>
      <c r="D225">
        <v>45.5</v>
      </c>
      <c r="E225">
        <v>40.25</v>
      </c>
      <c r="F225">
        <v>43.65</v>
      </c>
      <c r="G225">
        <v>43.2</v>
      </c>
      <c r="H225">
        <v>41.7</v>
      </c>
      <c r="I225">
        <v>470127</v>
      </c>
      <c r="J225">
        <v>20480344.75</v>
      </c>
      <c r="K225" s="3">
        <v>43924</v>
      </c>
      <c r="L225">
        <v>4209</v>
      </c>
      <c r="M225" t="s">
        <v>1075</v>
      </c>
      <c r="N225"/>
    </row>
    <row r="226" spans="1:14" hidden="1">
      <c r="A226" t="s">
        <v>328</v>
      </c>
      <c r="B226" t="s">
        <v>791</v>
      </c>
      <c r="C226">
        <v>46.6</v>
      </c>
      <c r="D226">
        <v>48</v>
      </c>
      <c r="E226">
        <v>45.8</v>
      </c>
      <c r="F226">
        <v>46.6</v>
      </c>
      <c r="G226">
        <v>46.9</v>
      </c>
      <c r="H226">
        <v>45.75</v>
      </c>
      <c r="I226">
        <v>1035174</v>
      </c>
      <c r="J226">
        <v>48525101.399999999</v>
      </c>
      <c r="K226" s="3">
        <v>43924</v>
      </c>
      <c r="L226">
        <v>8343</v>
      </c>
      <c r="M226" t="s">
        <v>1076</v>
      </c>
      <c r="N226"/>
    </row>
    <row r="227" spans="1:14">
      <c r="A227" t="s">
        <v>3449</v>
      </c>
      <c r="B227" t="s">
        <v>791</v>
      </c>
      <c r="C227">
        <v>33.799999999999997</v>
      </c>
      <c r="D227">
        <v>35</v>
      </c>
      <c r="E227">
        <v>33.299999999999997</v>
      </c>
      <c r="F227">
        <v>33.6</v>
      </c>
      <c r="G227">
        <v>33.9</v>
      </c>
      <c r="H227">
        <v>33.799999999999997</v>
      </c>
      <c r="I227">
        <v>160099</v>
      </c>
      <c r="J227">
        <v>5424637.3499999996</v>
      </c>
      <c r="K227" s="3">
        <v>43924</v>
      </c>
      <c r="L227">
        <v>3363</v>
      </c>
      <c r="M227" t="s">
        <v>1077</v>
      </c>
      <c r="N227"/>
    </row>
    <row r="228" spans="1:14">
      <c r="A228" t="s">
        <v>73</v>
      </c>
      <c r="B228" t="s">
        <v>791</v>
      </c>
      <c r="C228">
        <v>9150</v>
      </c>
      <c r="D228">
        <v>9157.6</v>
      </c>
      <c r="E228">
        <v>8710</v>
      </c>
      <c r="F228">
        <v>8816.65</v>
      </c>
      <c r="G228">
        <v>8825</v>
      </c>
      <c r="H228">
        <v>9235.7999999999993</v>
      </c>
      <c r="I228">
        <v>34591</v>
      </c>
      <c r="J228">
        <v>307400601.44999999</v>
      </c>
      <c r="K228" s="3">
        <v>43924</v>
      </c>
      <c r="L228">
        <v>11740</v>
      </c>
      <c r="M228" t="s">
        <v>1078</v>
      </c>
      <c r="N228"/>
    </row>
    <row r="229" spans="1:14">
      <c r="A229" t="s">
        <v>75</v>
      </c>
      <c r="B229" t="s">
        <v>791</v>
      </c>
      <c r="C229">
        <v>301</v>
      </c>
      <c r="D229">
        <v>326</v>
      </c>
      <c r="E229">
        <v>287.14999999999998</v>
      </c>
      <c r="F229">
        <v>317.14999999999998</v>
      </c>
      <c r="G229">
        <v>317</v>
      </c>
      <c r="H229">
        <v>302.95</v>
      </c>
      <c r="I229">
        <v>14320952</v>
      </c>
      <c r="J229">
        <v>4423363557.8500004</v>
      </c>
      <c r="K229" s="3">
        <v>43924</v>
      </c>
      <c r="L229">
        <v>210442</v>
      </c>
      <c r="M229" t="s">
        <v>1079</v>
      </c>
      <c r="N229"/>
    </row>
    <row r="230" spans="1:14">
      <c r="A230" t="s">
        <v>1080</v>
      </c>
      <c r="B230" t="s">
        <v>791</v>
      </c>
      <c r="C230">
        <v>12.75</v>
      </c>
      <c r="D230">
        <v>12.75</v>
      </c>
      <c r="E230">
        <v>12.7</v>
      </c>
      <c r="F230">
        <v>12.75</v>
      </c>
      <c r="G230">
        <v>12.75</v>
      </c>
      <c r="H230">
        <v>12.15</v>
      </c>
      <c r="I230">
        <v>30453</v>
      </c>
      <c r="J230">
        <v>388275.25</v>
      </c>
      <c r="K230" s="3">
        <v>43924</v>
      </c>
      <c r="L230">
        <v>152</v>
      </c>
      <c r="M230" t="s">
        <v>1081</v>
      </c>
      <c r="N230"/>
    </row>
    <row r="231" spans="1:14">
      <c r="A231" t="s">
        <v>3171</v>
      </c>
      <c r="B231" t="s">
        <v>791</v>
      </c>
      <c r="C231">
        <v>3.3</v>
      </c>
      <c r="D231">
        <v>3.3</v>
      </c>
      <c r="E231">
        <v>2.8</v>
      </c>
      <c r="F231">
        <v>2.95</v>
      </c>
      <c r="G231">
        <v>2.9</v>
      </c>
      <c r="H231">
        <v>3</v>
      </c>
      <c r="I231">
        <v>22437</v>
      </c>
      <c r="J231">
        <v>67188.3</v>
      </c>
      <c r="K231" s="3">
        <v>43924</v>
      </c>
      <c r="L231">
        <v>88</v>
      </c>
      <c r="M231" t="s">
        <v>3172</v>
      </c>
      <c r="N231"/>
    </row>
    <row r="232" spans="1:14">
      <c r="A232" t="s">
        <v>329</v>
      </c>
      <c r="B232" t="s">
        <v>791</v>
      </c>
      <c r="C232">
        <v>148.6</v>
      </c>
      <c r="D232">
        <v>148.6</v>
      </c>
      <c r="E232">
        <v>126.1</v>
      </c>
      <c r="F232">
        <v>130.1</v>
      </c>
      <c r="G232">
        <v>130.5</v>
      </c>
      <c r="H232">
        <v>137.4</v>
      </c>
      <c r="I232">
        <v>86267</v>
      </c>
      <c r="J232">
        <v>11209107.550000001</v>
      </c>
      <c r="K232" s="3">
        <v>43924</v>
      </c>
      <c r="L232">
        <v>1589</v>
      </c>
      <c r="M232" t="s">
        <v>1082</v>
      </c>
      <c r="N232"/>
    </row>
    <row r="233" spans="1:14">
      <c r="A233" t="s">
        <v>76</v>
      </c>
      <c r="B233" t="s">
        <v>791</v>
      </c>
      <c r="C233">
        <v>2588.9499999999998</v>
      </c>
      <c r="D233">
        <v>2610</v>
      </c>
      <c r="E233">
        <v>2475</v>
      </c>
      <c r="F233">
        <v>2563.25</v>
      </c>
      <c r="G233">
        <v>2572</v>
      </c>
      <c r="H233">
        <v>2564.85</v>
      </c>
      <c r="I233">
        <v>726903</v>
      </c>
      <c r="J233">
        <v>1841930664.3</v>
      </c>
      <c r="K233" s="3">
        <v>43924</v>
      </c>
      <c r="L233">
        <v>80839</v>
      </c>
      <c r="M233" t="s">
        <v>1083</v>
      </c>
      <c r="N233"/>
    </row>
    <row r="234" spans="1:14">
      <c r="A234" t="s">
        <v>1084</v>
      </c>
      <c r="B234" t="s">
        <v>791</v>
      </c>
      <c r="C234">
        <v>33.200000000000003</v>
      </c>
      <c r="D234">
        <v>36.450000000000003</v>
      </c>
      <c r="E234">
        <v>32.950000000000003</v>
      </c>
      <c r="F234">
        <v>34.950000000000003</v>
      </c>
      <c r="G234">
        <v>34.950000000000003</v>
      </c>
      <c r="H234">
        <v>33.5</v>
      </c>
      <c r="I234">
        <v>940</v>
      </c>
      <c r="J234">
        <v>31592.7</v>
      </c>
      <c r="K234" s="3">
        <v>43924</v>
      </c>
      <c r="L234">
        <v>43</v>
      </c>
      <c r="M234" t="s">
        <v>1085</v>
      </c>
      <c r="N234"/>
    </row>
    <row r="235" spans="1:14">
      <c r="A235" t="s">
        <v>1086</v>
      </c>
      <c r="B235" t="s">
        <v>791</v>
      </c>
      <c r="C235">
        <v>16.149999999999999</v>
      </c>
      <c r="D235">
        <v>16.8</v>
      </c>
      <c r="E235">
        <v>16.149999999999999</v>
      </c>
      <c r="F235">
        <v>16.8</v>
      </c>
      <c r="G235">
        <v>16.8</v>
      </c>
      <c r="H235">
        <v>16</v>
      </c>
      <c r="I235">
        <v>11448</v>
      </c>
      <c r="J235">
        <v>191213.55</v>
      </c>
      <c r="K235" s="3">
        <v>43924</v>
      </c>
      <c r="L235">
        <v>69</v>
      </c>
      <c r="M235" t="s">
        <v>1087</v>
      </c>
      <c r="N235"/>
    </row>
    <row r="236" spans="1:14">
      <c r="A236" t="s">
        <v>315</v>
      </c>
      <c r="B236" t="s">
        <v>791</v>
      </c>
      <c r="C236">
        <v>298</v>
      </c>
      <c r="D236">
        <v>299</v>
      </c>
      <c r="E236">
        <v>288.89999999999998</v>
      </c>
      <c r="F236">
        <v>297</v>
      </c>
      <c r="G236">
        <v>298.35000000000002</v>
      </c>
      <c r="H236">
        <v>295.89999999999998</v>
      </c>
      <c r="I236">
        <v>97165</v>
      </c>
      <c r="J236">
        <v>28587142.75</v>
      </c>
      <c r="K236" s="3">
        <v>43924</v>
      </c>
      <c r="L236">
        <v>4402</v>
      </c>
      <c r="M236" t="s">
        <v>1088</v>
      </c>
      <c r="N236"/>
    </row>
    <row r="237" spans="1:14">
      <c r="A237" t="s">
        <v>3555</v>
      </c>
      <c r="B237" t="s">
        <v>791</v>
      </c>
      <c r="C237">
        <v>0.75</v>
      </c>
      <c r="D237">
        <v>0.75</v>
      </c>
      <c r="E237">
        <v>0.75</v>
      </c>
      <c r="F237">
        <v>0.75</v>
      </c>
      <c r="G237">
        <v>0.75</v>
      </c>
      <c r="H237">
        <v>0.75</v>
      </c>
      <c r="I237">
        <v>1480</v>
      </c>
      <c r="J237">
        <v>1110</v>
      </c>
      <c r="K237" s="3">
        <v>43924</v>
      </c>
      <c r="L237">
        <v>3</v>
      </c>
      <c r="M237" t="s">
        <v>3556</v>
      </c>
      <c r="N237"/>
    </row>
    <row r="238" spans="1:14">
      <c r="A238" t="s">
        <v>1089</v>
      </c>
      <c r="B238" t="s">
        <v>791</v>
      </c>
      <c r="C238">
        <v>18.5</v>
      </c>
      <c r="D238">
        <v>18.5</v>
      </c>
      <c r="E238">
        <v>17.5</v>
      </c>
      <c r="F238">
        <v>18.149999999999999</v>
      </c>
      <c r="G238">
        <v>18.149999999999999</v>
      </c>
      <c r="H238">
        <v>17.8</v>
      </c>
      <c r="I238">
        <v>2477</v>
      </c>
      <c r="J238">
        <v>44696.25</v>
      </c>
      <c r="K238" s="3">
        <v>43924</v>
      </c>
      <c r="L238">
        <v>22</v>
      </c>
      <c r="M238" t="s">
        <v>1090</v>
      </c>
      <c r="N238"/>
    </row>
    <row r="239" spans="1:14">
      <c r="A239" t="s">
        <v>2950</v>
      </c>
      <c r="B239" t="s">
        <v>791</v>
      </c>
      <c r="C239">
        <v>4004</v>
      </c>
      <c r="D239">
        <v>4099</v>
      </c>
      <c r="E239">
        <v>4003.05</v>
      </c>
      <c r="F239">
        <v>4072.95</v>
      </c>
      <c r="G239">
        <v>4074.95</v>
      </c>
      <c r="H239">
        <v>4030</v>
      </c>
      <c r="I239">
        <v>110</v>
      </c>
      <c r="J239">
        <v>447544.45</v>
      </c>
      <c r="K239" s="3">
        <v>43924</v>
      </c>
      <c r="L239">
        <v>45</v>
      </c>
      <c r="M239" t="s">
        <v>2951</v>
      </c>
      <c r="N239"/>
    </row>
    <row r="240" spans="1:14" hidden="1">
      <c r="A240" t="s">
        <v>3450</v>
      </c>
      <c r="B240" t="s">
        <v>791</v>
      </c>
      <c r="C240">
        <v>103.29</v>
      </c>
      <c r="D240">
        <v>107</v>
      </c>
      <c r="E240">
        <v>97.55</v>
      </c>
      <c r="F240">
        <v>100.41</v>
      </c>
      <c r="G240">
        <v>100</v>
      </c>
      <c r="H240">
        <v>101.9</v>
      </c>
      <c r="I240">
        <v>337</v>
      </c>
      <c r="J240">
        <v>34479.269999999997</v>
      </c>
      <c r="K240" s="3">
        <v>43924</v>
      </c>
      <c r="L240">
        <v>30</v>
      </c>
      <c r="M240" t="s">
        <v>3451</v>
      </c>
      <c r="N240"/>
    </row>
    <row r="241" spans="1:14">
      <c r="A241" t="s">
        <v>324</v>
      </c>
      <c r="B241" t="s">
        <v>791</v>
      </c>
      <c r="C241">
        <v>61</v>
      </c>
      <c r="D241">
        <v>61</v>
      </c>
      <c r="E241">
        <v>58.05</v>
      </c>
      <c r="F241">
        <v>58.65</v>
      </c>
      <c r="G241">
        <v>58.5</v>
      </c>
      <c r="H241">
        <v>61.35</v>
      </c>
      <c r="I241">
        <v>185358</v>
      </c>
      <c r="J241">
        <v>10982097.800000001</v>
      </c>
      <c r="K241" s="3">
        <v>43924</v>
      </c>
      <c r="L241">
        <v>2508</v>
      </c>
      <c r="M241" t="s">
        <v>1091</v>
      </c>
      <c r="N241"/>
    </row>
    <row r="242" spans="1:14">
      <c r="A242" t="s">
        <v>3018</v>
      </c>
      <c r="B242" t="s">
        <v>791</v>
      </c>
      <c r="C242">
        <v>0.7</v>
      </c>
      <c r="D242">
        <v>0.7</v>
      </c>
      <c r="E242">
        <v>0.6</v>
      </c>
      <c r="F242">
        <v>0.7</v>
      </c>
      <c r="G242">
        <v>0.7</v>
      </c>
      <c r="H242">
        <v>0.65</v>
      </c>
      <c r="I242">
        <v>89397</v>
      </c>
      <c r="J242">
        <v>60754.7</v>
      </c>
      <c r="K242" s="3">
        <v>43924</v>
      </c>
      <c r="L242">
        <v>137</v>
      </c>
      <c r="M242" t="s">
        <v>3019</v>
      </c>
      <c r="N242"/>
    </row>
    <row r="243" spans="1:14" hidden="1">
      <c r="A243" t="s">
        <v>1092</v>
      </c>
      <c r="B243" t="s">
        <v>791</v>
      </c>
      <c r="C243">
        <v>90.35</v>
      </c>
      <c r="D243">
        <v>97</v>
      </c>
      <c r="E243">
        <v>90.35</v>
      </c>
      <c r="F243">
        <v>94.55</v>
      </c>
      <c r="G243">
        <v>94.5</v>
      </c>
      <c r="H243">
        <v>91.9</v>
      </c>
      <c r="I243">
        <v>19731</v>
      </c>
      <c r="J243">
        <v>1852271.75</v>
      </c>
      <c r="K243" s="3">
        <v>43924</v>
      </c>
      <c r="L243">
        <v>477</v>
      </c>
      <c r="M243" t="s">
        <v>1093</v>
      </c>
      <c r="N243"/>
    </row>
    <row r="244" spans="1:14">
      <c r="A244" t="s">
        <v>3646</v>
      </c>
      <c r="B244" t="s">
        <v>809</v>
      </c>
      <c r="C244">
        <v>7.55</v>
      </c>
      <c r="D244">
        <v>7.9</v>
      </c>
      <c r="E244">
        <v>7.55</v>
      </c>
      <c r="F244">
        <v>7.9</v>
      </c>
      <c r="G244">
        <v>7.9</v>
      </c>
      <c r="H244">
        <v>7.55</v>
      </c>
      <c r="I244">
        <v>7136</v>
      </c>
      <c r="J244">
        <v>54357.05</v>
      </c>
      <c r="K244" s="3">
        <v>43924</v>
      </c>
      <c r="L244">
        <v>17</v>
      </c>
      <c r="M244" t="s">
        <v>3647</v>
      </c>
      <c r="N244"/>
    </row>
    <row r="245" spans="1:14">
      <c r="A245" t="s">
        <v>1094</v>
      </c>
      <c r="B245" t="s">
        <v>791</v>
      </c>
      <c r="C245">
        <v>9.85</v>
      </c>
      <c r="D245">
        <v>10.1</v>
      </c>
      <c r="E245">
        <v>8.6</v>
      </c>
      <c r="F245">
        <v>9.8000000000000007</v>
      </c>
      <c r="G245">
        <v>9.85</v>
      </c>
      <c r="H245">
        <v>9.4</v>
      </c>
      <c r="I245">
        <v>31388</v>
      </c>
      <c r="J245">
        <v>280343.7</v>
      </c>
      <c r="K245" s="3">
        <v>43924</v>
      </c>
      <c r="L245">
        <v>259</v>
      </c>
      <c r="M245" t="s">
        <v>1095</v>
      </c>
      <c r="N245"/>
    </row>
    <row r="246" spans="1:14">
      <c r="A246" t="s">
        <v>77</v>
      </c>
      <c r="B246" t="s">
        <v>791</v>
      </c>
      <c r="C246">
        <v>263.85000000000002</v>
      </c>
      <c r="D246">
        <v>279.5</v>
      </c>
      <c r="E246">
        <v>258.3</v>
      </c>
      <c r="F246">
        <v>274.60000000000002</v>
      </c>
      <c r="G246">
        <v>274</v>
      </c>
      <c r="H246">
        <v>263.85000000000002</v>
      </c>
      <c r="I246">
        <v>4367888</v>
      </c>
      <c r="J246">
        <v>1186536045.95</v>
      </c>
      <c r="K246" s="3">
        <v>43924</v>
      </c>
      <c r="L246">
        <v>59914</v>
      </c>
      <c r="M246" t="s">
        <v>1096</v>
      </c>
      <c r="N246"/>
    </row>
    <row r="247" spans="1:14">
      <c r="A247" t="s">
        <v>3020</v>
      </c>
      <c r="B247" t="s">
        <v>791</v>
      </c>
      <c r="C247">
        <v>7.75</v>
      </c>
      <c r="D247">
        <v>8.1999999999999993</v>
      </c>
      <c r="E247">
        <v>7.75</v>
      </c>
      <c r="F247">
        <v>8.0500000000000007</v>
      </c>
      <c r="G247">
        <v>8.0500000000000007</v>
      </c>
      <c r="H247">
        <v>7.95</v>
      </c>
      <c r="I247">
        <v>14159</v>
      </c>
      <c r="J247">
        <v>113806.7</v>
      </c>
      <c r="K247" s="3">
        <v>43924</v>
      </c>
      <c r="L247">
        <v>52</v>
      </c>
      <c r="M247" t="s">
        <v>3021</v>
      </c>
      <c r="N247"/>
    </row>
    <row r="248" spans="1:14">
      <c r="A248" t="s">
        <v>715</v>
      </c>
      <c r="B248" t="s">
        <v>791</v>
      </c>
      <c r="C248">
        <v>40.700000000000003</v>
      </c>
      <c r="D248">
        <v>42.2</v>
      </c>
      <c r="E248">
        <v>40.700000000000003</v>
      </c>
      <c r="F248">
        <v>41.4</v>
      </c>
      <c r="G248">
        <v>41</v>
      </c>
      <c r="H248">
        <v>40.4</v>
      </c>
      <c r="I248">
        <v>123550</v>
      </c>
      <c r="J248">
        <v>5106629.7</v>
      </c>
      <c r="K248" s="3">
        <v>43924</v>
      </c>
      <c r="L248">
        <v>1642</v>
      </c>
      <c r="M248" t="s">
        <v>1097</v>
      </c>
      <c r="N248"/>
    </row>
    <row r="249" spans="1:14">
      <c r="A249" t="s">
        <v>78</v>
      </c>
      <c r="B249" t="s">
        <v>791</v>
      </c>
      <c r="C249">
        <v>88</v>
      </c>
      <c r="D249">
        <v>88.9</v>
      </c>
      <c r="E249">
        <v>83.5</v>
      </c>
      <c r="F249">
        <v>84.15</v>
      </c>
      <c r="G249">
        <v>84.3</v>
      </c>
      <c r="H249">
        <v>90.2</v>
      </c>
      <c r="I249">
        <v>5510785</v>
      </c>
      <c r="J249">
        <v>471088963.19999999</v>
      </c>
      <c r="K249" s="3">
        <v>43924</v>
      </c>
      <c r="L249">
        <v>33792</v>
      </c>
      <c r="M249" t="s">
        <v>1098</v>
      </c>
      <c r="N249"/>
    </row>
    <row r="250" spans="1:14">
      <c r="A250" t="s">
        <v>333</v>
      </c>
      <c r="B250" t="s">
        <v>791</v>
      </c>
      <c r="C250">
        <v>275.8</v>
      </c>
      <c r="D250">
        <v>278.64999999999998</v>
      </c>
      <c r="E250">
        <v>253.3</v>
      </c>
      <c r="F250">
        <v>263.2</v>
      </c>
      <c r="G250">
        <v>261</v>
      </c>
      <c r="H250">
        <v>275</v>
      </c>
      <c r="I250">
        <v>456486</v>
      </c>
      <c r="J250">
        <v>119765698.84999999</v>
      </c>
      <c r="K250" s="3">
        <v>43924</v>
      </c>
      <c r="L250">
        <v>10546</v>
      </c>
      <c r="M250" t="s">
        <v>1099</v>
      </c>
      <c r="N250"/>
    </row>
    <row r="251" spans="1:14" hidden="1">
      <c r="A251" t="s">
        <v>1100</v>
      </c>
      <c r="B251" t="s">
        <v>791</v>
      </c>
      <c r="C251">
        <v>199.05</v>
      </c>
      <c r="D251">
        <v>232.95</v>
      </c>
      <c r="E251">
        <v>192.55</v>
      </c>
      <c r="F251">
        <v>218.25</v>
      </c>
      <c r="G251">
        <v>220</v>
      </c>
      <c r="H251">
        <v>201.4</v>
      </c>
      <c r="I251">
        <v>43239</v>
      </c>
      <c r="J251">
        <v>9164715.5</v>
      </c>
      <c r="K251" s="3">
        <v>43924</v>
      </c>
      <c r="L251">
        <v>843</v>
      </c>
      <c r="M251" t="s">
        <v>1101</v>
      </c>
      <c r="N251"/>
    </row>
    <row r="252" spans="1:14">
      <c r="A252" t="s">
        <v>1102</v>
      </c>
      <c r="B252" t="s">
        <v>791</v>
      </c>
      <c r="C252">
        <v>73</v>
      </c>
      <c r="D252">
        <v>75.400000000000006</v>
      </c>
      <c r="E252">
        <v>70.2</v>
      </c>
      <c r="F252">
        <v>72.05</v>
      </c>
      <c r="G252">
        <v>72.5</v>
      </c>
      <c r="H252">
        <v>73.2</v>
      </c>
      <c r="I252">
        <v>23026</v>
      </c>
      <c r="J252">
        <v>1666367.8</v>
      </c>
      <c r="K252" s="3">
        <v>43924</v>
      </c>
      <c r="L252">
        <v>1071</v>
      </c>
      <c r="M252" t="s">
        <v>1103</v>
      </c>
      <c r="N252"/>
    </row>
    <row r="253" spans="1:14">
      <c r="A253" t="s">
        <v>334</v>
      </c>
      <c r="B253" t="s">
        <v>791</v>
      </c>
      <c r="C253">
        <v>278</v>
      </c>
      <c r="D253">
        <v>280.05</v>
      </c>
      <c r="E253">
        <v>263</v>
      </c>
      <c r="F253">
        <v>265.39999999999998</v>
      </c>
      <c r="G253">
        <v>265</v>
      </c>
      <c r="H253">
        <v>277.8</v>
      </c>
      <c r="I253">
        <v>86233</v>
      </c>
      <c r="J253">
        <v>23076600.149999999</v>
      </c>
      <c r="K253" s="3">
        <v>43924</v>
      </c>
      <c r="L253">
        <v>1738</v>
      </c>
      <c r="M253" t="s">
        <v>1104</v>
      </c>
      <c r="N253"/>
    </row>
    <row r="254" spans="1:14">
      <c r="A254" t="s">
        <v>3022</v>
      </c>
      <c r="B254" t="s">
        <v>791</v>
      </c>
      <c r="C254">
        <v>55.85</v>
      </c>
      <c r="D254">
        <v>55.85</v>
      </c>
      <c r="E254">
        <v>52.1</v>
      </c>
      <c r="F254">
        <v>55.85</v>
      </c>
      <c r="G254">
        <v>55.85</v>
      </c>
      <c r="H254">
        <v>53.2</v>
      </c>
      <c r="I254">
        <v>8862</v>
      </c>
      <c r="J254">
        <v>491591.85</v>
      </c>
      <c r="K254" s="3">
        <v>43924</v>
      </c>
      <c r="L254">
        <v>54</v>
      </c>
      <c r="M254" t="s">
        <v>3023</v>
      </c>
      <c r="N254"/>
    </row>
    <row r="255" spans="1:14">
      <c r="A255" t="s">
        <v>336</v>
      </c>
      <c r="B255" t="s">
        <v>791</v>
      </c>
      <c r="C255">
        <v>226.5</v>
      </c>
      <c r="D255">
        <v>231.45</v>
      </c>
      <c r="E255">
        <v>217.3</v>
      </c>
      <c r="F255">
        <v>219.15</v>
      </c>
      <c r="G255">
        <v>221</v>
      </c>
      <c r="H255">
        <v>222.7</v>
      </c>
      <c r="I255">
        <v>56588</v>
      </c>
      <c r="J255">
        <v>12569462</v>
      </c>
      <c r="K255" s="3">
        <v>43924</v>
      </c>
      <c r="L255">
        <v>2579</v>
      </c>
      <c r="M255" t="s">
        <v>1105</v>
      </c>
      <c r="N255"/>
    </row>
    <row r="256" spans="1:14">
      <c r="A256" t="s">
        <v>1106</v>
      </c>
      <c r="B256" t="s">
        <v>791</v>
      </c>
      <c r="C256">
        <v>120.1</v>
      </c>
      <c r="D256">
        <v>123.9</v>
      </c>
      <c r="E256">
        <v>120.1</v>
      </c>
      <c r="F256">
        <v>123.4</v>
      </c>
      <c r="G256">
        <v>123.9</v>
      </c>
      <c r="H256">
        <v>122.95</v>
      </c>
      <c r="I256">
        <v>8575</v>
      </c>
      <c r="J256">
        <v>1053742.7</v>
      </c>
      <c r="K256" s="3">
        <v>43924</v>
      </c>
      <c r="L256">
        <v>120</v>
      </c>
      <c r="M256" t="s">
        <v>1107</v>
      </c>
      <c r="N256"/>
    </row>
    <row r="257" spans="1:14" hidden="1">
      <c r="A257" t="s">
        <v>330</v>
      </c>
      <c r="B257" t="s">
        <v>791</v>
      </c>
      <c r="C257">
        <v>340</v>
      </c>
      <c r="D257">
        <v>345</v>
      </c>
      <c r="E257">
        <v>334.8</v>
      </c>
      <c r="F257">
        <v>339.4</v>
      </c>
      <c r="G257">
        <v>338</v>
      </c>
      <c r="H257">
        <v>334.8</v>
      </c>
      <c r="I257">
        <v>79265</v>
      </c>
      <c r="J257">
        <v>26886029.699999999</v>
      </c>
      <c r="K257" s="3">
        <v>43924</v>
      </c>
      <c r="L257">
        <v>4023</v>
      </c>
      <c r="M257" t="s">
        <v>1108</v>
      </c>
      <c r="N257"/>
    </row>
    <row r="258" spans="1:14">
      <c r="A258" t="s">
        <v>3240</v>
      </c>
      <c r="B258" t="s">
        <v>809</v>
      </c>
      <c r="C258">
        <v>0.35</v>
      </c>
      <c r="D258">
        <v>0.4</v>
      </c>
      <c r="E258">
        <v>0.3</v>
      </c>
      <c r="F258">
        <v>0.4</v>
      </c>
      <c r="G258">
        <v>0.4</v>
      </c>
      <c r="H258">
        <v>0.35</v>
      </c>
      <c r="I258">
        <v>163850</v>
      </c>
      <c r="J258">
        <v>59754.5</v>
      </c>
      <c r="K258" s="3">
        <v>43924</v>
      </c>
      <c r="L258">
        <v>53</v>
      </c>
      <c r="M258" t="s">
        <v>3241</v>
      </c>
      <c r="N258"/>
    </row>
    <row r="259" spans="1:14">
      <c r="A259" t="s">
        <v>79</v>
      </c>
      <c r="B259" t="s">
        <v>791</v>
      </c>
      <c r="C259">
        <v>100</v>
      </c>
      <c r="D259">
        <v>103.35</v>
      </c>
      <c r="E259">
        <v>98.85</v>
      </c>
      <c r="F259">
        <v>102.2</v>
      </c>
      <c r="G259">
        <v>102.7</v>
      </c>
      <c r="H259">
        <v>100.95</v>
      </c>
      <c r="I259">
        <v>1607438</v>
      </c>
      <c r="J259">
        <v>161501768.94999999</v>
      </c>
      <c r="K259" s="3">
        <v>43924</v>
      </c>
      <c r="L259">
        <v>29286</v>
      </c>
      <c r="M259" t="s">
        <v>1109</v>
      </c>
      <c r="N259"/>
    </row>
    <row r="260" spans="1:14">
      <c r="A260" t="s">
        <v>3484</v>
      </c>
      <c r="B260" t="s">
        <v>809</v>
      </c>
      <c r="C260">
        <v>0.3</v>
      </c>
      <c r="D260">
        <v>0.3</v>
      </c>
      <c r="E260">
        <v>0.2</v>
      </c>
      <c r="F260">
        <v>0.25</v>
      </c>
      <c r="G260">
        <v>0.25</v>
      </c>
      <c r="H260">
        <v>0.25</v>
      </c>
      <c r="I260">
        <v>225455</v>
      </c>
      <c r="J260">
        <v>59845.25</v>
      </c>
      <c r="K260" s="3">
        <v>43924</v>
      </c>
      <c r="L260">
        <v>89</v>
      </c>
      <c r="M260" t="s">
        <v>3485</v>
      </c>
      <c r="N260"/>
    </row>
    <row r="261" spans="1:14">
      <c r="A261" t="s">
        <v>3242</v>
      </c>
      <c r="B261" t="s">
        <v>791</v>
      </c>
      <c r="C261">
        <v>1.9</v>
      </c>
      <c r="D261">
        <v>1.9</v>
      </c>
      <c r="E261">
        <v>1.8</v>
      </c>
      <c r="F261">
        <v>1.9</v>
      </c>
      <c r="G261">
        <v>1.9</v>
      </c>
      <c r="H261">
        <v>1.85</v>
      </c>
      <c r="I261">
        <v>12851</v>
      </c>
      <c r="J261">
        <v>24078.75</v>
      </c>
      <c r="K261" s="3">
        <v>43924</v>
      </c>
      <c r="L261">
        <v>48</v>
      </c>
      <c r="M261" t="s">
        <v>3243</v>
      </c>
      <c r="N261"/>
    </row>
    <row r="262" spans="1:14">
      <c r="A262" t="s">
        <v>331</v>
      </c>
      <c r="B262" t="s">
        <v>791</v>
      </c>
      <c r="C262">
        <v>177.6</v>
      </c>
      <c r="D262">
        <v>182.3</v>
      </c>
      <c r="E262">
        <v>174.5</v>
      </c>
      <c r="F262">
        <v>178.35</v>
      </c>
      <c r="G262">
        <v>177.5</v>
      </c>
      <c r="H262">
        <v>176.45</v>
      </c>
      <c r="I262">
        <v>528222</v>
      </c>
      <c r="J262">
        <v>94008566.099999994</v>
      </c>
      <c r="K262" s="3">
        <v>43924</v>
      </c>
      <c r="L262">
        <v>4048</v>
      </c>
      <c r="M262" t="s">
        <v>1110</v>
      </c>
      <c r="N262"/>
    </row>
    <row r="263" spans="1:14">
      <c r="A263" t="s">
        <v>339</v>
      </c>
      <c r="B263" t="s">
        <v>791</v>
      </c>
      <c r="C263">
        <v>216.5</v>
      </c>
      <c r="D263">
        <v>216.7</v>
      </c>
      <c r="E263">
        <v>207.85</v>
      </c>
      <c r="F263">
        <v>209.9</v>
      </c>
      <c r="G263">
        <v>209.5</v>
      </c>
      <c r="H263">
        <v>216.7</v>
      </c>
      <c r="I263">
        <v>193568</v>
      </c>
      <c r="J263">
        <v>40899591.799999997</v>
      </c>
      <c r="K263" s="3">
        <v>43924</v>
      </c>
      <c r="L263">
        <v>5751</v>
      </c>
      <c r="M263" t="s">
        <v>1111</v>
      </c>
      <c r="N263"/>
    </row>
    <row r="264" spans="1:14">
      <c r="A264" t="s">
        <v>337</v>
      </c>
      <c r="B264" t="s">
        <v>791</v>
      </c>
      <c r="C264">
        <v>757</v>
      </c>
      <c r="D264">
        <v>757</v>
      </c>
      <c r="E264">
        <v>695</v>
      </c>
      <c r="F264">
        <v>701.65</v>
      </c>
      <c r="G264">
        <v>698.9</v>
      </c>
      <c r="H264">
        <v>736.4</v>
      </c>
      <c r="I264">
        <v>85184</v>
      </c>
      <c r="J264">
        <v>60362792.850000001</v>
      </c>
      <c r="K264" s="3">
        <v>43924</v>
      </c>
      <c r="L264">
        <v>8236</v>
      </c>
      <c r="M264" t="s">
        <v>1112</v>
      </c>
      <c r="N264"/>
    </row>
    <row r="265" spans="1:14">
      <c r="A265" t="s">
        <v>1113</v>
      </c>
      <c r="B265" t="s">
        <v>791</v>
      </c>
      <c r="C265">
        <v>8.1</v>
      </c>
      <c r="D265">
        <v>8.35</v>
      </c>
      <c r="E265">
        <v>7.75</v>
      </c>
      <c r="F265">
        <v>7.95</v>
      </c>
      <c r="G265">
        <v>7.8</v>
      </c>
      <c r="H265">
        <v>8.1</v>
      </c>
      <c r="I265">
        <v>14650</v>
      </c>
      <c r="J265">
        <v>118033.75</v>
      </c>
      <c r="K265" s="3">
        <v>43924</v>
      </c>
      <c r="L265">
        <v>140</v>
      </c>
      <c r="M265" t="s">
        <v>1114</v>
      </c>
      <c r="N265"/>
    </row>
    <row r="266" spans="1:14">
      <c r="A266" t="s">
        <v>1115</v>
      </c>
      <c r="B266" t="s">
        <v>791</v>
      </c>
      <c r="C266">
        <v>3.95</v>
      </c>
      <c r="D266">
        <v>4.05</v>
      </c>
      <c r="E266">
        <v>3.8</v>
      </c>
      <c r="F266">
        <v>4.05</v>
      </c>
      <c r="G266">
        <v>4.05</v>
      </c>
      <c r="H266">
        <v>3.9</v>
      </c>
      <c r="I266">
        <v>9453</v>
      </c>
      <c r="J266">
        <v>37818.75</v>
      </c>
      <c r="K266" s="3">
        <v>43924</v>
      </c>
      <c r="L266">
        <v>25</v>
      </c>
      <c r="M266" t="s">
        <v>1116</v>
      </c>
      <c r="N266"/>
    </row>
    <row r="267" spans="1:14">
      <c r="A267" t="s">
        <v>1117</v>
      </c>
      <c r="B267" t="s">
        <v>791</v>
      </c>
      <c r="C267">
        <v>121.1</v>
      </c>
      <c r="D267">
        <v>122.2</v>
      </c>
      <c r="E267">
        <v>114</v>
      </c>
      <c r="F267">
        <v>118</v>
      </c>
      <c r="G267">
        <v>116.4</v>
      </c>
      <c r="H267">
        <v>119.25</v>
      </c>
      <c r="I267">
        <v>16239</v>
      </c>
      <c r="J267">
        <v>1917195.35</v>
      </c>
      <c r="K267" s="3">
        <v>43924</v>
      </c>
      <c r="L267">
        <v>618</v>
      </c>
      <c r="M267" t="s">
        <v>1118</v>
      </c>
      <c r="N267"/>
    </row>
    <row r="268" spans="1:14">
      <c r="A268" t="s">
        <v>1119</v>
      </c>
      <c r="B268" t="s">
        <v>791</v>
      </c>
      <c r="C268">
        <v>1.6</v>
      </c>
      <c r="D268">
        <v>1.8</v>
      </c>
      <c r="E268">
        <v>1.6</v>
      </c>
      <c r="F268">
        <v>1.75</v>
      </c>
      <c r="G268">
        <v>1.8</v>
      </c>
      <c r="H268">
        <v>1.65</v>
      </c>
      <c r="I268">
        <v>60756</v>
      </c>
      <c r="J268">
        <v>104947.75</v>
      </c>
      <c r="K268" s="3">
        <v>43924</v>
      </c>
      <c r="L268">
        <v>89</v>
      </c>
      <c r="M268" t="s">
        <v>1120</v>
      </c>
      <c r="N268"/>
    </row>
    <row r="269" spans="1:14">
      <c r="A269" t="s">
        <v>338</v>
      </c>
      <c r="B269" t="s">
        <v>791</v>
      </c>
      <c r="C269">
        <v>12.45</v>
      </c>
      <c r="D269">
        <v>12.45</v>
      </c>
      <c r="E269">
        <v>12</v>
      </c>
      <c r="F269">
        <v>12.1</v>
      </c>
      <c r="G269">
        <v>12.1</v>
      </c>
      <c r="H269">
        <v>12.25</v>
      </c>
      <c r="I269">
        <v>648568</v>
      </c>
      <c r="J269">
        <v>7887657.3499999996</v>
      </c>
      <c r="K269" s="3">
        <v>43924</v>
      </c>
      <c r="L269">
        <v>1776</v>
      </c>
      <c r="M269" t="s">
        <v>1121</v>
      </c>
      <c r="N269"/>
    </row>
    <row r="270" spans="1:14" hidden="1">
      <c r="A270" t="s">
        <v>1122</v>
      </c>
      <c r="B270" t="s">
        <v>791</v>
      </c>
      <c r="C270">
        <v>9.9499999999999993</v>
      </c>
      <c r="D270">
        <v>9.9499999999999993</v>
      </c>
      <c r="E270">
        <v>9.9499999999999993</v>
      </c>
      <c r="F270">
        <v>9.9499999999999993</v>
      </c>
      <c r="G270">
        <v>9.9499999999999993</v>
      </c>
      <c r="H270">
        <v>9.5</v>
      </c>
      <c r="I270">
        <v>7993</v>
      </c>
      <c r="J270">
        <v>79530.350000000006</v>
      </c>
      <c r="K270" s="3">
        <v>43924</v>
      </c>
      <c r="L270">
        <v>43</v>
      </c>
      <c r="M270" t="s">
        <v>1123</v>
      </c>
      <c r="N270"/>
    </row>
    <row r="271" spans="1:14">
      <c r="A271" t="s">
        <v>1124</v>
      </c>
      <c r="B271" t="s">
        <v>791</v>
      </c>
      <c r="C271">
        <v>248.05</v>
      </c>
      <c r="D271">
        <v>260</v>
      </c>
      <c r="E271">
        <v>241</v>
      </c>
      <c r="F271">
        <v>247</v>
      </c>
      <c r="G271">
        <v>247</v>
      </c>
      <c r="H271">
        <v>248.05</v>
      </c>
      <c r="I271">
        <v>864</v>
      </c>
      <c r="J271">
        <v>217909.15</v>
      </c>
      <c r="K271" s="3">
        <v>43924</v>
      </c>
      <c r="L271">
        <v>39</v>
      </c>
      <c r="M271" t="s">
        <v>1125</v>
      </c>
      <c r="N271"/>
    </row>
    <row r="272" spans="1:14">
      <c r="A272" t="s">
        <v>340</v>
      </c>
      <c r="B272" t="s">
        <v>791</v>
      </c>
      <c r="C272">
        <v>106.1</v>
      </c>
      <c r="D272">
        <v>107.95</v>
      </c>
      <c r="E272">
        <v>101.5</v>
      </c>
      <c r="F272">
        <v>104</v>
      </c>
      <c r="G272">
        <v>103.6</v>
      </c>
      <c r="H272">
        <v>108.25</v>
      </c>
      <c r="I272">
        <v>363992</v>
      </c>
      <c r="J272">
        <v>37416852.149999999</v>
      </c>
      <c r="K272" s="3">
        <v>43924</v>
      </c>
      <c r="L272">
        <v>11666</v>
      </c>
      <c r="M272" t="s">
        <v>1126</v>
      </c>
      <c r="N272"/>
    </row>
    <row r="273" spans="1:14">
      <c r="A273" t="s">
        <v>81</v>
      </c>
      <c r="B273" t="s">
        <v>791</v>
      </c>
      <c r="C273">
        <v>295.05</v>
      </c>
      <c r="D273">
        <v>301.35000000000002</v>
      </c>
      <c r="E273">
        <v>278.60000000000002</v>
      </c>
      <c r="F273">
        <v>286.10000000000002</v>
      </c>
      <c r="G273">
        <v>285</v>
      </c>
      <c r="H273">
        <v>298.39999999999998</v>
      </c>
      <c r="I273">
        <v>939256</v>
      </c>
      <c r="J273">
        <v>269204242</v>
      </c>
      <c r="K273" s="3">
        <v>43924</v>
      </c>
      <c r="L273">
        <v>21915</v>
      </c>
      <c r="M273" t="s">
        <v>1127</v>
      </c>
      <c r="N273"/>
    </row>
    <row r="274" spans="1:14">
      <c r="A274" t="s">
        <v>341</v>
      </c>
      <c r="B274" t="s">
        <v>791</v>
      </c>
      <c r="C274">
        <v>2273</v>
      </c>
      <c r="D274">
        <v>2333.9499999999998</v>
      </c>
      <c r="E274">
        <v>2175</v>
      </c>
      <c r="F274">
        <v>2206.5500000000002</v>
      </c>
      <c r="G274">
        <v>2175</v>
      </c>
      <c r="H274">
        <v>2309.65</v>
      </c>
      <c r="I274">
        <v>1558</v>
      </c>
      <c r="J274">
        <v>3482971.55</v>
      </c>
      <c r="K274" s="3">
        <v>43924</v>
      </c>
      <c r="L274">
        <v>600</v>
      </c>
      <c r="M274" t="s">
        <v>1128</v>
      </c>
      <c r="N274"/>
    </row>
    <row r="275" spans="1:14">
      <c r="A275" t="s">
        <v>3244</v>
      </c>
      <c r="B275" t="s">
        <v>809</v>
      </c>
      <c r="C275">
        <v>18.5</v>
      </c>
      <c r="D275">
        <v>18.95</v>
      </c>
      <c r="E275">
        <v>18.05</v>
      </c>
      <c r="F275">
        <v>18.5</v>
      </c>
      <c r="G275">
        <v>18.8</v>
      </c>
      <c r="H275">
        <v>18.05</v>
      </c>
      <c r="I275">
        <v>71990</v>
      </c>
      <c r="J275">
        <v>1330786.75</v>
      </c>
      <c r="K275" s="3">
        <v>43924</v>
      </c>
      <c r="L275">
        <v>105</v>
      </c>
      <c r="M275" t="s">
        <v>3245</v>
      </c>
      <c r="N275"/>
    </row>
    <row r="276" spans="1:14">
      <c r="A276" t="s">
        <v>82</v>
      </c>
      <c r="B276" t="s">
        <v>791</v>
      </c>
      <c r="C276">
        <v>393</v>
      </c>
      <c r="D276">
        <v>429.8</v>
      </c>
      <c r="E276">
        <v>386.25</v>
      </c>
      <c r="F276">
        <v>425.55</v>
      </c>
      <c r="G276">
        <v>420</v>
      </c>
      <c r="H276">
        <v>393.15</v>
      </c>
      <c r="I276">
        <v>929535</v>
      </c>
      <c r="J276">
        <v>386322789.14999998</v>
      </c>
      <c r="K276" s="3">
        <v>43924</v>
      </c>
      <c r="L276">
        <v>30326</v>
      </c>
      <c r="M276" t="s">
        <v>1129</v>
      </c>
      <c r="N276"/>
    </row>
    <row r="277" spans="1:14">
      <c r="A277" t="s">
        <v>1130</v>
      </c>
      <c r="B277" t="s">
        <v>791</v>
      </c>
      <c r="C277">
        <v>123</v>
      </c>
      <c r="D277">
        <v>123</v>
      </c>
      <c r="E277">
        <v>116.4</v>
      </c>
      <c r="F277">
        <v>119.05</v>
      </c>
      <c r="G277">
        <v>118.25</v>
      </c>
      <c r="H277">
        <v>118.4</v>
      </c>
      <c r="I277">
        <v>9393</v>
      </c>
      <c r="J277">
        <v>1122732</v>
      </c>
      <c r="K277" s="3">
        <v>43924</v>
      </c>
      <c r="L277">
        <v>161</v>
      </c>
      <c r="M277" t="s">
        <v>1131</v>
      </c>
      <c r="N277"/>
    </row>
    <row r="278" spans="1:14">
      <c r="A278" t="s">
        <v>335</v>
      </c>
      <c r="B278" t="s">
        <v>791</v>
      </c>
      <c r="C278">
        <v>156.30000000000001</v>
      </c>
      <c r="D278">
        <v>158.25</v>
      </c>
      <c r="E278">
        <v>141.25</v>
      </c>
      <c r="F278">
        <v>144.4</v>
      </c>
      <c r="G278">
        <v>142</v>
      </c>
      <c r="H278">
        <v>158.25</v>
      </c>
      <c r="I278">
        <v>229008</v>
      </c>
      <c r="J278">
        <v>34581731.25</v>
      </c>
      <c r="K278" s="3">
        <v>43924</v>
      </c>
      <c r="L278">
        <v>4960</v>
      </c>
      <c r="M278" t="s">
        <v>1132</v>
      </c>
      <c r="N278"/>
    </row>
    <row r="279" spans="1:14">
      <c r="A279" t="s">
        <v>3427</v>
      </c>
      <c r="B279" t="s">
        <v>791</v>
      </c>
      <c r="C279">
        <v>5.55</v>
      </c>
      <c r="D279">
        <v>5.55</v>
      </c>
      <c r="E279">
        <v>5.3</v>
      </c>
      <c r="F279">
        <v>5.55</v>
      </c>
      <c r="G279">
        <v>5.55</v>
      </c>
      <c r="H279">
        <v>5.3</v>
      </c>
      <c r="I279">
        <v>278281</v>
      </c>
      <c r="J279">
        <v>1536725.15</v>
      </c>
      <c r="K279" s="3">
        <v>43924</v>
      </c>
      <c r="L279">
        <v>611</v>
      </c>
      <c r="M279" t="s">
        <v>3428</v>
      </c>
      <c r="N279"/>
    </row>
    <row r="280" spans="1:14">
      <c r="A280" t="s">
        <v>342</v>
      </c>
      <c r="B280" t="s">
        <v>791</v>
      </c>
      <c r="C280">
        <v>198</v>
      </c>
      <c r="D280">
        <v>198</v>
      </c>
      <c r="E280">
        <v>194.05</v>
      </c>
      <c r="F280">
        <v>197</v>
      </c>
      <c r="G280">
        <v>194.5</v>
      </c>
      <c r="H280">
        <v>199.5</v>
      </c>
      <c r="I280">
        <v>992</v>
      </c>
      <c r="J280">
        <v>195215.8</v>
      </c>
      <c r="K280" s="3">
        <v>43924</v>
      </c>
      <c r="L280">
        <v>165</v>
      </c>
      <c r="M280" t="s">
        <v>1133</v>
      </c>
      <c r="N280"/>
    </row>
    <row r="281" spans="1:14">
      <c r="A281" t="s">
        <v>343</v>
      </c>
      <c r="B281" t="s">
        <v>791</v>
      </c>
      <c r="C281">
        <v>105.5</v>
      </c>
      <c r="D281">
        <v>107.25</v>
      </c>
      <c r="E281">
        <v>103.2</v>
      </c>
      <c r="F281">
        <v>104.65</v>
      </c>
      <c r="G281">
        <v>104.8</v>
      </c>
      <c r="H281">
        <v>106</v>
      </c>
      <c r="I281">
        <v>256452</v>
      </c>
      <c r="J281">
        <v>26951232.350000001</v>
      </c>
      <c r="K281" s="3">
        <v>43924</v>
      </c>
      <c r="L281">
        <v>3762</v>
      </c>
      <c r="M281" t="s">
        <v>1134</v>
      </c>
      <c r="N281"/>
    </row>
    <row r="282" spans="1:14">
      <c r="A282" t="s">
        <v>2997</v>
      </c>
      <c r="B282" t="s">
        <v>791</v>
      </c>
      <c r="C282">
        <v>135.1</v>
      </c>
      <c r="D282">
        <v>145.05000000000001</v>
      </c>
      <c r="E282">
        <v>122.65</v>
      </c>
      <c r="F282">
        <v>128.55000000000001</v>
      </c>
      <c r="G282">
        <v>128</v>
      </c>
      <c r="H282">
        <v>140.85</v>
      </c>
      <c r="I282">
        <v>1688</v>
      </c>
      <c r="J282">
        <v>222193.4</v>
      </c>
      <c r="K282" s="3">
        <v>43924</v>
      </c>
      <c r="L282">
        <v>148</v>
      </c>
      <c r="M282" t="s">
        <v>2998</v>
      </c>
      <c r="N282"/>
    </row>
    <row r="283" spans="1:14">
      <c r="A283" t="s">
        <v>1135</v>
      </c>
      <c r="B283" t="s">
        <v>791</v>
      </c>
      <c r="C283">
        <v>101</v>
      </c>
      <c r="D283">
        <v>107.9</v>
      </c>
      <c r="E283">
        <v>98</v>
      </c>
      <c r="F283">
        <v>103.75</v>
      </c>
      <c r="G283">
        <v>107.9</v>
      </c>
      <c r="H283">
        <v>105</v>
      </c>
      <c r="I283">
        <v>2076</v>
      </c>
      <c r="J283">
        <v>211367.1</v>
      </c>
      <c r="K283" s="3">
        <v>43924</v>
      </c>
      <c r="L283">
        <v>88</v>
      </c>
      <c r="M283" t="s">
        <v>1136</v>
      </c>
      <c r="N283"/>
    </row>
    <row r="284" spans="1:14">
      <c r="A284" t="s">
        <v>344</v>
      </c>
      <c r="B284" t="s">
        <v>791</v>
      </c>
      <c r="C284">
        <v>61.5</v>
      </c>
      <c r="D284">
        <v>61.5</v>
      </c>
      <c r="E284">
        <v>58.5</v>
      </c>
      <c r="F284">
        <v>59.5</v>
      </c>
      <c r="G284">
        <v>59.3</v>
      </c>
      <c r="H284">
        <v>59.6</v>
      </c>
      <c r="I284">
        <v>190068</v>
      </c>
      <c r="J284">
        <v>11392055.050000001</v>
      </c>
      <c r="K284" s="3">
        <v>43924</v>
      </c>
      <c r="L284">
        <v>5178</v>
      </c>
      <c r="M284" t="s">
        <v>1137</v>
      </c>
      <c r="N284"/>
    </row>
    <row r="285" spans="1:14">
      <c r="A285" t="s">
        <v>83</v>
      </c>
      <c r="B285" t="s">
        <v>791</v>
      </c>
      <c r="C285">
        <v>147</v>
      </c>
      <c r="D285">
        <v>147</v>
      </c>
      <c r="E285">
        <v>122.5</v>
      </c>
      <c r="F285">
        <v>124.65</v>
      </c>
      <c r="G285">
        <v>125.4</v>
      </c>
      <c r="H285">
        <v>142.85</v>
      </c>
      <c r="I285">
        <v>4407286</v>
      </c>
      <c r="J285">
        <v>590860523.79999995</v>
      </c>
      <c r="K285" s="3">
        <v>43924</v>
      </c>
      <c r="L285">
        <v>62106</v>
      </c>
      <c r="M285" t="s">
        <v>1138</v>
      </c>
      <c r="N285"/>
    </row>
    <row r="286" spans="1:14">
      <c r="A286" t="s">
        <v>345</v>
      </c>
      <c r="B286" t="s">
        <v>791</v>
      </c>
      <c r="C286">
        <v>274.85000000000002</v>
      </c>
      <c r="D286">
        <v>276.7</v>
      </c>
      <c r="E286">
        <v>261.89999999999998</v>
      </c>
      <c r="F286">
        <v>268.05</v>
      </c>
      <c r="G286">
        <v>268</v>
      </c>
      <c r="H286">
        <v>274.85000000000002</v>
      </c>
      <c r="I286">
        <v>23138</v>
      </c>
      <c r="J286">
        <v>6253144.4500000002</v>
      </c>
      <c r="K286" s="3">
        <v>43924</v>
      </c>
      <c r="L286">
        <v>948</v>
      </c>
      <c r="M286" t="s">
        <v>1139</v>
      </c>
      <c r="N286"/>
    </row>
    <row r="287" spans="1:14">
      <c r="A287" t="s">
        <v>3140</v>
      </c>
      <c r="B287" t="s">
        <v>791</v>
      </c>
      <c r="C287">
        <v>0.5</v>
      </c>
      <c r="D287">
        <v>0.5</v>
      </c>
      <c r="E287">
        <v>0.5</v>
      </c>
      <c r="F287">
        <v>0.5</v>
      </c>
      <c r="G287">
        <v>0.5</v>
      </c>
      <c r="H287">
        <v>0.5</v>
      </c>
      <c r="I287">
        <v>5371</v>
      </c>
      <c r="J287">
        <v>2685.5</v>
      </c>
      <c r="K287" s="3">
        <v>43924</v>
      </c>
      <c r="L287">
        <v>3</v>
      </c>
      <c r="M287" t="s">
        <v>3141</v>
      </c>
      <c r="N287"/>
    </row>
    <row r="288" spans="1:14">
      <c r="A288" t="s">
        <v>1140</v>
      </c>
      <c r="B288" t="s">
        <v>791</v>
      </c>
      <c r="C288">
        <v>210</v>
      </c>
      <c r="D288">
        <v>210</v>
      </c>
      <c r="E288">
        <v>197.1</v>
      </c>
      <c r="F288">
        <v>203.45</v>
      </c>
      <c r="G288">
        <v>201</v>
      </c>
      <c r="H288">
        <v>204.9</v>
      </c>
      <c r="I288">
        <v>14700</v>
      </c>
      <c r="J288">
        <v>3005106.55</v>
      </c>
      <c r="K288" s="3">
        <v>43924</v>
      </c>
      <c r="L288">
        <v>737</v>
      </c>
      <c r="M288" t="s">
        <v>1141</v>
      </c>
      <c r="N288"/>
    </row>
    <row r="289" spans="1:14">
      <c r="A289" t="s">
        <v>1142</v>
      </c>
      <c r="B289" t="s">
        <v>791</v>
      </c>
      <c r="C289">
        <v>11</v>
      </c>
      <c r="D289">
        <v>11.95</v>
      </c>
      <c r="E289">
        <v>10.7</v>
      </c>
      <c r="F289">
        <v>11.9</v>
      </c>
      <c r="G289">
        <v>11.95</v>
      </c>
      <c r="H289">
        <v>10.9</v>
      </c>
      <c r="I289">
        <v>35219</v>
      </c>
      <c r="J289">
        <v>406179.9</v>
      </c>
      <c r="K289" s="3">
        <v>43924</v>
      </c>
      <c r="L289">
        <v>366</v>
      </c>
      <c r="M289" t="s">
        <v>1143</v>
      </c>
      <c r="N289"/>
    </row>
    <row r="290" spans="1:14">
      <c r="A290" t="s">
        <v>1144</v>
      </c>
      <c r="B290" t="s">
        <v>791</v>
      </c>
      <c r="C290">
        <v>18</v>
      </c>
      <c r="D290">
        <v>18</v>
      </c>
      <c r="E290">
        <v>17.2</v>
      </c>
      <c r="F290">
        <v>17.55</v>
      </c>
      <c r="G290">
        <v>17.55</v>
      </c>
      <c r="H290">
        <v>18.350000000000001</v>
      </c>
      <c r="I290">
        <v>7203</v>
      </c>
      <c r="J290">
        <v>127704.85</v>
      </c>
      <c r="K290" s="3">
        <v>43924</v>
      </c>
      <c r="L290">
        <v>73</v>
      </c>
      <c r="M290" t="s">
        <v>1145</v>
      </c>
      <c r="N290"/>
    </row>
    <row r="291" spans="1:14">
      <c r="A291" t="s">
        <v>3024</v>
      </c>
      <c r="B291" t="s">
        <v>791</v>
      </c>
      <c r="C291">
        <v>5.0999999999999996</v>
      </c>
      <c r="D291">
        <v>5.2</v>
      </c>
      <c r="E291">
        <v>5.0999999999999996</v>
      </c>
      <c r="F291">
        <v>5.0999999999999996</v>
      </c>
      <c r="G291">
        <v>5.0999999999999996</v>
      </c>
      <c r="H291">
        <v>5.0999999999999996</v>
      </c>
      <c r="I291">
        <v>2895</v>
      </c>
      <c r="J291">
        <v>14814.9</v>
      </c>
      <c r="K291" s="3">
        <v>43924</v>
      </c>
      <c r="L291">
        <v>10</v>
      </c>
      <c r="M291" t="s">
        <v>3025</v>
      </c>
      <c r="N291"/>
    </row>
    <row r="292" spans="1:14">
      <c r="A292" t="s">
        <v>84</v>
      </c>
      <c r="B292" t="s">
        <v>791</v>
      </c>
      <c r="C292">
        <v>425</v>
      </c>
      <c r="D292">
        <v>454.7</v>
      </c>
      <c r="E292">
        <v>416.25</v>
      </c>
      <c r="F292">
        <v>449.2</v>
      </c>
      <c r="G292">
        <v>448</v>
      </c>
      <c r="H292">
        <v>413.75</v>
      </c>
      <c r="I292">
        <v>17906777</v>
      </c>
      <c r="J292">
        <v>7932340266.1999998</v>
      </c>
      <c r="K292" s="3">
        <v>43924</v>
      </c>
      <c r="L292">
        <v>276736</v>
      </c>
      <c r="M292" t="s">
        <v>1146</v>
      </c>
      <c r="N292"/>
    </row>
    <row r="293" spans="1:14">
      <c r="A293" t="s">
        <v>1147</v>
      </c>
      <c r="B293" t="s">
        <v>791</v>
      </c>
      <c r="C293">
        <v>32.700000000000003</v>
      </c>
      <c r="D293">
        <v>32.700000000000003</v>
      </c>
      <c r="E293">
        <v>30.1</v>
      </c>
      <c r="F293">
        <v>31</v>
      </c>
      <c r="G293">
        <v>30.85</v>
      </c>
      <c r="H293">
        <v>31.25</v>
      </c>
      <c r="I293">
        <v>7406</v>
      </c>
      <c r="J293">
        <v>230609.3</v>
      </c>
      <c r="K293" s="3">
        <v>43924</v>
      </c>
      <c r="L293">
        <v>248</v>
      </c>
      <c r="M293" t="s">
        <v>1148</v>
      </c>
      <c r="N293"/>
    </row>
    <row r="294" spans="1:14">
      <c r="A294" t="s">
        <v>1149</v>
      </c>
      <c r="B294" t="s">
        <v>791</v>
      </c>
      <c r="C294">
        <v>226</v>
      </c>
      <c r="D294">
        <v>227.95</v>
      </c>
      <c r="E294">
        <v>220</v>
      </c>
      <c r="F294">
        <v>224.65</v>
      </c>
      <c r="G294">
        <v>226</v>
      </c>
      <c r="H294">
        <v>221.3</v>
      </c>
      <c r="I294">
        <v>15268</v>
      </c>
      <c r="J294">
        <v>3424842.9</v>
      </c>
      <c r="K294" s="3">
        <v>43924</v>
      </c>
      <c r="L294">
        <v>854</v>
      </c>
      <c r="M294" t="s">
        <v>1150</v>
      </c>
      <c r="N294"/>
    </row>
    <row r="295" spans="1:14">
      <c r="A295" t="s">
        <v>1151</v>
      </c>
      <c r="B295" t="s">
        <v>791</v>
      </c>
      <c r="C295">
        <v>20.95</v>
      </c>
      <c r="D295">
        <v>20.95</v>
      </c>
      <c r="E295">
        <v>19.3</v>
      </c>
      <c r="F295">
        <v>20.8</v>
      </c>
      <c r="G295">
        <v>20.65</v>
      </c>
      <c r="H295">
        <v>20.05</v>
      </c>
      <c r="I295">
        <v>9972</v>
      </c>
      <c r="J295">
        <v>204713.9</v>
      </c>
      <c r="K295" s="3">
        <v>43924</v>
      </c>
      <c r="L295">
        <v>148</v>
      </c>
      <c r="M295" t="s">
        <v>1152</v>
      </c>
      <c r="N295"/>
    </row>
    <row r="296" spans="1:14">
      <c r="A296" t="s">
        <v>85</v>
      </c>
      <c r="B296" t="s">
        <v>791</v>
      </c>
      <c r="C296">
        <v>138.6</v>
      </c>
      <c r="D296">
        <v>139.9</v>
      </c>
      <c r="E296">
        <v>131.80000000000001</v>
      </c>
      <c r="F296">
        <v>137.75</v>
      </c>
      <c r="G296">
        <v>137.75</v>
      </c>
      <c r="H296">
        <v>139.44999999999999</v>
      </c>
      <c r="I296">
        <v>10937172</v>
      </c>
      <c r="J296">
        <v>1489127522.5999999</v>
      </c>
      <c r="K296" s="3">
        <v>43924</v>
      </c>
      <c r="L296">
        <v>105935</v>
      </c>
      <c r="M296" t="s">
        <v>1153</v>
      </c>
      <c r="N296"/>
    </row>
    <row r="297" spans="1:14" hidden="1">
      <c r="A297" t="s">
        <v>346</v>
      </c>
      <c r="B297" t="s">
        <v>791</v>
      </c>
      <c r="C297">
        <v>252</v>
      </c>
      <c r="D297">
        <v>254</v>
      </c>
      <c r="E297">
        <v>240</v>
      </c>
      <c r="F297">
        <v>240.9</v>
      </c>
      <c r="G297">
        <v>242.6</v>
      </c>
      <c r="H297">
        <v>251.9</v>
      </c>
      <c r="I297">
        <v>147524</v>
      </c>
      <c r="J297">
        <v>35919617.649999999</v>
      </c>
      <c r="K297" s="3">
        <v>43924</v>
      </c>
      <c r="L297">
        <v>4711</v>
      </c>
      <c r="M297" t="s">
        <v>1154</v>
      </c>
      <c r="N297"/>
    </row>
    <row r="298" spans="1:14">
      <c r="A298" t="s">
        <v>86</v>
      </c>
      <c r="B298" t="s">
        <v>791</v>
      </c>
      <c r="C298">
        <v>1237</v>
      </c>
      <c r="D298">
        <v>1282.9000000000001</v>
      </c>
      <c r="E298">
        <v>1211.05</v>
      </c>
      <c r="F298">
        <v>1249.9000000000001</v>
      </c>
      <c r="G298">
        <v>1249.7</v>
      </c>
      <c r="H298">
        <v>1242.5</v>
      </c>
      <c r="I298">
        <v>970935</v>
      </c>
      <c r="J298">
        <v>1209542793.3499999</v>
      </c>
      <c r="K298" s="3">
        <v>43924</v>
      </c>
      <c r="L298">
        <v>48711</v>
      </c>
      <c r="M298" t="s">
        <v>1155</v>
      </c>
      <c r="N298"/>
    </row>
    <row r="299" spans="1:14">
      <c r="A299" t="s">
        <v>1156</v>
      </c>
      <c r="B299" t="s">
        <v>791</v>
      </c>
      <c r="C299">
        <v>8.1</v>
      </c>
      <c r="D299">
        <v>8.15</v>
      </c>
      <c r="E299">
        <v>7.6</v>
      </c>
      <c r="F299">
        <v>8.0500000000000007</v>
      </c>
      <c r="G299">
        <v>7.85</v>
      </c>
      <c r="H299">
        <v>7.95</v>
      </c>
      <c r="I299">
        <v>30164</v>
      </c>
      <c r="J299">
        <v>235665.2</v>
      </c>
      <c r="K299" s="3">
        <v>43924</v>
      </c>
      <c r="L299">
        <v>85</v>
      </c>
      <c r="M299" t="s">
        <v>1157</v>
      </c>
      <c r="N299"/>
    </row>
    <row r="300" spans="1:14">
      <c r="A300" t="s">
        <v>1158</v>
      </c>
      <c r="B300" t="s">
        <v>791</v>
      </c>
      <c r="C300">
        <v>3.8</v>
      </c>
      <c r="D300">
        <v>3.8</v>
      </c>
      <c r="E300">
        <v>3.65</v>
      </c>
      <c r="F300">
        <v>3.7</v>
      </c>
      <c r="G300">
        <v>3.7</v>
      </c>
      <c r="H300">
        <v>3.65</v>
      </c>
      <c r="I300">
        <v>13246</v>
      </c>
      <c r="J300">
        <v>48948.95</v>
      </c>
      <c r="K300" s="3">
        <v>43924</v>
      </c>
      <c r="L300">
        <v>40</v>
      </c>
      <c r="M300" t="s">
        <v>1159</v>
      </c>
      <c r="N300"/>
    </row>
    <row r="301" spans="1:14">
      <c r="A301" t="s">
        <v>87</v>
      </c>
      <c r="B301" t="s">
        <v>791</v>
      </c>
      <c r="C301">
        <v>321</v>
      </c>
      <c r="D301">
        <v>330</v>
      </c>
      <c r="E301">
        <v>302</v>
      </c>
      <c r="F301">
        <v>304.5</v>
      </c>
      <c r="G301">
        <v>305</v>
      </c>
      <c r="H301">
        <v>317.5</v>
      </c>
      <c r="I301">
        <v>1536089</v>
      </c>
      <c r="J301">
        <v>477510822.39999998</v>
      </c>
      <c r="K301" s="3">
        <v>43924</v>
      </c>
      <c r="L301">
        <v>52525</v>
      </c>
      <c r="M301" t="s">
        <v>1160</v>
      </c>
      <c r="N301"/>
    </row>
    <row r="302" spans="1:14">
      <c r="A302" t="s">
        <v>1161</v>
      </c>
      <c r="B302" t="s">
        <v>791</v>
      </c>
      <c r="C302">
        <v>17.3</v>
      </c>
      <c r="D302">
        <v>19.2</v>
      </c>
      <c r="E302">
        <v>16.100000000000001</v>
      </c>
      <c r="F302">
        <v>18.75</v>
      </c>
      <c r="G302">
        <v>19</v>
      </c>
      <c r="H302">
        <v>16.7</v>
      </c>
      <c r="I302">
        <v>395493</v>
      </c>
      <c r="J302">
        <v>7006188.25</v>
      </c>
      <c r="K302" s="3">
        <v>43924</v>
      </c>
      <c r="L302">
        <v>1442</v>
      </c>
      <c r="M302" t="s">
        <v>1162</v>
      </c>
      <c r="N302"/>
    </row>
    <row r="303" spans="1:14">
      <c r="A303" t="s">
        <v>3489</v>
      </c>
      <c r="B303" t="s">
        <v>791</v>
      </c>
      <c r="C303">
        <v>20.7</v>
      </c>
      <c r="D303">
        <v>20.7</v>
      </c>
      <c r="E303">
        <v>20.7</v>
      </c>
      <c r="F303">
        <v>20.7</v>
      </c>
      <c r="G303">
        <v>20.7</v>
      </c>
      <c r="H303">
        <v>20.65</v>
      </c>
      <c r="I303">
        <v>589</v>
      </c>
      <c r="J303">
        <v>12192.3</v>
      </c>
      <c r="K303" s="3">
        <v>43924</v>
      </c>
      <c r="L303">
        <v>3</v>
      </c>
      <c r="M303" t="s">
        <v>3490</v>
      </c>
      <c r="N303"/>
    </row>
    <row r="304" spans="1:14">
      <c r="A304" t="s">
        <v>1163</v>
      </c>
      <c r="B304" t="s">
        <v>791</v>
      </c>
      <c r="C304">
        <v>190.05</v>
      </c>
      <c r="D304">
        <v>198.5</v>
      </c>
      <c r="E304">
        <v>187.35</v>
      </c>
      <c r="F304">
        <v>197.5</v>
      </c>
      <c r="G304">
        <v>197.05</v>
      </c>
      <c r="H304">
        <v>196.35</v>
      </c>
      <c r="I304">
        <v>5338</v>
      </c>
      <c r="J304">
        <v>1033090.4</v>
      </c>
      <c r="K304" s="3">
        <v>43924</v>
      </c>
      <c r="L304">
        <v>253</v>
      </c>
      <c r="M304" t="s">
        <v>1164</v>
      </c>
      <c r="N304"/>
    </row>
    <row r="305" spans="1:14">
      <c r="A305" t="s">
        <v>1165</v>
      </c>
      <c r="B305" t="s">
        <v>791</v>
      </c>
      <c r="C305">
        <v>14</v>
      </c>
      <c r="D305">
        <v>14</v>
      </c>
      <c r="E305">
        <v>12.9</v>
      </c>
      <c r="F305">
        <v>13.75</v>
      </c>
      <c r="G305">
        <v>13.9</v>
      </c>
      <c r="H305">
        <v>13</v>
      </c>
      <c r="I305">
        <v>23105</v>
      </c>
      <c r="J305">
        <v>311074.45</v>
      </c>
      <c r="K305" s="3">
        <v>43924</v>
      </c>
      <c r="L305">
        <v>92</v>
      </c>
      <c r="M305" t="s">
        <v>1166</v>
      </c>
      <c r="N305"/>
    </row>
    <row r="306" spans="1:14">
      <c r="A306" t="s">
        <v>1167</v>
      </c>
      <c r="B306" t="s">
        <v>791</v>
      </c>
      <c r="C306">
        <v>27.85</v>
      </c>
      <c r="D306">
        <v>27.85</v>
      </c>
      <c r="E306">
        <v>24.55</v>
      </c>
      <c r="F306">
        <v>25.05</v>
      </c>
      <c r="G306">
        <v>25.2</v>
      </c>
      <c r="H306">
        <v>25.35</v>
      </c>
      <c r="I306">
        <v>2359</v>
      </c>
      <c r="J306">
        <v>59443.9</v>
      </c>
      <c r="K306" s="3">
        <v>43924</v>
      </c>
      <c r="L306">
        <v>54</v>
      </c>
      <c r="M306" t="s">
        <v>1168</v>
      </c>
      <c r="N306"/>
    </row>
    <row r="307" spans="1:14">
      <c r="A307" t="s">
        <v>237</v>
      </c>
      <c r="B307" t="s">
        <v>791</v>
      </c>
      <c r="C307">
        <v>534.79999999999995</v>
      </c>
      <c r="D307">
        <v>543.95000000000005</v>
      </c>
      <c r="E307">
        <v>501.9</v>
      </c>
      <c r="F307">
        <v>512.25</v>
      </c>
      <c r="G307">
        <v>505</v>
      </c>
      <c r="H307">
        <v>534.79999999999995</v>
      </c>
      <c r="I307">
        <v>100346</v>
      </c>
      <c r="J307">
        <v>51886942.950000003</v>
      </c>
      <c r="K307" s="3">
        <v>43924</v>
      </c>
      <c r="L307">
        <v>15417</v>
      </c>
      <c r="M307" t="s">
        <v>1169</v>
      </c>
      <c r="N307"/>
    </row>
    <row r="308" spans="1:14">
      <c r="A308" t="s">
        <v>1170</v>
      </c>
      <c r="B308" t="s">
        <v>791</v>
      </c>
      <c r="C308">
        <v>209.8</v>
      </c>
      <c r="D308">
        <v>209.8</v>
      </c>
      <c r="E308">
        <v>201.6</v>
      </c>
      <c r="F308">
        <v>204.4</v>
      </c>
      <c r="G308">
        <v>204.5</v>
      </c>
      <c r="H308">
        <v>204.85</v>
      </c>
      <c r="I308">
        <v>70902</v>
      </c>
      <c r="J308">
        <v>14573204.25</v>
      </c>
      <c r="K308" s="3">
        <v>43924</v>
      </c>
      <c r="L308">
        <v>916</v>
      </c>
      <c r="M308" t="s">
        <v>1171</v>
      </c>
      <c r="N308"/>
    </row>
    <row r="309" spans="1:14">
      <c r="A309" t="s">
        <v>3520</v>
      </c>
      <c r="B309" t="s">
        <v>791</v>
      </c>
      <c r="C309">
        <v>0.75</v>
      </c>
      <c r="D309">
        <v>0.8</v>
      </c>
      <c r="E309">
        <v>0.75</v>
      </c>
      <c r="F309">
        <v>0.8</v>
      </c>
      <c r="G309">
        <v>0.75</v>
      </c>
      <c r="H309">
        <v>0.8</v>
      </c>
      <c r="I309">
        <v>3703</v>
      </c>
      <c r="J309">
        <v>2957.25</v>
      </c>
      <c r="K309" s="3">
        <v>43924</v>
      </c>
      <c r="L309">
        <v>10</v>
      </c>
      <c r="M309" t="s">
        <v>3521</v>
      </c>
      <c r="N309"/>
    </row>
    <row r="310" spans="1:14">
      <c r="A310" t="s">
        <v>1172</v>
      </c>
      <c r="B310" t="s">
        <v>791</v>
      </c>
      <c r="C310">
        <v>15.75</v>
      </c>
      <c r="D310">
        <v>15.98</v>
      </c>
      <c r="E310">
        <v>15.51</v>
      </c>
      <c r="F310">
        <v>15.75</v>
      </c>
      <c r="G310">
        <v>15.72</v>
      </c>
      <c r="H310">
        <v>15.63</v>
      </c>
      <c r="I310">
        <v>2220050</v>
      </c>
      <c r="J310">
        <v>34858966.350000001</v>
      </c>
      <c r="K310" s="3">
        <v>43924</v>
      </c>
      <c r="L310">
        <v>42506</v>
      </c>
      <c r="M310" t="s">
        <v>1173</v>
      </c>
      <c r="N310"/>
    </row>
    <row r="311" spans="1:14">
      <c r="A311" t="s">
        <v>3246</v>
      </c>
      <c r="B311" t="s">
        <v>791</v>
      </c>
      <c r="C311">
        <v>74.099999999999994</v>
      </c>
      <c r="D311">
        <v>77.05</v>
      </c>
      <c r="E311">
        <v>71.05</v>
      </c>
      <c r="F311">
        <v>74</v>
      </c>
      <c r="G311">
        <v>74</v>
      </c>
      <c r="H311">
        <v>74.099999999999994</v>
      </c>
      <c r="I311">
        <v>353</v>
      </c>
      <c r="J311">
        <v>26380.55</v>
      </c>
      <c r="K311" s="3">
        <v>43924</v>
      </c>
      <c r="L311">
        <v>19</v>
      </c>
      <c r="M311" t="s">
        <v>3247</v>
      </c>
      <c r="N311"/>
    </row>
    <row r="312" spans="1:14">
      <c r="A312" t="s">
        <v>347</v>
      </c>
      <c r="B312" t="s">
        <v>791</v>
      </c>
      <c r="C312">
        <v>338.15</v>
      </c>
      <c r="D312">
        <v>353.95</v>
      </c>
      <c r="E312">
        <v>321.25</v>
      </c>
      <c r="F312">
        <v>321.25</v>
      </c>
      <c r="G312">
        <v>321.25</v>
      </c>
      <c r="H312">
        <v>338.15</v>
      </c>
      <c r="I312">
        <v>122775</v>
      </c>
      <c r="J312">
        <v>41426266</v>
      </c>
      <c r="K312" s="3">
        <v>43924</v>
      </c>
      <c r="L312">
        <v>7068</v>
      </c>
      <c r="M312" t="s">
        <v>1174</v>
      </c>
      <c r="N312"/>
    </row>
    <row r="313" spans="1:14">
      <c r="A313" t="s">
        <v>1175</v>
      </c>
      <c r="B313" t="s">
        <v>791</v>
      </c>
      <c r="C313">
        <v>46.4</v>
      </c>
      <c r="D313">
        <v>55</v>
      </c>
      <c r="E313">
        <v>46.4</v>
      </c>
      <c r="F313">
        <v>53.1</v>
      </c>
      <c r="G313">
        <v>52</v>
      </c>
      <c r="H313">
        <v>50</v>
      </c>
      <c r="I313">
        <v>693</v>
      </c>
      <c r="J313">
        <v>36903.300000000003</v>
      </c>
      <c r="K313" s="3">
        <v>43924</v>
      </c>
      <c r="L313">
        <v>43</v>
      </c>
      <c r="M313" t="s">
        <v>1176</v>
      </c>
      <c r="N313"/>
    </row>
    <row r="314" spans="1:14">
      <c r="A314" t="s">
        <v>332</v>
      </c>
      <c r="B314" t="s">
        <v>791</v>
      </c>
      <c r="C314">
        <v>1233.75</v>
      </c>
      <c r="D314">
        <v>1233.75</v>
      </c>
      <c r="E314">
        <v>1160.5</v>
      </c>
      <c r="F314">
        <v>1170.25</v>
      </c>
      <c r="G314">
        <v>1167.2</v>
      </c>
      <c r="H314">
        <v>1209.55</v>
      </c>
      <c r="I314">
        <v>145590</v>
      </c>
      <c r="J314">
        <v>173743350.25</v>
      </c>
      <c r="K314" s="3">
        <v>43924</v>
      </c>
      <c r="L314">
        <v>3882</v>
      </c>
      <c r="M314" t="s">
        <v>1177</v>
      </c>
      <c r="N314"/>
    </row>
    <row r="315" spans="1:14">
      <c r="A315" t="s">
        <v>238</v>
      </c>
      <c r="B315" t="s">
        <v>791</v>
      </c>
      <c r="C315">
        <v>203.85</v>
      </c>
      <c r="D315">
        <v>218.3</v>
      </c>
      <c r="E315">
        <v>201.3</v>
      </c>
      <c r="F315">
        <v>207</v>
      </c>
      <c r="G315">
        <v>204.8</v>
      </c>
      <c r="H315">
        <v>203.85</v>
      </c>
      <c r="I315">
        <v>1179375</v>
      </c>
      <c r="J315">
        <v>248140159.75</v>
      </c>
      <c r="K315" s="3">
        <v>43924</v>
      </c>
      <c r="L315">
        <v>44300</v>
      </c>
      <c r="M315" t="s">
        <v>1178</v>
      </c>
      <c r="N315"/>
    </row>
    <row r="316" spans="1:14">
      <c r="A316" t="s">
        <v>3000</v>
      </c>
      <c r="B316" t="s">
        <v>791</v>
      </c>
      <c r="C316">
        <v>115</v>
      </c>
      <c r="D316">
        <v>115</v>
      </c>
      <c r="E316">
        <v>107.05</v>
      </c>
      <c r="F316">
        <v>110.4</v>
      </c>
      <c r="G316">
        <v>109.9</v>
      </c>
      <c r="H316">
        <v>113.6</v>
      </c>
      <c r="I316">
        <v>59314</v>
      </c>
      <c r="J316">
        <v>6537926</v>
      </c>
      <c r="K316" s="3">
        <v>43924</v>
      </c>
      <c r="L316">
        <v>1582</v>
      </c>
      <c r="M316" t="s">
        <v>3001</v>
      </c>
      <c r="N316"/>
    </row>
    <row r="317" spans="1:14">
      <c r="A317" t="s">
        <v>1179</v>
      </c>
      <c r="B317" t="s">
        <v>791</v>
      </c>
      <c r="C317">
        <v>14</v>
      </c>
      <c r="D317">
        <v>14.55</v>
      </c>
      <c r="E317">
        <v>13.5</v>
      </c>
      <c r="F317">
        <v>14.2</v>
      </c>
      <c r="G317">
        <v>14.2</v>
      </c>
      <c r="H317">
        <v>13.95</v>
      </c>
      <c r="I317">
        <v>279</v>
      </c>
      <c r="J317">
        <v>3903.05</v>
      </c>
      <c r="K317" s="3">
        <v>43924</v>
      </c>
      <c r="L317">
        <v>9</v>
      </c>
      <c r="M317" t="s">
        <v>1180</v>
      </c>
      <c r="N317"/>
    </row>
    <row r="318" spans="1:14">
      <c r="A318" t="s">
        <v>236</v>
      </c>
      <c r="B318" t="s">
        <v>791</v>
      </c>
      <c r="C318">
        <v>121</v>
      </c>
      <c r="D318">
        <v>123</v>
      </c>
      <c r="E318">
        <v>111</v>
      </c>
      <c r="F318">
        <v>113.95</v>
      </c>
      <c r="G318">
        <v>115.35</v>
      </c>
      <c r="H318">
        <v>119.8</v>
      </c>
      <c r="I318">
        <v>2383409</v>
      </c>
      <c r="J318">
        <v>275976639.05000001</v>
      </c>
      <c r="K318" s="3">
        <v>43924</v>
      </c>
      <c r="L318">
        <v>41141</v>
      </c>
      <c r="M318" t="s">
        <v>1181</v>
      </c>
      <c r="N318"/>
    </row>
    <row r="319" spans="1:14">
      <c r="A319" t="s">
        <v>3400</v>
      </c>
      <c r="B319" t="s">
        <v>809</v>
      </c>
      <c r="C319">
        <v>8.9499999999999993</v>
      </c>
      <c r="D319">
        <v>8.9499999999999993</v>
      </c>
      <c r="E319">
        <v>8.5500000000000007</v>
      </c>
      <c r="F319">
        <v>8.5500000000000007</v>
      </c>
      <c r="G319">
        <v>8.5500000000000007</v>
      </c>
      <c r="H319">
        <v>8.9499999999999993</v>
      </c>
      <c r="I319">
        <v>729</v>
      </c>
      <c r="J319">
        <v>6306.15</v>
      </c>
      <c r="K319" s="3">
        <v>43924</v>
      </c>
      <c r="L319">
        <v>6</v>
      </c>
      <c r="M319" t="s">
        <v>3401</v>
      </c>
      <c r="N319"/>
    </row>
    <row r="320" spans="1:14">
      <c r="A320" t="s">
        <v>88</v>
      </c>
      <c r="B320" t="s">
        <v>791</v>
      </c>
      <c r="C320">
        <v>311</v>
      </c>
      <c r="D320">
        <v>314.95</v>
      </c>
      <c r="E320">
        <v>296.45</v>
      </c>
      <c r="F320">
        <v>298.64999999999998</v>
      </c>
      <c r="G320">
        <v>297.89999999999998</v>
      </c>
      <c r="H320">
        <v>308.5</v>
      </c>
      <c r="I320">
        <v>1396809</v>
      </c>
      <c r="J320">
        <v>423598633.80000001</v>
      </c>
      <c r="K320" s="3">
        <v>43924</v>
      </c>
      <c r="L320">
        <v>24945</v>
      </c>
      <c r="M320" t="s">
        <v>1182</v>
      </c>
      <c r="N320"/>
    </row>
    <row r="321" spans="1:14">
      <c r="A321" t="s">
        <v>1183</v>
      </c>
      <c r="B321" t="s">
        <v>791</v>
      </c>
      <c r="C321">
        <v>142</v>
      </c>
      <c r="D321">
        <v>145.5</v>
      </c>
      <c r="E321">
        <v>138.1</v>
      </c>
      <c r="F321">
        <v>142.80000000000001</v>
      </c>
      <c r="G321">
        <v>144.05000000000001</v>
      </c>
      <c r="H321">
        <v>139.4</v>
      </c>
      <c r="I321">
        <v>21607</v>
      </c>
      <c r="J321">
        <v>3052399.45</v>
      </c>
      <c r="K321" s="3">
        <v>43924</v>
      </c>
      <c r="L321">
        <v>739</v>
      </c>
      <c r="M321" t="s">
        <v>1184</v>
      </c>
      <c r="N321"/>
    </row>
    <row r="322" spans="1:14">
      <c r="A322" t="s">
        <v>1185</v>
      </c>
      <c r="B322" t="s">
        <v>791</v>
      </c>
      <c r="C322">
        <v>29.55</v>
      </c>
      <c r="D322">
        <v>29.55</v>
      </c>
      <c r="E322">
        <v>26.1</v>
      </c>
      <c r="F322">
        <v>27.05</v>
      </c>
      <c r="G322">
        <v>27.05</v>
      </c>
      <c r="H322">
        <v>27.6</v>
      </c>
      <c r="I322">
        <v>6253</v>
      </c>
      <c r="J322">
        <v>168899.9</v>
      </c>
      <c r="K322" s="3">
        <v>43924</v>
      </c>
      <c r="L322">
        <v>184</v>
      </c>
      <c r="M322" t="s">
        <v>1186</v>
      </c>
      <c r="N322"/>
    </row>
    <row r="323" spans="1:14">
      <c r="A323" t="s">
        <v>348</v>
      </c>
      <c r="B323" t="s">
        <v>791</v>
      </c>
      <c r="C323">
        <v>235</v>
      </c>
      <c r="D323">
        <v>235.1</v>
      </c>
      <c r="E323">
        <v>225</v>
      </c>
      <c r="F323">
        <v>226</v>
      </c>
      <c r="G323">
        <v>226.55</v>
      </c>
      <c r="H323">
        <v>231.55</v>
      </c>
      <c r="I323">
        <v>351619</v>
      </c>
      <c r="J323">
        <v>80391469.599999994</v>
      </c>
      <c r="K323" s="3">
        <v>43924</v>
      </c>
      <c r="L323">
        <v>14638</v>
      </c>
      <c r="M323" t="s">
        <v>1187</v>
      </c>
      <c r="N323"/>
    </row>
    <row r="324" spans="1:14">
      <c r="A324" t="s">
        <v>1188</v>
      </c>
      <c r="B324" t="s">
        <v>791</v>
      </c>
      <c r="C324">
        <v>22.95</v>
      </c>
      <c r="D324">
        <v>23</v>
      </c>
      <c r="E324">
        <v>20.85</v>
      </c>
      <c r="F324">
        <v>20.95</v>
      </c>
      <c r="G324">
        <v>21</v>
      </c>
      <c r="H324">
        <v>22</v>
      </c>
      <c r="I324">
        <v>1325205</v>
      </c>
      <c r="J324">
        <v>28707419.350000001</v>
      </c>
      <c r="K324" s="3">
        <v>43924</v>
      </c>
      <c r="L324">
        <v>4280</v>
      </c>
      <c r="M324" t="s">
        <v>1189</v>
      </c>
      <c r="N324"/>
    </row>
    <row r="325" spans="1:14">
      <c r="A325" t="s">
        <v>89</v>
      </c>
      <c r="B325" t="s">
        <v>791</v>
      </c>
      <c r="C325">
        <v>444.5</v>
      </c>
      <c r="D325">
        <v>454.25</v>
      </c>
      <c r="E325">
        <v>424.05</v>
      </c>
      <c r="F325">
        <v>427.8</v>
      </c>
      <c r="G325">
        <v>427</v>
      </c>
      <c r="H325">
        <v>434.85</v>
      </c>
      <c r="I325">
        <v>4235837</v>
      </c>
      <c r="J325">
        <v>1842263607.9000001</v>
      </c>
      <c r="K325" s="3">
        <v>43924</v>
      </c>
      <c r="L325">
        <v>112806</v>
      </c>
      <c r="M325" t="s">
        <v>1190</v>
      </c>
      <c r="N325"/>
    </row>
    <row r="326" spans="1:14">
      <c r="A326" t="s">
        <v>239</v>
      </c>
      <c r="B326" t="s">
        <v>791</v>
      </c>
      <c r="C326">
        <v>460.05</v>
      </c>
      <c r="D326">
        <v>468.5</v>
      </c>
      <c r="E326">
        <v>415.55</v>
      </c>
      <c r="F326">
        <v>422.3</v>
      </c>
      <c r="G326">
        <v>424</v>
      </c>
      <c r="H326">
        <v>457.4</v>
      </c>
      <c r="I326">
        <v>136297</v>
      </c>
      <c r="J326">
        <v>58301312.850000001</v>
      </c>
      <c r="K326" s="3">
        <v>43924</v>
      </c>
      <c r="L326">
        <v>9970</v>
      </c>
      <c r="M326" t="s">
        <v>1191</v>
      </c>
      <c r="N326"/>
    </row>
    <row r="327" spans="1:14">
      <c r="A327" t="s">
        <v>1192</v>
      </c>
      <c r="B327" t="s">
        <v>791</v>
      </c>
      <c r="C327">
        <v>53.2</v>
      </c>
      <c r="D327">
        <v>53.2</v>
      </c>
      <c r="E327">
        <v>53.2</v>
      </c>
      <c r="F327">
        <v>53.2</v>
      </c>
      <c r="G327">
        <v>53.2</v>
      </c>
      <c r="H327">
        <v>50.7</v>
      </c>
      <c r="I327">
        <v>53368</v>
      </c>
      <c r="J327">
        <v>2839177.6</v>
      </c>
      <c r="K327" s="3">
        <v>43924</v>
      </c>
      <c r="L327">
        <v>307</v>
      </c>
      <c r="M327" t="s">
        <v>1193</v>
      </c>
      <c r="N327"/>
    </row>
    <row r="328" spans="1:14">
      <c r="A328" t="s">
        <v>1194</v>
      </c>
      <c r="B328" t="s">
        <v>791</v>
      </c>
      <c r="C328">
        <v>19.55</v>
      </c>
      <c r="D328">
        <v>19.55</v>
      </c>
      <c r="E328">
        <v>16.350000000000001</v>
      </c>
      <c r="F328">
        <v>17.7</v>
      </c>
      <c r="G328">
        <v>17.399999999999999</v>
      </c>
      <c r="H328">
        <v>18.649999999999999</v>
      </c>
      <c r="I328">
        <v>8127</v>
      </c>
      <c r="J328">
        <v>146483.20000000001</v>
      </c>
      <c r="K328" s="3">
        <v>43924</v>
      </c>
      <c r="L328">
        <v>353</v>
      </c>
      <c r="M328" t="s">
        <v>1195</v>
      </c>
      <c r="N328"/>
    </row>
    <row r="329" spans="1:14">
      <c r="A329" t="s">
        <v>1196</v>
      </c>
      <c r="B329" t="s">
        <v>791</v>
      </c>
      <c r="C329">
        <v>39.1</v>
      </c>
      <c r="D329">
        <v>41.9</v>
      </c>
      <c r="E329">
        <v>38.1</v>
      </c>
      <c r="F329">
        <v>39.4</v>
      </c>
      <c r="G329">
        <v>39.200000000000003</v>
      </c>
      <c r="H329">
        <v>40.1</v>
      </c>
      <c r="I329">
        <v>19006</v>
      </c>
      <c r="J329">
        <v>756801.75</v>
      </c>
      <c r="K329" s="3">
        <v>43924</v>
      </c>
      <c r="L329">
        <v>489</v>
      </c>
      <c r="M329" t="s">
        <v>1197</v>
      </c>
      <c r="N329"/>
    </row>
    <row r="330" spans="1:14">
      <c r="A330" t="s">
        <v>349</v>
      </c>
      <c r="B330" t="s">
        <v>791</v>
      </c>
      <c r="C330">
        <v>82</v>
      </c>
      <c r="D330">
        <v>87.4</v>
      </c>
      <c r="E330">
        <v>80.45</v>
      </c>
      <c r="F330">
        <v>84.05</v>
      </c>
      <c r="G330">
        <v>85</v>
      </c>
      <c r="H330">
        <v>79.099999999999994</v>
      </c>
      <c r="I330">
        <v>55383</v>
      </c>
      <c r="J330">
        <v>4641319.8499999996</v>
      </c>
      <c r="K330" s="3">
        <v>43924</v>
      </c>
      <c r="L330">
        <v>1483</v>
      </c>
      <c r="M330" t="s">
        <v>1198</v>
      </c>
      <c r="N330"/>
    </row>
    <row r="331" spans="1:14">
      <c r="A331" t="s">
        <v>356</v>
      </c>
      <c r="B331" t="s">
        <v>791</v>
      </c>
      <c r="C331">
        <v>208.9</v>
      </c>
      <c r="D331">
        <v>208.9</v>
      </c>
      <c r="E331">
        <v>201.5</v>
      </c>
      <c r="F331">
        <v>202.2</v>
      </c>
      <c r="G331">
        <v>202</v>
      </c>
      <c r="H331">
        <v>209.7</v>
      </c>
      <c r="I331">
        <v>77091</v>
      </c>
      <c r="J331">
        <v>15653321.65</v>
      </c>
      <c r="K331" s="3">
        <v>43924</v>
      </c>
      <c r="L331">
        <v>5930</v>
      </c>
      <c r="M331" t="s">
        <v>1199</v>
      </c>
      <c r="N331"/>
    </row>
    <row r="332" spans="1:14">
      <c r="A332" t="s">
        <v>3248</v>
      </c>
      <c r="B332" t="s">
        <v>791</v>
      </c>
      <c r="C332">
        <v>4.95</v>
      </c>
      <c r="D332">
        <v>5</v>
      </c>
      <c r="E332">
        <v>4.6500000000000004</v>
      </c>
      <c r="F332">
        <v>4.6500000000000004</v>
      </c>
      <c r="G332">
        <v>4.6500000000000004</v>
      </c>
      <c r="H332">
        <v>4.8499999999999996</v>
      </c>
      <c r="I332">
        <v>414735</v>
      </c>
      <c r="J332">
        <v>1954709.5</v>
      </c>
      <c r="K332" s="3">
        <v>43924</v>
      </c>
      <c r="L332">
        <v>795</v>
      </c>
      <c r="M332" t="s">
        <v>3249</v>
      </c>
      <c r="N332"/>
    </row>
    <row r="333" spans="1:14">
      <c r="A333" t="s">
        <v>3557</v>
      </c>
      <c r="B333" t="s">
        <v>791</v>
      </c>
      <c r="C333">
        <v>7</v>
      </c>
      <c r="D333">
        <v>7</v>
      </c>
      <c r="E333">
        <v>7</v>
      </c>
      <c r="F333">
        <v>7</v>
      </c>
      <c r="G333">
        <v>7</v>
      </c>
      <c r="H333">
        <v>7</v>
      </c>
      <c r="I333">
        <v>1</v>
      </c>
      <c r="J333">
        <v>7</v>
      </c>
      <c r="K333" s="3">
        <v>43924</v>
      </c>
      <c r="L333">
        <v>1</v>
      </c>
      <c r="M333" t="s">
        <v>3558</v>
      </c>
      <c r="N333"/>
    </row>
    <row r="334" spans="1:14">
      <c r="A334" t="s">
        <v>357</v>
      </c>
      <c r="B334" t="s">
        <v>791</v>
      </c>
      <c r="C334">
        <v>58.75</v>
      </c>
      <c r="D334">
        <v>58.8</v>
      </c>
      <c r="E334">
        <v>58.75</v>
      </c>
      <c r="F334">
        <v>58.8</v>
      </c>
      <c r="G334">
        <v>58.8</v>
      </c>
      <c r="H334">
        <v>56</v>
      </c>
      <c r="I334">
        <v>34915</v>
      </c>
      <c r="J334">
        <v>2052805.5</v>
      </c>
      <c r="K334" s="3">
        <v>43924</v>
      </c>
      <c r="L334">
        <v>224</v>
      </c>
      <c r="M334" t="s">
        <v>1200</v>
      </c>
      <c r="N334"/>
    </row>
    <row r="335" spans="1:14">
      <c r="A335" t="s">
        <v>350</v>
      </c>
      <c r="B335" t="s">
        <v>791</v>
      </c>
      <c r="C335">
        <v>93</v>
      </c>
      <c r="D335">
        <v>93</v>
      </c>
      <c r="E335">
        <v>83.8</v>
      </c>
      <c r="F335">
        <v>84.6</v>
      </c>
      <c r="G335">
        <v>84.4</v>
      </c>
      <c r="H335">
        <v>91.55</v>
      </c>
      <c r="I335">
        <v>573619</v>
      </c>
      <c r="J335">
        <v>50299123.049999997</v>
      </c>
      <c r="K335" s="3">
        <v>43924</v>
      </c>
      <c r="L335">
        <v>19644</v>
      </c>
      <c r="M335" t="s">
        <v>1201</v>
      </c>
      <c r="N335"/>
    </row>
    <row r="336" spans="1:14">
      <c r="A336" t="s">
        <v>3026</v>
      </c>
      <c r="B336" t="s">
        <v>791</v>
      </c>
      <c r="C336">
        <v>13</v>
      </c>
      <c r="D336">
        <v>13.65</v>
      </c>
      <c r="E336">
        <v>12.55</v>
      </c>
      <c r="F336">
        <v>13.65</v>
      </c>
      <c r="G336">
        <v>13.65</v>
      </c>
      <c r="H336">
        <v>13</v>
      </c>
      <c r="I336">
        <v>5732</v>
      </c>
      <c r="J336">
        <v>77201</v>
      </c>
      <c r="K336" s="3">
        <v>43924</v>
      </c>
      <c r="L336">
        <v>94</v>
      </c>
      <c r="M336" t="s">
        <v>3027</v>
      </c>
      <c r="N336"/>
    </row>
    <row r="337" spans="1:14">
      <c r="A337" t="s">
        <v>3586</v>
      </c>
      <c r="B337" t="s">
        <v>791</v>
      </c>
      <c r="C337">
        <v>0.4</v>
      </c>
      <c r="D337">
        <v>0.4</v>
      </c>
      <c r="E337">
        <v>0.4</v>
      </c>
      <c r="F337">
        <v>0.4</v>
      </c>
      <c r="G337">
        <v>0.4</v>
      </c>
      <c r="H337">
        <v>0.4</v>
      </c>
      <c r="I337">
        <v>490</v>
      </c>
      <c r="J337">
        <v>196</v>
      </c>
      <c r="K337" s="3">
        <v>43924</v>
      </c>
      <c r="L337">
        <v>1</v>
      </c>
      <c r="M337" t="s">
        <v>3587</v>
      </c>
      <c r="N337"/>
    </row>
    <row r="338" spans="1:14">
      <c r="A338" t="s">
        <v>1202</v>
      </c>
      <c r="B338" t="s">
        <v>791</v>
      </c>
      <c r="C338">
        <v>22.9</v>
      </c>
      <c r="D338">
        <v>26.9</v>
      </c>
      <c r="E338">
        <v>22.9</v>
      </c>
      <c r="F338">
        <v>23.6</v>
      </c>
      <c r="G338">
        <v>24.8</v>
      </c>
      <c r="H338">
        <v>23.05</v>
      </c>
      <c r="I338">
        <v>1486</v>
      </c>
      <c r="J338">
        <v>36578</v>
      </c>
      <c r="K338" s="3">
        <v>43924</v>
      </c>
      <c r="L338">
        <v>27</v>
      </c>
      <c r="M338" t="s">
        <v>1203</v>
      </c>
      <c r="N338"/>
    </row>
    <row r="339" spans="1:14">
      <c r="A339" t="s">
        <v>351</v>
      </c>
      <c r="B339" t="s">
        <v>791</v>
      </c>
      <c r="C339">
        <v>215.7</v>
      </c>
      <c r="D339">
        <v>218.5</v>
      </c>
      <c r="E339">
        <v>204</v>
      </c>
      <c r="F339">
        <v>206.65</v>
      </c>
      <c r="G339">
        <v>205</v>
      </c>
      <c r="H339">
        <v>215.7</v>
      </c>
      <c r="I339">
        <v>68672</v>
      </c>
      <c r="J339">
        <v>14338217.9</v>
      </c>
      <c r="K339" s="3">
        <v>43924</v>
      </c>
      <c r="L339">
        <v>6136</v>
      </c>
      <c r="M339" t="s">
        <v>1204</v>
      </c>
      <c r="N339"/>
    </row>
    <row r="340" spans="1:14">
      <c r="A340" t="s">
        <v>1205</v>
      </c>
      <c r="B340" t="s">
        <v>791</v>
      </c>
      <c r="C340">
        <v>7.8</v>
      </c>
      <c r="D340">
        <v>8.3000000000000007</v>
      </c>
      <c r="E340">
        <v>7.4</v>
      </c>
      <c r="F340">
        <v>8.15</v>
      </c>
      <c r="G340">
        <v>8.15</v>
      </c>
      <c r="H340">
        <v>7.6</v>
      </c>
      <c r="I340">
        <v>212549</v>
      </c>
      <c r="J340">
        <v>1693560.15</v>
      </c>
      <c r="K340" s="3">
        <v>43924</v>
      </c>
      <c r="L340">
        <v>635</v>
      </c>
      <c r="M340" t="s">
        <v>1206</v>
      </c>
      <c r="N340"/>
    </row>
    <row r="341" spans="1:14">
      <c r="A341" t="s">
        <v>1207</v>
      </c>
      <c r="B341" t="s">
        <v>791</v>
      </c>
      <c r="C341">
        <v>198</v>
      </c>
      <c r="D341">
        <v>199.75</v>
      </c>
      <c r="E341">
        <v>186.15</v>
      </c>
      <c r="F341">
        <v>188</v>
      </c>
      <c r="G341">
        <v>188</v>
      </c>
      <c r="H341">
        <v>194.5</v>
      </c>
      <c r="I341">
        <v>4300</v>
      </c>
      <c r="J341">
        <v>820408.9</v>
      </c>
      <c r="K341" s="3">
        <v>43924</v>
      </c>
      <c r="L341">
        <v>232</v>
      </c>
      <c r="M341" t="s">
        <v>1208</v>
      </c>
      <c r="N341"/>
    </row>
    <row r="342" spans="1:14">
      <c r="A342" t="s">
        <v>1209</v>
      </c>
      <c r="B342" t="s">
        <v>791</v>
      </c>
      <c r="C342">
        <v>72.8</v>
      </c>
      <c r="D342">
        <v>75.599999999999994</v>
      </c>
      <c r="E342">
        <v>71.25</v>
      </c>
      <c r="F342">
        <v>74.8</v>
      </c>
      <c r="G342">
        <v>74.650000000000006</v>
      </c>
      <c r="H342">
        <v>72.900000000000006</v>
      </c>
      <c r="I342">
        <v>547871</v>
      </c>
      <c r="J342">
        <v>40612698.450000003</v>
      </c>
      <c r="K342" s="3">
        <v>43924</v>
      </c>
      <c r="L342">
        <v>6481</v>
      </c>
      <c r="M342" t="s">
        <v>1210</v>
      </c>
      <c r="N342"/>
    </row>
    <row r="343" spans="1:14">
      <c r="A343" t="s">
        <v>352</v>
      </c>
      <c r="B343" t="s">
        <v>791</v>
      </c>
      <c r="C343">
        <v>385</v>
      </c>
      <c r="D343">
        <v>388.7</v>
      </c>
      <c r="E343">
        <v>358.4</v>
      </c>
      <c r="F343">
        <v>379.85</v>
      </c>
      <c r="G343">
        <v>381.5</v>
      </c>
      <c r="H343">
        <v>380.45</v>
      </c>
      <c r="I343">
        <v>445088</v>
      </c>
      <c r="J343">
        <v>169843441.55000001</v>
      </c>
      <c r="K343" s="3">
        <v>43924</v>
      </c>
      <c r="L343">
        <v>17081</v>
      </c>
      <c r="M343" t="s">
        <v>1211</v>
      </c>
      <c r="N343"/>
    </row>
    <row r="344" spans="1:14">
      <c r="A344" t="s">
        <v>721</v>
      </c>
      <c r="B344" t="s">
        <v>791</v>
      </c>
      <c r="C344">
        <v>58.4</v>
      </c>
      <c r="D344">
        <v>58.4</v>
      </c>
      <c r="E344">
        <v>54.25</v>
      </c>
      <c r="F344">
        <v>57.8</v>
      </c>
      <c r="G344">
        <v>56.9</v>
      </c>
      <c r="H344">
        <v>55.75</v>
      </c>
      <c r="I344">
        <v>7596</v>
      </c>
      <c r="J344">
        <v>431030.9</v>
      </c>
      <c r="K344" s="3">
        <v>43924</v>
      </c>
      <c r="L344">
        <v>331</v>
      </c>
      <c r="M344" t="s">
        <v>1212</v>
      </c>
      <c r="N344"/>
    </row>
    <row r="345" spans="1:14">
      <c r="A345" t="s">
        <v>353</v>
      </c>
      <c r="B345" t="s">
        <v>791</v>
      </c>
      <c r="C345">
        <v>72</v>
      </c>
      <c r="D345">
        <v>72</v>
      </c>
      <c r="E345">
        <v>72</v>
      </c>
      <c r="F345">
        <v>72</v>
      </c>
      <c r="G345">
        <v>72</v>
      </c>
      <c r="H345">
        <v>68.599999999999994</v>
      </c>
      <c r="I345">
        <v>237928</v>
      </c>
      <c r="J345">
        <v>17130816</v>
      </c>
      <c r="K345" s="3">
        <v>43924</v>
      </c>
      <c r="L345">
        <v>988</v>
      </c>
      <c r="M345" t="s">
        <v>1213</v>
      </c>
      <c r="N345"/>
    </row>
    <row r="346" spans="1:14">
      <c r="A346" t="s">
        <v>3002</v>
      </c>
      <c r="B346" t="s">
        <v>791</v>
      </c>
      <c r="C346">
        <v>24.85</v>
      </c>
      <c r="D346">
        <v>26.5</v>
      </c>
      <c r="E346">
        <v>24.5</v>
      </c>
      <c r="F346">
        <v>24.85</v>
      </c>
      <c r="G346">
        <v>24.5</v>
      </c>
      <c r="H346">
        <v>25.7</v>
      </c>
      <c r="I346">
        <v>2493</v>
      </c>
      <c r="J346">
        <v>63983.4</v>
      </c>
      <c r="K346" s="3">
        <v>43924</v>
      </c>
      <c r="L346">
        <v>131</v>
      </c>
      <c r="M346" t="s">
        <v>3003</v>
      </c>
      <c r="N346"/>
    </row>
    <row r="347" spans="1:14">
      <c r="A347" t="s">
        <v>354</v>
      </c>
      <c r="B347" t="s">
        <v>791</v>
      </c>
      <c r="C347">
        <v>31</v>
      </c>
      <c r="D347">
        <v>32.25</v>
      </c>
      <c r="E347">
        <v>29.85</v>
      </c>
      <c r="F347">
        <v>30.45</v>
      </c>
      <c r="G347">
        <v>30.8</v>
      </c>
      <c r="H347">
        <v>31.2</v>
      </c>
      <c r="I347">
        <v>39116</v>
      </c>
      <c r="J347">
        <v>1213464.5</v>
      </c>
      <c r="K347" s="3">
        <v>43924</v>
      </c>
      <c r="L347">
        <v>826</v>
      </c>
      <c r="M347" t="s">
        <v>3028</v>
      </c>
      <c r="N347"/>
    </row>
    <row r="348" spans="1:14">
      <c r="A348" t="s">
        <v>1214</v>
      </c>
      <c r="B348" t="s">
        <v>791</v>
      </c>
      <c r="C348">
        <v>153.94999999999999</v>
      </c>
      <c r="D348">
        <v>160</v>
      </c>
      <c r="E348">
        <v>137.6</v>
      </c>
      <c r="F348">
        <v>146</v>
      </c>
      <c r="G348">
        <v>147</v>
      </c>
      <c r="H348">
        <v>146.30000000000001</v>
      </c>
      <c r="I348">
        <v>10560</v>
      </c>
      <c r="J348">
        <v>1574662.1</v>
      </c>
      <c r="K348" s="3">
        <v>43924</v>
      </c>
      <c r="L348">
        <v>401</v>
      </c>
      <c r="M348" t="s">
        <v>1215</v>
      </c>
      <c r="N348"/>
    </row>
    <row r="349" spans="1:14">
      <c r="A349" t="s">
        <v>1216</v>
      </c>
      <c r="B349" t="s">
        <v>791</v>
      </c>
      <c r="C349">
        <v>175</v>
      </c>
      <c r="D349">
        <v>179</v>
      </c>
      <c r="E349">
        <v>174</v>
      </c>
      <c r="F349">
        <v>177.7</v>
      </c>
      <c r="G349">
        <v>178</v>
      </c>
      <c r="H349">
        <v>173.25</v>
      </c>
      <c r="I349">
        <v>26933</v>
      </c>
      <c r="J349">
        <v>4752982.7</v>
      </c>
      <c r="K349" s="3">
        <v>43924</v>
      </c>
      <c r="L349">
        <v>908</v>
      </c>
      <c r="M349" t="s">
        <v>1217</v>
      </c>
      <c r="N349"/>
    </row>
    <row r="350" spans="1:14">
      <c r="A350" t="s">
        <v>3250</v>
      </c>
      <c r="B350" t="s">
        <v>791</v>
      </c>
      <c r="C350">
        <v>4.0999999999999996</v>
      </c>
      <c r="D350">
        <v>4.45</v>
      </c>
      <c r="E350">
        <v>4.05</v>
      </c>
      <c r="F350">
        <v>4.3499999999999996</v>
      </c>
      <c r="G350">
        <v>4.45</v>
      </c>
      <c r="H350">
        <v>4.25</v>
      </c>
      <c r="I350">
        <v>5985</v>
      </c>
      <c r="J350">
        <v>24462.55</v>
      </c>
      <c r="K350" s="3">
        <v>43924</v>
      </c>
      <c r="L350">
        <v>23</v>
      </c>
      <c r="M350" t="s">
        <v>3251</v>
      </c>
      <c r="N350"/>
    </row>
    <row r="351" spans="1:14">
      <c r="A351" t="s">
        <v>1218</v>
      </c>
      <c r="B351" t="s">
        <v>791</v>
      </c>
      <c r="C351">
        <v>90.75</v>
      </c>
      <c r="D351">
        <v>90.75</v>
      </c>
      <c r="E351">
        <v>86.5</v>
      </c>
      <c r="F351">
        <v>90.75</v>
      </c>
      <c r="G351">
        <v>90.75</v>
      </c>
      <c r="H351">
        <v>86.45</v>
      </c>
      <c r="I351">
        <v>554149</v>
      </c>
      <c r="J351">
        <v>49992564.049999997</v>
      </c>
      <c r="K351" s="3">
        <v>43924</v>
      </c>
      <c r="L351">
        <v>2743</v>
      </c>
      <c r="M351" t="s">
        <v>1219</v>
      </c>
      <c r="N351"/>
    </row>
    <row r="352" spans="1:14">
      <c r="A352" t="s">
        <v>1220</v>
      </c>
      <c r="B352" t="s">
        <v>791</v>
      </c>
      <c r="C352">
        <v>8.35</v>
      </c>
      <c r="D352">
        <v>8.4</v>
      </c>
      <c r="E352">
        <v>7.85</v>
      </c>
      <c r="F352">
        <v>8.25</v>
      </c>
      <c r="G352">
        <v>8.35</v>
      </c>
      <c r="H352">
        <v>8.0500000000000007</v>
      </c>
      <c r="I352">
        <v>316363</v>
      </c>
      <c r="J352">
        <v>2586061.9500000002</v>
      </c>
      <c r="K352" s="3">
        <v>43924</v>
      </c>
      <c r="L352">
        <v>690</v>
      </c>
      <c r="M352" t="s">
        <v>1221</v>
      </c>
      <c r="N352"/>
    </row>
    <row r="353" spans="1:14">
      <c r="A353" t="s">
        <v>1222</v>
      </c>
      <c r="B353" t="s">
        <v>791</v>
      </c>
      <c r="C353">
        <v>330</v>
      </c>
      <c r="D353">
        <v>336.95</v>
      </c>
      <c r="E353">
        <v>324.5</v>
      </c>
      <c r="F353">
        <v>335.45</v>
      </c>
      <c r="G353">
        <v>335</v>
      </c>
      <c r="H353">
        <v>327.85</v>
      </c>
      <c r="I353">
        <v>12878</v>
      </c>
      <c r="J353">
        <v>4284548</v>
      </c>
      <c r="K353" s="3">
        <v>43924</v>
      </c>
      <c r="L353">
        <v>796</v>
      </c>
      <c r="M353" t="s">
        <v>1223</v>
      </c>
      <c r="N353"/>
    </row>
    <row r="354" spans="1:14">
      <c r="A354" t="s">
        <v>3029</v>
      </c>
      <c r="B354" t="s">
        <v>791</v>
      </c>
      <c r="C354">
        <v>6.65</v>
      </c>
      <c r="D354">
        <v>6.65</v>
      </c>
      <c r="E354">
        <v>6.65</v>
      </c>
      <c r="F354">
        <v>6.65</v>
      </c>
      <c r="G354">
        <v>6.65</v>
      </c>
      <c r="H354">
        <v>6.35</v>
      </c>
      <c r="I354">
        <v>5808</v>
      </c>
      <c r="J354">
        <v>38623.199999999997</v>
      </c>
      <c r="K354" s="3">
        <v>43924</v>
      </c>
      <c r="L354">
        <v>16</v>
      </c>
      <c r="M354" t="s">
        <v>3030</v>
      </c>
      <c r="N354"/>
    </row>
    <row r="355" spans="1:14">
      <c r="A355" t="s">
        <v>355</v>
      </c>
      <c r="B355" t="s">
        <v>791</v>
      </c>
      <c r="C355">
        <v>9</v>
      </c>
      <c r="D355">
        <v>9.0500000000000007</v>
      </c>
      <c r="E355">
        <v>8.65</v>
      </c>
      <c r="F355">
        <v>9.0500000000000007</v>
      </c>
      <c r="G355">
        <v>9.0500000000000007</v>
      </c>
      <c r="H355">
        <v>8.65</v>
      </c>
      <c r="I355">
        <v>746996</v>
      </c>
      <c r="J355">
        <v>6701049.75</v>
      </c>
      <c r="K355" s="3">
        <v>43924</v>
      </c>
      <c r="L355">
        <v>2109</v>
      </c>
      <c r="M355" t="s">
        <v>1224</v>
      </c>
      <c r="N355"/>
    </row>
    <row r="356" spans="1:14">
      <c r="A356" t="s">
        <v>1225</v>
      </c>
      <c r="B356" t="s">
        <v>791</v>
      </c>
      <c r="C356">
        <v>128.05000000000001</v>
      </c>
      <c r="D356">
        <v>138</v>
      </c>
      <c r="E356">
        <v>120.25</v>
      </c>
      <c r="F356">
        <v>137.1</v>
      </c>
      <c r="G356">
        <v>138</v>
      </c>
      <c r="H356">
        <v>126.35</v>
      </c>
      <c r="I356">
        <v>1136</v>
      </c>
      <c r="J356">
        <v>145995.45000000001</v>
      </c>
      <c r="K356" s="3">
        <v>43924</v>
      </c>
      <c r="L356">
        <v>193</v>
      </c>
      <c r="M356" t="s">
        <v>1226</v>
      </c>
      <c r="N356"/>
    </row>
    <row r="357" spans="1:14">
      <c r="A357" t="s">
        <v>1227</v>
      </c>
      <c r="B357" t="s">
        <v>791</v>
      </c>
      <c r="C357">
        <v>486.5</v>
      </c>
      <c r="D357">
        <v>495</v>
      </c>
      <c r="E357">
        <v>470</v>
      </c>
      <c r="F357">
        <v>479.3</v>
      </c>
      <c r="G357">
        <v>489</v>
      </c>
      <c r="H357">
        <v>491.45</v>
      </c>
      <c r="I357">
        <v>2535</v>
      </c>
      <c r="J357">
        <v>1220244.05</v>
      </c>
      <c r="K357" s="3">
        <v>43924</v>
      </c>
      <c r="L357">
        <v>360</v>
      </c>
      <c r="M357" t="s">
        <v>1228</v>
      </c>
      <c r="N357"/>
    </row>
    <row r="358" spans="1:14">
      <c r="A358" t="s">
        <v>1229</v>
      </c>
      <c r="B358" t="s">
        <v>791</v>
      </c>
      <c r="C358">
        <v>284.05</v>
      </c>
      <c r="D358">
        <v>288.64999999999998</v>
      </c>
      <c r="E358">
        <v>278.55</v>
      </c>
      <c r="F358">
        <v>285.5</v>
      </c>
      <c r="G358">
        <v>283</v>
      </c>
      <c r="H358">
        <v>273.5</v>
      </c>
      <c r="I358">
        <v>1190</v>
      </c>
      <c r="J358">
        <v>338191.3</v>
      </c>
      <c r="K358" s="3">
        <v>43924</v>
      </c>
      <c r="L358">
        <v>149</v>
      </c>
      <c r="M358" t="s">
        <v>1230</v>
      </c>
      <c r="N358"/>
    </row>
    <row r="359" spans="1:14">
      <c r="A359" t="s">
        <v>1231</v>
      </c>
      <c r="B359" t="s">
        <v>791</v>
      </c>
      <c r="C359">
        <v>3.15</v>
      </c>
      <c r="D359">
        <v>3.15</v>
      </c>
      <c r="E359">
        <v>2.95</v>
      </c>
      <c r="F359">
        <v>3.15</v>
      </c>
      <c r="G359">
        <v>3.15</v>
      </c>
      <c r="H359">
        <v>3</v>
      </c>
      <c r="I359">
        <v>10740</v>
      </c>
      <c r="J359">
        <v>33278.5</v>
      </c>
      <c r="K359" s="3">
        <v>43924</v>
      </c>
      <c r="L359">
        <v>34</v>
      </c>
      <c r="M359" t="s">
        <v>1232</v>
      </c>
      <c r="N359"/>
    </row>
    <row r="360" spans="1:14">
      <c r="A360" t="s">
        <v>91</v>
      </c>
      <c r="B360" t="s">
        <v>791</v>
      </c>
      <c r="C360">
        <v>4</v>
      </c>
      <c r="D360">
        <v>4.0999999999999996</v>
      </c>
      <c r="E360">
        <v>3.9</v>
      </c>
      <c r="F360">
        <v>4.0999999999999996</v>
      </c>
      <c r="G360">
        <v>4.0999999999999996</v>
      </c>
      <c r="H360">
        <v>3.95</v>
      </c>
      <c r="I360">
        <v>4066470</v>
      </c>
      <c r="J360">
        <v>16441308.800000001</v>
      </c>
      <c r="K360" s="3">
        <v>43924</v>
      </c>
      <c r="L360">
        <v>15113</v>
      </c>
      <c r="M360" t="s">
        <v>1233</v>
      </c>
      <c r="N360"/>
    </row>
    <row r="361" spans="1:14">
      <c r="A361" t="s">
        <v>92</v>
      </c>
      <c r="B361" t="s">
        <v>791</v>
      </c>
      <c r="C361">
        <v>1910</v>
      </c>
      <c r="D361">
        <v>1940</v>
      </c>
      <c r="E361">
        <v>1822.95</v>
      </c>
      <c r="F361">
        <v>1901.05</v>
      </c>
      <c r="G361">
        <v>1902</v>
      </c>
      <c r="H361">
        <v>1877</v>
      </c>
      <c r="I361">
        <v>1219731</v>
      </c>
      <c r="J361">
        <v>2308993482.1500001</v>
      </c>
      <c r="K361" s="3">
        <v>43924</v>
      </c>
      <c r="L361">
        <v>79829</v>
      </c>
      <c r="M361" t="s">
        <v>1234</v>
      </c>
      <c r="N361"/>
    </row>
    <row r="362" spans="1:14">
      <c r="A362" t="s">
        <v>358</v>
      </c>
      <c r="B362" t="s">
        <v>791</v>
      </c>
      <c r="C362">
        <v>3560</v>
      </c>
      <c r="D362">
        <v>3594</v>
      </c>
      <c r="E362">
        <v>3375.15</v>
      </c>
      <c r="F362">
        <v>3429.35</v>
      </c>
      <c r="G362">
        <v>3425</v>
      </c>
      <c r="H362">
        <v>3572.95</v>
      </c>
      <c r="I362">
        <v>39451</v>
      </c>
      <c r="J362">
        <v>135257577.44999999</v>
      </c>
      <c r="K362" s="3">
        <v>43924</v>
      </c>
      <c r="L362">
        <v>16271</v>
      </c>
      <c r="M362" t="s">
        <v>1235</v>
      </c>
      <c r="N362"/>
    </row>
    <row r="363" spans="1:14">
      <c r="A363" t="s">
        <v>94</v>
      </c>
      <c r="B363" t="s">
        <v>791</v>
      </c>
      <c r="C363">
        <v>133.55000000000001</v>
      </c>
      <c r="D363">
        <v>136</v>
      </c>
      <c r="E363">
        <v>130.35</v>
      </c>
      <c r="F363">
        <v>132.1</v>
      </c>
      <c r="G363">
        <v>132.4</v>
      </c>
      <c r="H363">
        <v>132.55000000000001</v>
      </c>
      <c r="I363">
        <v>6553107</v>
      </c>
      <c r="J363">
        <v>870893023.95000005</v>
      </c>
      <c r="K363" s="3">
        <v>43924</v>
      </c>
      <c r="L363">
        <v>42209</v>
      </c>
      <c r="M363" t="s">
        <v>1236</v>
      </c>
      <c r="N363"/>
    </row>
    <row r="364" spans="1:14">
      <c r="A364" t="s">
        <v>1237</v>
      </c>
      <c r="B364" t="s">
        <v>791</v>
      </c>
      <c r="C364">
        <v>60.05</v>
      </c>
      <c r="D364">
        <v>62.9</v>
      </c>
      <c r="E364">
        <v>58.4</v>
      </c>
      <c r="F364">
        <v>60.45</v>
      </c>
      <c r="G364">
        <v>60.5</v>
      </c>
      <c r="H364">
        <v>60.4</v>
      </c>
      <c r="I364">
        <v>38856</v>
      </c>
      <c r="J364">
        <v>2347297.7000000002</v>
      </c>
      <c r="K364" s="3">
        <v>43924</v>
      </c>
      <c r="L364">
        <v>752</v>
      </c>
      <c r="M364" t="s">
        <v>1238</v>
      </c>
      <c r="N364"/>
    </row>
    <row r="365" spans="1:14">
      <c r="A365" t="s">
        <v>232</v>
      </c>
      <c r="B365" t="s">
        <v>809</v>
      </c>
      <c r="C365">
        <v>2101.5</v>
      </c>
      <c r="D365">
        <v>2119</v>
      </c>
      <c r="E365">
        <v>2020</v>
      </c>
      <c r="F365">
        <v>2066.9499999999998</v>
      </c>
      <c r="G365">
        <v>2062</v>
      </c>
      <c r="H365">
        <v>2082.6999999999998</v>
      </c>
      <c r="I365">
        <v>303207</v>
      </c>
      <c r="J365">
        <v>627473336.75</v>
      </c>
      <c r="K365" s="3">
        <v>43924</v>
      </c>
      <c r="L365">
        <v>38840</v>
      </c>
      <c r="M365" t="s">
        <v>1239</v>
      </c>
      <c r="N365"/>
    </row>
    <row r="366" spans="1:14">
      <c r="A366" t="s">
        <v>3252</v>
      </c>
      <c r="B366" t="s">
        <v>791</v>
      </c>
      <c r="C366">
        <v>0.3</v>
      </c>
      <c r="D366">
        <v>0.35</v>
      </c>
      <c r="E366">
        <v>0.3</v>
      </c>
      <c r="F366">
        <v>0.35</v>
      </c>
      <c r="G366">
        <v>0.35</v>
      </c>
      <c r="H366">
        <v>0.3</v>
      </c>
      <c r="I366">
        <v>10848</v>
      </c>
      <c r="J366">
        <v>3682</v>
      </c>
      <c r="K366" s="3">
        <v>43924</v>
      </c>
      <c r="L366">
        <v>31</v>
      </c>
      <c r="M366" t="s">
        <v>3253</v>
      </c>
      <c r="N366"/>
    </row>
    <row r="367" spans="1:14">
      <c r="A367" t="s">
        <v>1240</v>
      </c>
      <c r="B367" t="s">
        <v>791</v>
      </c>
      <c r="C367">
        <v>35</v>
      </c>
      <c r="D367">
        <v>37.799999999999997</v>
      </c>
      <c r="E367">
        <v>34</v>
      </c>
      <c r="F367">
        <v>35.799999999999997</v>
      </c>
      <c r="G367">
        <v>36</v>
      </c>
      <c r="H367">
        <v>35</v>
      </c>
      <c r="I367">
        <v>15340</v>
      </c>
      <c r="J367">
        <v>551809.9</v>
      </c>
      <c r="K367" s="3">
        <v>43924</v>
      </c>
      <c r="L367">
        <v>177</v>
      </c>
      <c r="M367" t="s">
        <v>1241</v>
      </c>
      <c r="N367"/>
    </row>
    <row r="368" spans="1:14">
      <c r="A368" t="s">
        <v>1242</v>
      </c>
      <c r="B368" t="s">
        <v>791</v>
      </c>
      <c r="C368">
        <v>114</v>
      </c>
      <c r="D368">
        <v>117.15</v>
      </c>
      <c r="E368">
        <v>106.15</v>
      </c>
      <c r="F368">
        <v>113.55</v>
      </c>
      <c r="G368">
        <v>115</v>
      </c>
      <c r="H368">
        <v>109</v>
      </c>
      <c r="I368">
        <v>24714</v>
      </c>
      <c r="J368">
        <v>2784066.35</v>
      </c>
      <c r="K368" s="3">
        <v>43924</v>
      </c>
      <c r="L368">
        <v>606</v>
      </c>
      <c r="M368" t="s">
        <v>1243</v>
      </c>
      <c r="N368"/>
    </row>
    <row r="369" spans="1:14">
      <c r="A369" t="s">
        <v>1244</v>
      </c>
      <c r="B369" t="s">
        <v>791</v>
      </c>
      <c r="C369">
        <v>23.65</v>
      </c>
      <c r="D369">
        <v>23.65</v>
      </c>
      <c r="E369">
        <v>22.2</v>
      </c>
      <c r="F369">
        <v>22.45</v>
      </c>
      <c r="G369">
        <v>22.5</v>
      </c>
      <c r="H369">
        <v>20.65</v>
      </c>
      <c r="I369">
        <v>36878</v>
      </c>
      <c r="J369">
        <v>836388.65</v>
      </c>
      <c r="K369" s="3">
        <v>43924</v>
      </c>
      <c r="L369">
        <v>348</v>
      </c>
      <c r="M369" t="s">
        <v>1245</v>
      </c>
      <c r="N369"/>
    </row>
    <row r="370" spans="1:14">
      <c r="A370" t="s">
        <v>1246</v>
      </c>
      <c r="B370" t="s">
        <v>791</v>
      </c>
      <c r="C370">
        <v>6.65</v>
      </c>
      <c r="D370">
        <v>6.65</v>
      </c>
      <c r="E370">
        <v>6.5</v>
      </c>
      <c r="F370">
        <v>6.65</v>
      </c>
      <c r="G370">
        <v>6.65</v>
      </c>
      <c r="H370">
        <v>6.35</v>
      </c>
      <c r="I370">
        <v>20342</v>
      </c>
      <c r="J370">
        <v>134805.79999999999</v>
      </c>
      <c r="K370" s="3">
        <v>43924</v>
      </c>
      <c r="L370">
        <v>53</v>
      </c>
      <c r="M370" t="s">
        <v>1247</v>
      </c>
      <c r="N370"/>
    </row>
    <row r="371" spans="1:14">
      <c r="A371" t="s">
        <v>3462</v>
      </c>
      <c r="B371" t="s">
        <v>791</v>
      </c>
      <c r="C371">
        <v>44.2</v>
      </c>
      <c r="D371">
        <v>53.9</v>
      </c>
      <c r="E371">
        <v>44.2</v>
      </c>
      <c r="F371">
        <v>47.7</v>
      </c>
      <c r="G371">
        <v>47.7</v>
      </c>
      <c r="H371">
        <v>51.7</v>
      </c>
      <c r="I371">
        <v>274</v>
      </c>
      <c r="J371">
        <v>13051.9</v>
      </c>
      <c r="K371" s="3">
        <v>43924</v>
      </c>
      <c r="L371">
        <v>21</v>
      </c>
      <c r="M371" t="s">
        <v>3463</v>
      </c>
      <c r="N371"/>
    </row>
    <row r="372" spans="1:14" hidden="1">
      <c r="A372" t="s">
        <v>3126</v>
      </c>
      <c r="B372" t="s">
        <v>809</v>
      </c>
      <c r="C372">
        <v>1</v>
      </c>
      <c r="D372">
        <v>1.05</v>
      </c>
      <c r="E372">
        <v>0.95</v>
      </c>
      <c r="F372">
        <v>1.05</v>
      </c>
      <c r="G372">
        <v>1.05</v>
      </c>
      <c r="H372">
        <v>1</v>
      </c>
      <c r="I372">
        <v>20487</v>
      </c>
      <c r="J372">
        <v>20502.900000000001</v>
      </c>
      <c r="K372" s="3">
        <v>43924</v>
      </c>
      <c r="L372">
        <v>38</v>
      </c>
      <c r="M372" t="s">
        <v>3127</v>
      </c>
      <c r="N372"/>
    </row>
    <row r="373" spans="1:14">
      <c r="A373" t="s">
        <v>1248</v>
      </c>
      <c r="B373" t="s">
        <v>791</v>
      </c>
      <c r="C373">
        <v>146</v>
      </c>
      <c r="D373">
        <v>157.75</v>
      </c>
      <c r="E373">
        <v>143.05000000000001</v>
      </c>
      <c r="F373">
        <v>152.4</v>
      </c>
      <c r="G373">
        <v>151.05000000000001</v>
      </c>
      <c r="H373">
        <v>144.65</v>
      </c>
      <c r="I373">
        <v>138884</v>
      </c>
      <c r="J373">
        <v>21195941</v>
      </c>
      <c r="K373" s="3">
        <v>43924</v>
      </c>
      <c r="L373">
        <v>4283</v>
      </c>
      <c r="M373" t="s">
        <v>1249</v>
      </c>
      <c r="N373"/>
    </row>
    <row r="374" spans="1:14">
      <c r="A374" t="s">
        <v>95</v>
      </c>
      <c r="B374" t="s">
        <v>791</v>
      </c>
      <c r="C374">
        <v>3085</v>
      </c>
      <c r="D374">
        <v>3218.85</v>
      </c>
      <c r="E374">
        <v>3025.1</v>
      </c>
      <c r="F374">
        <v>3146.8</v>
      </c>
      <c r="G374">
        <v>3146.85</v>
      </c>
      <c r="H374">
        <v>3095</v>
      </c>
      <c r="I374">
        <v>1173674</v>
      </c>
      <c r="J374">
        <v>3689904631.75</v>
      </c>
      <c r="K374" s="3">
        <v>43924</v>
      </c>
      <c r="L374">
        <v>95189</v>
      </c>
      <c r="M374" t="s">
        <v>1250</v>
      </c>
      <c r="N374"/>
    </row>
    <row r="375" spans="1:14">
      <c r="A375" t="s">
        <v>1251</v>
      </c>
      <c r="B375" t="s">
        <v>791</v>
      </c>
      <c r="C375">
        <v>15.85</v>
      </c>
      <c r="D375">
        <v>16.399999999999999</v>
      </c>
      <c r="E375">
        <v>15.25</v>
      </c>
      <c r="F375">
        <v>16.350000000000001</v>
      </c>
      <c r="G375">
        <v>15.5</v>
      </c>
      <c r="H375">
        <v>15.65</v>
      </c>
      <c r="I375">
        <v>5135</v>
      </c>
      <c r="J375">
        <v>83698.05</v>
      </c>
      <c r="K375" s="3">
        <v>43924</v>
      </c>
      <c r="L375">
        <v>31</v>
      </c>
      <c r="M375" t="s">
        <v>1252</v>
      </c>
      <c r="N375"/>
    </row>
    <row r="376" spans="1:14">
      <c r="A376" t="s">
        <v>1253</v>
      </c>
      <c r="B376" t="s">
        <v>791</v>
      </c>
      <c r="C376">
        <v>115.55</v>
      </c>
      <c r="D376">
        <v>118.5</v>
      </c>
      <c r="E376">
        <v>109</v>
      </c>
      <c r="F376">
        <v>114.65</v>
      </c>
      <c r="G376">
        <v>116</v>
      </c>
      <c r="H376">
        <v>116.85</v>
      </c>
      <c r="I376">
        <v>1739</v>
      </c>
      <c r="J376">
        <v>199580.95</v>
      </c>
      <c r="K376" s="3">
        <v>43924</v>
      </c>
      <c r="L376">
        <v>121</v>
      </c>
      <c r="M376" t="s">
        <v>1254</v>
      </c>
      <c r="N376"/>
    </row>
    <row r="377" spans="1:14">
      <c r="A377" t="s">
        <v>1255</v>
      </c>
      <c r="B377" t="s">
        <v>809</v>
      </c>
      <c r="C377">
        <v>2.5499999999999998</v>
      </c>
      <c r="D377">
        <v>2.6</v>
      </c>
      <c r="E377">
        <v>2.4</v>
      </c>
      <c r="F377">
        <v>2.5</v>
      </c>
      <c r="G377">
        <v>2.6</v>
      </c>
      <c r="H377">
        <v>2.5</v>
      </c>
      <c r="I377">
        <v>45633</v>
      </c>
      <c r="J377">
        <v>114772.3</v>
      </c>
      <c r="K377" s="3">
        <v>43924</v>
      </c>
      <c r="L377">
        <v>102</v>
      </c>
      <c r="M377" t="s">
        <v>1256</v>
      </c>
      <c r="N377"/>
    </row>
    <row r="378" spans="1:14">
      <c r="A378" t="s">
        <v>1257</v>
      </c>
      <c r="B378" t="s">
        <v>791</v>
      </c>
      <c r="C378">
        <v>47.05</v>
      </c>
      <c r="D378">
        <v>47.1</v>
      </c>
      <c r="E378">
        <v>44.3</v>
      </c>
      <c r="F378">
        <v>45.5</v>
      </c>
      <c r="G378">
        <v>45.5</v>
      </c>
      <c r="H378">
        <v>46.85</v>
      </c>
      <c r="I378">
        <v>2657</v>
      </c>
      <c r="J378">
        <v>121443.25</v>
      </c>
      <c r="K378" s="3">
        <v>43924</v>
      </c>
      <c r="L378">
        <v>121</v>
      </c>
      <c r="M378" t="s">
        <v>1258</v>
      </c>
      <c r="N378"/>
    </row>
    <row r="379" spans="1:14">
      <c r="A379" t="s">
        <v>1259</v>
      </c>
      <c r="B379" t="s">
        <v>791</v>
      </c>
      <c r="C379">
        <v>18.2</v>
      </c>
      <c r="D379">
        <v>18.2</v>
      </c>
      <c r="E379">
        <v>16.7</v>
      </c>
      <c r="F379">
        <v>18.2</v>
      </c>
      <c r="G379">
        <v>18.2</v>
      </c>
      <c r="H379">
        <v>17.350000000000001</v>
      </c>
      <c r="I379">
        <v>2434428</v>
      </c>
      <c r="J379">
        <v>43687999.899999999</v>
      </c>
      <c r="K379" s="3">
        <v>43924</v>
      </c>
      <c r="L379">
        <v>3865</v>
      </c>
      <c r="M379" t="s">
        <v>1260</v>
      </c>
      <c r="N379"/>
    </row>
    <row r="380" spans="1:14" hidden="1">
      <c r="A380" t="s">
        <v>1261</v>
      </c>
      <c r="B380" t="s">
        <v>791</v>
      </c>
      <c r="C380">
        <v>450.1</v>
      </c>
      <c r="D380">
        <v>485</v>
      </c>
      <c r="E380">
        <v>450.1</v>
      </c>
      <c r="F380">
        <v>459.6</v>
      </c>
      <c r="G380">
        <v>459.9</v>
      </c>
      <c r="H380">
        <v>450.05</v>
      </c>
      <c r="I380">
        <v>742</v>
      </c>
      <c r="J380">
        <v>348182.4</v>
      </c>
      <c r="K380" s="3">
        <v>43924</v>
      </c>
      <c r="L380">
        <v>112</v>
      </c>
      <c r="M380" t="s">
        <v>1262</v>
      </c>
      <c r="N380"/>
    </row>
    <row r="381" spans="1:14" hidden="1">
      <c r="A381" t="s">
        <v>1263</v>
      </c>
      <c r="B381" t="s">
        <v>791</v>
      </c>
      <c r="C381">
        <v>110.85</v>
      </c>
      <c r="D381">
        <v>114</v>
      </c>
      <c r="E381">
        <v>100</v>
      </c>
      <c r="F381">
        <v>103.6</v>
      </c>
      <c r="G381">
        <v>103</v>
      </c>
      <c r="H381">
        <v>113.1</v>
      </c>
      <c r="I381">
        <v>12552</v>
      </c>
      <c r="J381">
        <v>1333658.3500000001</v>
      </c>
      <c r="K381" s="3">
        <v>43924</v>
      </c>
      <c r="L381">
        <v>566</v>
      </c>
      <c r="M381" t="s">
        <v>1264</v>
      </c>
      <c r="N381"/>
    </row>
    <row r="382" spans="1:14" hidden="1">
      <c r="A382" t="s">
        <v>3254</v>
      </c>
      <c r="B382" t="s">
        <v>791</v>
      </c>
      <c r="C382">
        <v>0.7</v>
      </c>
      <c r="D382">
        <v>0.7</v>
      </c>
      <c r="E382">
        <v>0.6</v>
      </c>
      <c r="F382">
        <v>0.6</v>
      </c>
      <c r="G382">
        <v>0.6</v>
      </c>
      <c r="H382">
        <v>0.65</v>
      </c>
      <c r="I382">
        <v>6222</v>
      </c>
      <c r="J382">
        <v>4189.1000000000004</v>
      </c>
      <c r="K382" s="3">
        <v>43924</v>
      </c>
      <c r="L382">
        <v>18</v>
      </c>
      <c r="M382" t="s">
        <v>3255</v>
      </c>
      <c r="N382"/>
    </row>
    <row r="383" spans="1:14" hidden="1">
      <c r="A383" t="s">
        <v>3588</v>
      </c>
      <c r="B383" t="s">
        <v>791</v>
      </c>
      <c r="C383">
        <v>2125.5</v>
      </c>
      <c r="D383">
        <v>2125.5</v>
      </c>
      <c r="E383">
        <v>2125.5</v>
      </c>
      <c r="F383">
        <v>2125.5</v>
      </c>
      <c r="G383">
        <v>2125.5</v>
      </c>
      <c r="H383">
        <v>2085.4299999999998</v>
      </c>
      <c r="I383">
        <v>1</v>
      </c>
      <c r="J383">
        <v>2125.5</v>
      </c>
      <c r="K383" s="3">
        <v>43924</v>
      </c>
      <c r="L383">
        <v>1</v>
      </c>
      <c r="M383" t="s">
        <v>3589</v>
      </c>
      <c r="N383"/>
    </row>
    <row r="384" spans="1:14" hidden="1">
      <c r="A384" t="s">
        <v>3143</v>
      </c>
      <c r="B384" t="s">
        <v>791</v>
      </c>
      <c r="C384">
        <v>1022</v>
      </c>
      <c r="D384">
        <v>1023.69</v>
      </c>
      <c r="E384">
        <v>1022</v>
      </c>
      <c r="F384">
        <v>1022.23</v>
      </c>
      <c r="G384">
        <v>1023.69</v>
      </c>
      <c r="H384">
        <v>1022.98</v>
      </c>
      <c r="I384">
        <v>2955</v>
      </c>
      <c r="J384">
        <v>3022500.47</v>
      </c>
      <c r="K384" s="3">
        <v>43924</v>
      </c>
      <c r="L384">
        <v>74</v>
      </c>
      <c r="M384" t="s">
        <v>3144</v>
      </c>
      <c r="N384"/>
    </row>
    <row r="385" spans="1:14" hidden="1">
      <c r="A385" t="s">
        <v>3145</v>
      </c>
      <c r="B385" t="s">
        <v>791</v>
      </c>
      <c r="C385">
        <v>1040</v>
      </c>
      <c r="D385">
        <v>1042</v>
      </c>
      <c r="E385">
        <v>1037</v>
      </c>
      <c r="F385">
        <v>1040.8</v>
      </c>
      <c r="G385">
        <v>1042</v>
      </c>
      <c r="H385">
        <v>1040.97</v>
      </c>
      <c r="I385">
        <v>2537</v>
      </c>
      <c r="J385">
        <v>2639514.75</v>
      </c>
      <c r="K385" s="3">
        <v>43924</v>
      </c>
      <c r="L385">
        <v>52</v>
      </c>
      <c r="M385" t="s">
        <v>3146</v>
      </c>
      <c r="N385"/>
    </row>
    <row r="386" spans="1:14" hidden="1">
      <c r="A386" t="s">
        <v>1265</v>
      </c>
      <c r="B386" t="s">
        <v>791</v>
      </c>
      <c r="C386">
        <v>364</v>
      </c>
      <c r="D386">
        <v>375</v>
      </c>
      <c r="E386">
        <v>360.05</v>
      </c>
      <c r="F386">
        <v>373.75</v>
      </c>
      <c r="G386">
        <v>374</v>
      </c>
      <c r="H386">
        <v>361.7</v>
      </c>
      <c r="I386">
        <v>8246</v>
      </c>
      <c r="J386">
        <v>3033796.55</v>
      </c>
      <c r="K386" s="3">
        <v>43924</v>
      </c>
      <c r="L386">
        <v>757</v>
      </c>
      <c r="M386" t="s">
        <v>1266</v>
      </c>
      <c r="N386"/>
    </row>
    <row r="387" spans="1:14" hidden="1">
      <c r="A387" t="s">
        <v>240</v>
      </c>
      <c r="B387" t="s">
        <v>791</v>
      </c>
      <c r="C387">
        <v>42.3</v>
      </c>
      <c r="D387">
        <v>42.3</v>
      </c>
      <c r="E387">
        <v>41.1</v>
      </c>
      <c r="F387">
        <v>42.25</v>
      </c>
      <c r="G387">
        <v>42.25</v>
      </c>
      <c r="H387">
        <v>40.299999999999997</v>
      </c>
      <c r="I387">
        <v>2389360</v>
      </c>
      <c r="J387">
        <v>100984132.90000001</v>
      </c>
      <c r="K387" s="3">
        <v>43924</v>
      </c>
      <c r="L387">
        <v>7706</v>
      </c>
      <c r="M387" t="s">
        <v>1267</v>
      </c>
      <c r="N387"/>
    </row>
    <row r="388" spans="1:14" hidden="1">
      <c r="A388" t="s">
        <v>96</v>
      </c>
      <c r="B388" t="s">
        <v>791</v>
      </c>
      <c r="C388">
        <v>13060</v>
      </c>
      <c r="D388">
        <v>13099.9</v>
      </c>
      <c r="E388">
        <v>12600</v>
      </c>
      <c r="F388">
        <v>12680.05</v>
      </c>
      <c r="G388">
        <v>12615</v>
      </c>
      <c r="H388">
        <v>13001.6</v>
      </c>
      <c r="I388">
        <v>180698</v>
      </c>
      <c r="J388">
        <v>2318019020.75</v>
      </c>
      <c r="K388" s="3">
        <v>43924</v>
      </c>
      <c r="L388">
        <v>48111</v>
      </c>
      <c r="M388" t="s">
        <v>1268</v>
      </c>
      <c r="N388"/>
    </row>
    <row r="389" spans="1:14" hidden="1">
      <c r="A389" t="s">
        <v>360</v>
      </c>
      <c r="B389" t="s">
        <v>791</v>
      </c>
      <c r="C389">
        <v>136.6</v>
      </c>
      <c r="D389">
        <v>144.80000000000001</v>
      </c>
      <c r="E389">
        <v>133</v>
      </c>
      <c r="F389">
        <v>133.5</v>
      </c>
      <c r="G389">
        <v>133.4</v>
      </c>
      <c r="H389">
        <v>136.1</v>
      </c>
      <c r="I389">
        <v>86315</v>
      </c>
      <c r="J389">
        <v>11726200.699999999</v>
      </c>
      <c r="K389" s="3">
        <v>43924</v>
      </c>
      <c r="L389">
        <v>3540</v>
      </c>
      <c r="M389" t="s">
        <v>1269</v>
      </c>
      <c r="N389"/>
    </row>
    <row r="390" spans="1:14" hidden="1">
      <c r="A390" t="s">
        <v>1270</v>
      </c>
      <c r="B390" t="s">
        <v>791</v>
      </c>
      <c r="C390">
        <v>214.3</v>
      </c>
      <c r="D390">
        <v>218.15</v>
      </c>
      <c r="E390">
        <v>202</v>
      </c>
      <c r="F390">
        <v>206.9</v>
      </c>
      <c r="G390">
        <v>205.4</v>
      </c>
      <c r="H390">
        <v>218.15</v>
      </c>
      <c r="I390">
        <v>1555</v>
      </c>
      <c r="J390">
        <v>326170.09999999998</v>
      </c>
      <c r="K390" s="3">
        <v>43924</v>
      </c>
      <c r="L390">
        <v>171</v>
      </c>
      <c r="M390" t="s">
        <v>1271</v>
      </c>
      <c r="N390"/>
    </row>
    <row r="391" spans="1:14" hidden="1">
      <c r="A391" t="s">
        <v>361</v>
      </c>
      <c r="B391" t="s">
        <v>791</v>
      </c>
      <c r="C391">
        <v>66.8</v>
      </c>
      <c r="D391">
        <v>67.400000000000006</v>
      </c>
      <c r="E391">
        <v>65</v>
      </c>
      <c r="F391">
        <v>65.3</v>
      </c>
      <c r="G391">
        <v>65</v>
      </c>
      <c r="H391">
        <v>65.75</v>
      </c>
      <c r="I391">
        <v>48772</v>
      </c>
      <c r="J391">
        <v>3216178.3</v>
      </c>
      <c r="K391" s="3">
        <v>43924</v>
      </c>
      <c r="L391">
        <v>757</v>
      </c>
      <c r="M391" t="s">
        <v>1272</v>
      </c>
      <c r="N391"/>
    </row>
    <row r="392" spans="1:14" hidden="1">
      <c r="A392" t="s">
        <v>1273</v>
      </c>
      <c r="B392" t="s">
        <v>791</v>
      </c>
      <c r="C392">
        <v>204.05</v>
      </c>
      <c r="D392">
        <v>215</v>
      </c>
      <c r="E392">
        <v>195.05</v>
      </c>
      <c r="F392">
        <v>196.05</v>
      </c>
      <c r="G392">
        <v>196</v>
      </c>
      <c r="H392">
        <v>203.65</v>
      </c>
      <c r="I392">
        <v>304</v>
      </c>
      <c r="J392">
        <v>61850.45</v>
      </c>
      <c r="K392" s="3">
        <v>43924</v>
      </c>
      <c r="L392">
        <v>28</v>
      </c>
      <c r="M392" t="s">
        <v>1274</v>
      </c>
      <c r="N392"/>
    </row>
    <row r="393" spans="1:14" hidden="1">
      <c r="A393" t="s">
        <v>1275</v>
      </c>
      <c r="B393" t="s">
        <v>791</v>
      </c>
      <c r="C393">
        <v>11.75</v>
      </c>
      <c r="D393">
        <v>11.95</v>
      </c>
      <c r="E393">
        <v>11.6</v>
      </c>
      <c r="F393">
        <v>11.95</v>
      </c>
      <c r="G393">
        <v>11.95</v>
      </c>
      <c r="H393">
        <v>11.4</v>
      </c>
      <c r="I393">
        <v>39128</v>
      </c>
      <c r="J393">
        <v>466740.25</v>
      </c>
      <c r="K393" s="3">
        <v>43924</v>
      </c>
      <c r="L393">
        <v>129</v>
      </c>
      <c r="M393" t="s">
        <v>1276</v>
      </c>
      <c r="N393"/>
    </row>
    <row r="394" spans="1:14" hidden="1">
      <c r="A394" t="s">
        <v>1277</v>
      </c>
      <c r="B394" t="s">
        <v>791</v>
      </c>
      <c r="C394">
        <v>19.649999999999999</v>
      </c>
      <c r="D394">
        <v>20.8</v>
      </c>
      <c r="E394">
        <v>18.2</v>
      </c>
      <c r="F394">
        <v>19.850000000000001</v>
      </c>
      <c r="G394">
        <v>19.5</v>
      </c>
      <c r="H394">
        <v>19.850000000000001</v>
      </c>
      <c r="I394">
        <v>45650</v>
      </c>
      <c r="J394">
        <v>898054.4</v>
      </c>
      <c r="K394" s="3">
        <v>43924</v>
      </c>
      <c r="L394">
        <v>858</v>
      </c>
      <c r="M394" t="s">
        <v>1278</v>
      </c>
      <c r="N394"/>
    </row>
    <row r="395" spans="1:14" hidden="1">
      <c r="A395" t="s">
        <v>1279</v>
      </c>
      <c r="B395" t="s">
        <v>791</v>
      </c>
      <c r="C395">
        <v>9.4</v>
      </c>
      <c r="D395">
        <v>9.5</v>
      </c>
      <c r="E395">
        <v>9</v>
      </c>
      <c r="F395">
        <v>9.0500000000000007</v>
      </c>
      <c r="G395">
        <v>9.1</v>
      </c>
      <c r="H395">
        <v>9.15</v>
      </c>
      <c r="I395">
        <v>89268</v>
      </c>
      <c r="J395">
        <v>822451.85</v>
      </c>
      <c r="K395" s="3">
        <v>43924</v>
      </c>
      <c r="L395">
        <v>258</v>
      </c>
      <c r="M395" t="s">
        <v>1280</v>
      </c>
      <c r="N395"/>
    </row>
    <row r="396" spans="1:14" hidden="1">
      <c r="A396" t="s">
        <v>1281</v>
      </c>
      <c r="B396" t="s">
        <v>791</v>
      </c>
      <c r="C396">
        <v>92</v>
      </c>
      <c r="D396">
        <v>92</v>
      </c>
      <c r="E396">
        <v>80.45</v>
      </c>
      <c r="F396">
        <v>86.3</v>
      </c>
      <c r="G396">
        <v>87.6</v>
      </c>
      <c r="H396">
        <v>85</v>
      </c>
      <c r="I396">
        <v>1502</v>
      </c>
      <c r="J396">
        <v>128952.05</v>
      </c>
      <c r="K396" s="3">
        <v>43924</v>
      </c>
      <c r="L396">
        <v>95</v>
      </c>
      <c r="M396" t="s">
        <v>1282</v>
      </c>
      <c r="N396"/>
    </row>
    <row r="397" spans="1:14">
      <c r="A397" t="s">
        <v>362</v>
      </c>
      <c r="B397" t="s">
        <v>791</v>
      </c>
      <c r="C397">
        <v>109.4</v>
      </c>
      <c r="D397">
        <v>110</v>
      </c>
      <c r="E397">
        <v>102.75</v>
      </c>
      <c r="F397">
        <v>104.65</v>
      </c>
      <c r="G397">
        <v>105.6</v>
      </c>
      <c r="H397">
        <v>109.4</v>
      </c>
      <c r="I397">
        <v>111509</v>
      </c>
      <c r="J397">
        <v>11657696.199999999</v>
      </c>
      <c r="K397" s="3">
        <v>43924</v>
      </c>
      <c r="L397">
        <v>779</v>
      </c>
      <c r="M397" t="s">
        <v>1283</v>
      </c>
      <c r="N397"/>
    </row>
    <row r="398" spans="1:14">
      <c r="A398" t="s">
        <v>1284</v>
      </c>
      <c r="B398" t="s">
        <v>791</v>
      </c>
      <c r="C398">
        <v>10.8</v>
      </c>
      <c r="D398">
        <v>11.65</v>
      </c>
      <c r="E398">
        <v>10.25</v>
      </c>
      <c r="F398">
        <v>10.75</v>
      </c>
      <c r="G398">
        <v>10.9</v>
      </c>
      <c r="H398">
        <v>11.2</v>
      </c>
      <c r="I398">
        <v>12853</v>
      </c>
      <c r="J398">
        <v>140634.65</v>
      </c>
      <c r="K398" s="3">
        <v>43924</v>
      </c>
      <c r="L398">
        <v>69</v>
      </c>
      <c r="M398" t="s">
        <v>1285</v>
      </c>
      <c r="N398"/>
    </row>
    <row r="399" spans="1:14" hidden="1">
      <c r="A399" t="s">
        <v>241</v>
      </c>
      <c r="B399" t="s">
        <v>791</v>
      </c>
      <c r="C399">
        <v>175</v>
      </c>
      <c r="D399">
        <v>184</v>
      </c>
      <c r="E399">
        <v>167.2</v>
      </c>
      <c r="F399">
        <v>181.95</v>
      </c>
      <c r="G399">
        <v>181.5</v>
      </c>
      <c r="H399">
        <v>171.45</v>
      </c>
      <c r="I399">
        <v>737889</v>
      </c>
      <c r="J399">
        <v>131940903.84999999</v>
      </c>
      <c r="K399" s="3">
        <v>43924</v>
      </c>
      <c r="L399">
        <v>28991</v>
      </c>
      <c r="M399" t="s">
        <v>1286</v>
      </c>
      <c r="N399"/>
    </row>
    <row r="400" spans="1:14">
      <c r="A400" t="s">
        <v>1287</v>
      </c>
      <c r="B400" t="s">
        <v>791</v>
      </c>
      <c r="C400">
        <v>52.9</v>
      </c>
      <c r="D400">
        <v>53.5</v>
      </c>
      <c r="E400">
        <v>48.6</v>
      </c>
      <c r="F400">
        <v>52.5</v>
      </c>
      <c r="G400">
        <v>53.5</v>
      </c>
      <c r="H400">
        <v>51.05</v>
      </c>
      <c r="I400">
        <v>7697</v>
      </c>
      <c r="J400">
        <v>392806.2</v>
      </c>
      <c r="K400" s="3">
        <v>43924</v>
      </c>
      <c r="L400">
        <v>194</v>
      </c>
      <c r="M400" t="s">
        <v>1288</v>
      </c>
      <c r="N400"/>
    </row>
    <row r="401" spans="1:14">
      <c r="A401" t="s">
        <v>3256</v>
      </c>
      <c r="B401" t="s">
        <v>791</v>
      </c>
      <c r="C401">
        <v>26.5</v>
      </c>
      <c r="D401">
        <v>28.75</v>
      </c>
      <c r="E401">
        <v>26.5</v>
      </c>
      <c r="F401">
        <v>28.4</v>
      </c>
      <c r="G401">
        <v>28.1</v>
      </c>
      <c r="H401">
        <v>27.4</v>
      </c>
      <c r="I401">
        <v>10120</v>
      </c>
      <c r="J401">
        <v>281136.55</v>
      </c>
      <c r="K401" s="3">
        <v>43924</v>
      </c>
      <c r="L401">
        <v>98</v>
      </c>
      <c r="M401" t="s">
        <v>3257</v>
      </c>
      <c r="N401"/>
    </row>
    <row r="402" spans="1:14">
      <c r="A402" t="s">
        <v>1289</v>
      </c>
      <c r="B402" t="s">
        <v>791</v>
      </c>
      <c r="C402">
        <v>28.2</v>
      </c>
      <c r="D402">
        <v>28.2</v>
      </c>
      <c r="E402">
        <v>26.75</v>
      </c>
      <c r="F402">
        <v>28.2</v>
      </c>
      <c r="G402">
        <v>28.2</v>
      </c>
      <c r="H402">
        <v>26.9</v>
      </c>
      <c r="I402">
        <v>9211</v>
      </c>
      <c r="J402">
        <v>258290.55</v>
      </c>
      <c r="K402" s="3">
        <v>43924</v>
      </c>
      <c r="L402">
        <v>61</v>
      </c>
      <c r="M402" t="s">
        <v>1290</v>
      </c>
      <c r="N402"/>
    </row>
    <row r="403" spans="1:14">
      <c r="A403" t="s">
        <v>1291</v>
      </c>
      <c r="B403" t="s">
        <v>791</v>
      </c>
      <c r="C403">
        <v>47</v>
      </c>
      <c r="D403">
        <v>48.95</v>
      </c>
      <c r="E403">
        <v>45.6</v>
      </c>
      <c r="F403">
        <v>46.1</v>
      </c>
      <c r="G403">
        <v>46.15</v>
      </c>
      <c r="H403">
        <v>45.95</v>
      </c>
      <c r="I403">
        <v>5013</v>
      </c>
      <c r="J403">
        <v>237039.65</v>
      </c>
      <c r="K403" s="3">
        <v>43924</v>
      </c>
      <c r="L403">
        <v>88</v>
      </c>
      <c r="M403" t="s">
        <v>1292</v>
      </c>
      <c r="N403"/>
    </row>
    <row r="404" spans="1:14">
      <c r="A404" t="s">
        <v>242</v>
      </c>
      <c r="B404" t="s">
        <v>791</v>
      </c>
      <c r="C404">
        <v>590</v>
      </c>
      <c r="D404">
        <v>606.9</v>
      </c>
      <c r="E404">
        <v>575.5</v>
      </c>
      <c r="F404">
        <v>592.20000000000005</v>
      </c>
      <c r="G404">
        <v>575.65</v>
      </c>
      <c r="H404">
        <v>595</v>
      </c>
      <c r="I404">
        <v>73230</v>
      </c>
      <c r="J404">
        <v>43846627.25</v>
      </c>
      <c r="K404" s="3">
        <v>43924</v>
      </c>
      <c r="L404">
        <v>12928</v>
      </c>
      <c r="M404" t="s">
        <v>1293</v>
      </c>
      <c r="N404"/>
    </row>
    <row r="405" spans="1:14">
      <c r="A405" t="s">
        <v>3031</v>
      </c>
      <c r="B405" t="s">
        <v>791</v>
      </c>
      <c r="C405">
        <v>4.55</v>
      </c>
      <c r="D405">
        <v>4.55</v>
      </c>
      <c r="E405">
        <v>4.0999999999999996</v>
      </c>
      <c r="F405">
        <v>4.25</v>
      </c>
      <c r="G405">
        <v>4.25</v>
      </c>
      <c r="H405">
        <v>4.45</v>
      </c>
      <c r="I405">
        <v>30810</v>
      </c>
      <c r="J405">
        <v>131058.55</v>
      </c>
      <c r="K405" s="3">
        <v>43924</v>
      </c>
      <c r="L405">
        <v>94</v>
      </c>
      <c r="M405" t="s">
        <v>3032</v>
      </c>
      <c r="N405"/>
    </row>
    <row r="406" spans="1:14">
      <c r="A406" t="s">
        <v>243</v>
      </c>
      <c r="B406" t="s">
        <v>791</v>
      </c>
      <c r="C406">
        <v>58.5</v>
      </c>
      <c r="D406">
        <v>60.1</v>
      </c>
      <c r="E406">
        <v>57.65</v>
      </c>
      <c r="F406">
        <v>59.45</v>
      </c>
      <c r="G406">
        <v>59.9</v>
      </c>
      <c r="H406">
        <v>59.05</v>
      </c>
      <c r="I406">
        <v>2239125</v>
      </c>
      <c r="J406">
        <v>132466517.09999999</v>
      </c>
      <c r="K406" s="3">
        <v>43924</v>
      </c>
      <c r="L406">
        <v>11839</v>
      </c>
      <c r="M406" t="s">
        <v>1294</v>
      </c>
      <c r="N406"/>
    </row>
    <row r="407" spans="1:14">
      <c r="A407" t="s">
        <v>1295</v>
      </c>
      <c r="B407" t="s">
        <v>791</v>
      </c>
      <c r="C407">
        <v>119.2</v>
      </c>
      <c r="D407">
        <v>128.94999999999999</v>
      </c>
      <c r="E407">
        <v>118.95</v>
      </c>
      <c r="F407">
        <v>128.05000000000001</v>
      </c>
      <c r="G407">
        <v>128.94999999999999</v>
      </c>
      <c r="H407">
        <v>119.2</v>
      </c>
      <c r="I407">
        <v>4685</v>
      </c>
      <c r="J407">
        <v>574711.15</v>
      </c>
      <c r="K407" s="3">
        <v>43924</v>
      </c>
      <c r="L407">
        <v>113</v>
      </c>
      <c r="M407" t="s">
        <v>1296</v>
      </c>
      <c r="N407"/>
    </row>
    <row r="408" spans="1:14">
      <c r="A408" t="s">
        <v>97</v>
      </c>
      <c r="B408" t="s">
        <v>791</v>
      </c>
      <c r="C408">
        <v>41.45</v>
      </c>
      <c r="D408">
        <v>41.7</v>
      </c>
      <c r="E408">
        <v>36</v>
      </c>
      <c r="F408">
        <v>37.25</v>
      </c>
      <c r="G408">
        <v>37.299999999999997</v>
      </c>
      <c r="H408">
        <v>41.5</v>
      </c>
      <c r="I408">
        <v>5720945</v>
      </c>
      <c r="J408">
        <v>216438976.09999999</v>
      </c>
      <c r="K408" s="3">
        <v>43924</v>
      </c>
      <c r="L408">
        <v>28775</v>
      </c>
      <c r="M408" t="s">
        <v>1297</v>
      </c>
      <c r="N408"/>
    </row>
    <row r="409" spans="1:14">
      <c r="A409" t="s">
        <v>363</v>
      </c>
      <c r="B409" t="s">
        <v>791</v>
      </c>
      <c r="C409">
        <v>377.7</v>
      </c>
      <c r="D409">
        <v>380.15</v>
      </c>
      <c r="E409">
        <v>369</v>
      </c>
      <c r="F409">
        <v>369.95</v>
      </c>
      <c r="G409">
        <v>370</v>
      </c>
      <c r="H409">
        <v>372.4</v>
      </c>
      <c r="I409">
        <v>106759</v>
      </c>
      <c r="J409">
        <v>39495672.899999999</v>
      </c>
      <c r="K409" s="3">
        <v>43924</v>
      </c>
      <c r="L409">
        <v>3302</v>
      </c>
      <c r="M409" t="s">
        <v>1298</v>
      </c>
      <c r="N409"/>
    </row>
    <row r="410" spans="1:14">
      <c r="A410" t="s">
        <v>3033</v>
      </c>
      <c r="B410" t="s">
        <v>791</v>
      </c>
      <c r="C410">
        <v>9.15</v>
      </c>
      <c r="D410">
        <v>9.15</v>
      </c>
      <c r="E410">
        <v>8.4</v>
      </c>
      <c r="F410">
        <v>8.5500000000000007</v>
      </c>
      <c r="G410">
        <v>8.6</v>
      </c>
      <c r="H410">
        <v>8.4</v>
      </c>
      <c r="I410">
        <v>202856</v>
      </c>
      <c r="J410">
        <v>1747345.45</v>
      </c>
      <c r="K410" s="3">
        <v>43924</v>
      </c>
      <c r="L410">
        <v>747</v>
      </c>
      <c r="M410" t="s">
        <v>3034</v>
      </c>
      <c r="N410"/>
    </row>
    <row r="411" spans="1:14">
      <c r="A411" t="s">
        <v>1299</v>
      </c>
      <c r="B411" t="s">
        <v>791</v>
      </c>
      <c r="C411">
        <v>1013.9</v>
      </c>
      <c r="D411">
        <v>1047.5</v>
      </c>
      <c r="E411">
        <v>975</v>
      </c>
      <c r="F411">
        <v>983.35</v>
      </c>
      <c r="G411">
        <v>975.1</v>
      </c>
      <c r="H411">
        <v>1017.1</v>
      </c>
      <c r="I411">
        <v>2837</v>
      </c>
      <c r="J411">
        <v>2848493.25</v>
      </c>
      <c r="K411" s="3">
        <v>43924</v>
      </c>
      <c r="L411">
        <v>607</v>
      </c>
      <c r="M411" t="s">
        <v>1300</v>
      </c>
      <c r="N411"/>
    </row>
    <row r="412" spans="1:14" hidden="1">
      <c r="A412" t="s">
        <v>98</v>
      </c>
      <c r="B412" t="s">
        <v>791</v>
      </c>
      <c r="C412">
        <v>594</v>
      </c>
      <c r="D412">
        <v>604.4</v>
      </c>
      <c r="E412">
        <v>558.85</v>
      </c>
      <c r="F412">
        <v>592.4</v>
      </c>
      <c r="G412">
        <v>590</v>
      </c>
      <c r="H412">
        <v>598.79999999999995</v>
      </c>
      <c r="I412">
        <v>3825228</v>
      </c>
      <c r="J412">
        <v>2234091031.75</v>
      </c>
      <c r="K412" s="3">
        <v>43924</v>
      </c>
      <c r="L412">
        <v>117362</v>
      </c>
      <c r="M412" t="s">
        <v>1301</v>
      </c>
      <c r="N412"/>
    </row>
    <row r="413" spans="1:14">
      <c r="A413" t="s">
        <v>3035</v>
      </c>
      <c r="B413" t="s">
        <v>791</v>
      </c>
      <c r="C413">
        <v>5.3</v>
      </c>
      <c r="D413">
        <v>5.7</v>
      </c>
      <c r="E413">
        <v>4.9000000000000004</v>
      </c>
      <c r="F413">
        <v>5</v>
      </c>
      <c r="G413">
        <v>5</v>
      </c>
      <c r="H413">
        <v>5.3</v>
      </c>
      <c r="I413">
        <v>53928</v>
      </c>
      <c r="J413">
        <v>277700.65000000002</v>
      </c>
      <c r="K413" s="3">
        <v>43924</v>
      </c>
      <c r="L413">
        <v>596</v>
      </c>
      <c r="M413" t="s">
        <v>3036</v>
      </c>
      <c r="N413"/>
    </row>
    <row r="414" spans="1:14" hidden="1">
      <c r="A414" t="s">
        <v>364</v>
      </c>
      <c r="B414" t="s">
        <v>791</v>
      </c>
      <c r="C414">
        <v>157.80000000000001</v>
      </c>
      <c r="D414">
        <v>160</v>
      </c>
      <c r="E414">
        <v>147.1</v>
      </c>
      <c r="F414">
        <v>150.05000000000001</v>
      </c>
      <c r="G414">
        <v>149.9</v>
      </c>
      <c r="H414">
        <v>154.30000000000001</v>
      </c>
      <c r="I414">
        <v>69049</v>
      </c>
      <c r="J414">
        <v>10491566.65</v>
      </c>
      <c r="K414" s="3">
        <v>43924</v>
      </c>
      <c r="L414">
        <v>2598</v>
      </c>
      <c r="M414" t="s">
        <v>1302</v>
      </c>
      <c r="N414"/>
    </row>
    <row r="415" spans="1:14">
      <c r="A415" t="s">
        <v>3037</v>
      </c>
      <c r="B415" t="s">
        <v>791</v>
      </c>
      <c r="C415">
        <v>25.7</v>
      </c>
      <c r="D415">
        <v>25.7</v>
      </c>
      <c r="E415">
        <v>24.1</v>
      </c>
      <c r="F415">
        <v>25.55</v>
      </c>
      <c r="G415">
        <v>25.35</v>
      </c>
      <c r="H415">
        <v>24.55</v>
      </c>
      <c r="I415">
        <v>29255</v>
      </c>
      <c r="J415">
        <v>743171.45</v>
      </c>
      <c r="K415" s="3">
        <v>43924</v>
      </c>
      <c r="L415">
        <v>231</v>
      </c>
      <c r="M415" t="s">
        <v>3038</v>
      </c>
      <c r="N415"/>
    </row>
    <row r="416" spans="1:14">
      <c r="A416" t="s">
        <v>3429</v>
      </c>
      <c r="B416" t="s">
        <v>791</v>
      </c>
      <c r="C416">
        <v>0.3</v>
      </c>
      <c r="D416">
        <v>0.4</v>
      </c>
      <c r="E416">
        <v>0.3</v>
      </c>
      <c r="F416">
        <v>0.35</v>
      </c>
      <c r="G416">
        <v>0.35</v>
      </c>
      <c r="H416">
        <v>0.35</v>
      </c>
      <c r="I416">
        <v>37196</v>
      </c>
      <c r="J416">
        <v>13533</v>
      </c>
      <c r="K416" s="3">
        <v>43924</v>
      </c>
      <c r="L416">
        <v>22</v>
      </c>
      <c r="M416" t="s">
        <v>3430</v>
      </c>
      <c r="N416"/>
    </row>
    <row r="417" spans="1:14">
      <c r="A417" t="s">
        <v>3435</v>
      </c>
      <c r="B417" t="s">
        <v>791</v>
      </c>
      <c r="C417">
        <v>8.85</v>
      </c>
      <c r="D417">
        <v>8.85</v>
      </c>
      <c r="E417">
        <v>8.0500000000000007</v>
      </c>
      <c r="F417">
        <v>8.85</v>
      </c>
      <c r="G417">
        <v>8.85</v>
      </c>
      <c r="H417">
        <v>8.4499999999999993</v>
      </c>
      <c r="I417">
        <v>1113</v>
      </c>
      <c r="J417">
        <v>9817.75</v>
      </c>
      <c r="K417" s="3">
        <v>43924</v>
      </c>
      <c r="L417">
        <v>12</v>
      </c>
      <c r="M417" t="s">
        <v>3436</v>
      </c>
      <c r="N417"/>
    </row>
    <row r="418" spans="1:14">
      <c r="A418" t="s">
        <v>762</v>
      </c>
      <c r="B418" t="s">
        <v>809</v>
      </c>
      <c r="C418">
        <v>49</v>
      </c>
      <c r="D418">
        <v>50.1</v>
      </c>
      <c r="E418">
        <v>49</v>
      </c>
      <c r="F418">
        <v>49.8</v>
      </c>
      <c r="G418">
        <v>49</v>
      </c>
      <c r="H418">
        <v>49.05</v>
      </c>
      <c r="I418">
        <v>40833</v>
      </c>
      <c r="J418">
        <v>2030120.5</v>
      </c>
      <c r="K418" s="3">
        <v>43924</v>
      </c>
      <c r="L418">
        <v>219</v>
      </c>
      <c r="M418" t="s">
        <v>1303</v>
      </c>
      <c r="N418"/>
    </row>
    <row r="419" spans="1:14">
      <c r="A419" t="s">
        <v>754</v>
      </c>
      <c r="B419" t="s">
        <v>791</v>
      </c>
      <c r="C419">
        <v>130</v>
      </c>
      <c r="D419">
        <v>135</v>
      </c>
      <c r="E419">
        <v>128.30000000000001</v>
      </c>
      <c r="F419">
        <v>130.30000000000001</v>
      </c>
      <c r="G419">
        <v>129</v>
      </c>
      <c r="H419">
        <v>131.1</v>
      </c>
      <c r="I419">
        <v>21832</v>
      </c>
      <c r="J419">
        <v>2874093</v>
      </c>
      <c r="K419" s="3">
        <v>43924</v>
      </c>
      <c r="L419">
        <v>1177</v>
      </c>
      <c r="M419" t="s">
        <v>1304</v>
      </c>
      <c r="N419"/>
    </row>
    <row r="420" spans="1:14">
      <c r="A420" t="s">
        <v>3258</v>
      </c>
      <c r="B420" t="s">
        <v>791</v>
      </c>
      <c r="C420">
        <v>0.9</v>
      </c>
      <c r="D420">
        <v>1</v>
      </c>
      <c r="E420">
        <v>0.9</v>
      </c>
      <c r="F420">
        <v>1</v>
      </c>
      <c r="G420">
        <v>1</v>
      </c>
      <c r="H420">
        <v>0.95</v>
      </c>
      <c r="I420">
        <v>3874</v>
      </c>
      <c r="J420">
        <v>3666.7</v>
      </c>
      <c r="K420" s="3">
        <v>43924</v>
      </c>
      <c r="L420">
        <v>16</v>
      </c>
      <c r="M420" t="s">
        <v>3259</v>
      </c>
      <c r="N420"/>
    </row>
    <row r="421" spans="1:14">
      <c r="A421" t="s">
        <v>1305</v>
      </c>
      <c r="B421" t="s">
        <v>791</v>
      </c>
      <c r="C421">
        <v>499</v>
      </c>
      <c r="D421">
        <v>525</v>
      </c>
      <c r="E421">
        <v>469.95</v>
      </c>
      <c r="F421">
        <v>508.6</v>
      </c>
      <c r="G421">
        <v>515.1</v>
      </c>
      <c r="H421">
        <v>482.6</v>
      </c>
      <c r="I421">
        <v>9556</v>
      </c>
      <c r="J421">
        <v>4732296.1500000004</v>
      </c>
      <c r="K421" s="3">
        <v>43924</v>
      </c>
      <c r="L421">
        <v>1466</v>
      </c>
      <c r="M421" t="s">
        <v>1306</v>
      </c>
      <c r="N421"/>
    </row>
    <row r="422" spans="1:14">
      <c r="A422" t="s">
        <v>99</v>
      </c>
      <c r="B422" t="s">
        <v>791</v>
      </c>
      <c r="C422">
        <v>132.85</v>
      </c>
      <c r="D422">
        <v>132.85</v>
      </c>
      <c r="E422">
        <v>127.3</v>
      </c>
      <c r="F422">
        <v>128.55000000000001</v>
      </c>
      <c r="G422">
        <v>129.4</v>
      </c>
      <c r="H422">
        <v>131.75</v>
      </c>
      <c r="I422">
        <v>1864609</v>
      </c>
      <c r="J422">
        <v>242885439.30000001</v>
      </c>
      <c r="K422" s="3">
        <v>43924</v>
      </c>
      <c r="L422">
        <v>22671</v>
      </c>
      <c r="M422" t="s">
        <v>1307</v>
      </c>
      <c r="N422"/>
    </row>
    <row r="423" spans="1:14">
      <c r="A423" t="s">
        <v>1308</v>
      </c>
      <c r="B423" t="s">
        <v>791</v>
      </c>
      <c r="C423">
        <v>157</v>
      </c>
      <c r="D423">
        <v>165</v>
      </c>
      <c r="E423">
        <v>145.05000000000001</v>
      </c>
      <c r="F423">
        <v>154.44999999999999</v>
      </c>
      <c r="G423">
        <v>155</v>
      </c>
      <c r="H423">
        <v>155.25</v>
      </c>
      <c r="I423">
        <v>5657</v>
      </c>
      <c r="J423">
        <v>882290.6</v>
      </c>
      <c r="K423" s="3">
        <v>43924</v>
      </c>
      <c r="L423">
        <v>270</v>
      </c>
      <c r="M423" t="s">
        <v>1309</v>
      </c>
      <c r="N423"/>
    </row>
    <row r="424" spans="1:14">
      <c r="A424" t="s">
        <v>1310</v>
      </c>
      <c r="B424" t="s">
        <v>791</v>
      </c>
      <c r="C424">
        <v>30.45</v>
      </c>
      <c r="D424">
        <v>30.8</v>
      </c>
      <c r="E424">
        <v>28.55</v>
      </c>
      <c r="F424">
        <v>29.25</v>
      </c>
      <c r="G424">
        <v>29.2</v>
      </c>
      <c r="H424">
        <v>30.15</v>
      </c>
      <c r="I424">
        <v>186063</v>
      </c>
      <c r="J424">
        <v>5509095.25</v>
      </c>
      <c r="K424" s="3">
        <v>43924</v>
      </c>
      <c r="L424">
        <v>1574</v>
      </c>
      <c r="M424" t="s">
        <v>1311</v>
      </c>
      <c r="N424"/>
    </row>
    <row r="425" spans="1:14">
      <c r="A425" t="s">
        <v>1312</v>
      </c>
      <c r="B425" t="s">
        <v>791</v>
      </c>
      <c r="C425">
        <v>420</v>
      </c>
      <c r="D425">
        <v>424</v>
      </c>
      <c r="E425">
        <v>380</v>
      </c>
      <c r="F425">
        <v>403.1</v>
      </c>
      <c r="G425">
        <v>400.1</v>
      </c>
      <c r="H425">
        <v>418.65</v>
      </c>
      <c r="I425">
        <v>20004</v>
      </c>
      <c r="J425">
        <v>8104198.5</v>
      </c>
      <c r="K425" s="3">
        <v>43924</v>
      </c>
      <c r="L425">
        <v>1785</v>
      </c>
      <c r="M425" t="s">
        <v>1313</v>
      </c>
      <c r="N425"/>
    </row>
    <row r="426" spans="1:14">
      <c r="A426" t="s">
        <v>1314</v>
      </c>
      <c r="B426" t="s">
        <v>791</v>
      </c>
      <c r="C426">
        <v>15.4</v>
      </c>
      <c r="D426">
        <v>17.899999999999999</v>
      </c>
      <c r="E426">
        <v>15</v>
      </c>
      <c r="F426">
        <v>17.05</v>
      </c>
      <c r="G426">
        <v>17.350000000000001</v>
      </c>
      <c r="H426">
        <v>15.1</v>
      </c>
      <c r="I426">
        <v>451772</v>
      </c>
      <c r="J426">
        <v>7684152.5999999996</v>
      </c>
      <c r="K426" s="3">
        <v>43924</v>
      </c>
      <c r="L426">
        <v>2239</v>
      </c>
      <c r="M426" t="s">
        <v>1315</v>
      </c>
      <c r="N426"/>
    </row>
    <row r="427" spans="1:14">
      <c r="A427" t="s">
        <v>244</v>
      </c>
      <c r="B427" t="s">
        <v>791</v>
      </c>
      <c r="C427">
        <v>6.65</v>
      </c>
      <c r="D427">
        <v>6.65</v>
      </c>
      <c r="E427">
        <v>6.65</v>
      </c>
      <c r="F427">
        <v>6.65</v>
      </c>
      <c r="G427">
        <v>6.65</v>
      </c>
      <c r="H427">
        <v>6.95</v>
      </c>
      <c r="I427">
        <v>458052</v>
      </c>
      <c r="J427">
        <v>3046045.8</v>
      </c>
      <c r="K427" s="3">
        <v>43924</v>
      </c>
      <c r="L427">
        <v>1329</v>
      </c>
      <c r="M427" t="s">
        <v>1316</v>
      </c>
      <c r="N427"/>
    </row>
    <row r="428" spans="1:14" hidden="1">
      <c r="A428" t="s">
        <v>1317</v>
      </c>
      <c r="B428" t="s">
        <v>791</v>
      </c>
      <c r="C428">
        <v>0.2</v>
      </c>
      <c r="D428">
        <v>0.2</v>
      </c>
      <c r="E428">
        <v>0.15</v>
      </c>
      <c r="F428">
        <v>0.15</v>
      </c>
      <c r="G428">
        <v>0.2</v>
      </c>
      <c r="H428">
        <v>0.2</v>
      </c>
      <c r="I428">
        <v>1247674</v>
      </c>
      <c r="J428">
        <v>205105.05</v>
      </c>
      <c r="K428" s="3">
        <v>43924</v>
      </c>
      <c r="L428">
        <v>220</v>
      </c>
      <c r="M428" t="s">
        <v>1318</v>
      </c>
      <c r="N428"/>
    </row>
    <row r="429" spans="1:14" hidden="1">
      <c r="A429" t="s">
        <v>365</v>
      </c>
      <c r="B429" t="s">
        <v>791</v>
      </c>
      <c r="C429">
        <v>195</v>
      </c>
      <c r="D429">
        <v>218.65</v>
      </c>
      <c r="E429">
        <v>194.3</v>
      </c>
      <c r="F429">
        <v>200.25</v>
      </c>
      <c r="G429">
        <v>200.4</v>
      </c>
      <c r="H429">
        <v>193.9</v>
      </c>
      <c r="I429">
        <v>815360</v>
      </c>
      <c r="J429">
        <v>168881703.69999999</v>
      </c>
      <c r="K429" s="3">
        <v>43924</v>
      </c>
      <c r="L429">
        <v>17181</v>
      </c>
      <c r="M429" t="s">
        <v>1319</v>
      </c>
      <c r="N429"/>
    </row>
    <row r="430" spans="1:14" hidden="1">
      <c r="A430" t="s">
        <v>100</v>
      </c>
      <c r="B430" t="s">
        <v>791</v>
      </c>
      <c r="C430">
        <v>41.2</v>
      </c>
      <c r="D430">
        <v>41.3</v>
      </c>
      <c r="E430">
        <v>39.5</v>
      </c>
      <c r="F430">
        <v>39.9</v>
      </c>
      <c r="G430">
        <v>39.700000000000003</v>
      </c>
      <c r="H430">
        <v>41.3</v>
      </c>
      <c r="I430">
        <v>13677277</v>
      </c>
      <c r="J430">
        <v>549281235.60000002</v>
      </c>
      <c r="K430" s="3">
        <v>43924</v>
      </c>
      <c r="L430">
        <v>34327</v>
      </c>
      <c r="M430" t="s">
        <v>1320</v>
      </c>
      <c r="N430"/>
    </row>
    <row r="431" spans="1:14" hidden="1">
      <c r="A431" t="s">
        <v>1321</v>
      </c>
      <c r="B431" t="s">
        <v>791</v>
      </c>
      <c r="C431">
        <v>8.5</v>
      </c>
      <c r="D431">
        <v>8.5</v>
      </c>
      <c r="E431">
        <v>7.85</v>
      </c>
      <c r="F431">
        <v>7.85</v>
      </c>
      <c r="G431">
        <v>7.85</v>
      </c>
      <c r="H431">
        <v>8.25</v>
      </c>
      <c r="I431">
        <v>247358</v>
      </c>
      <c r="J431">
        <v>1972459.4</v>
      </c>
      <c r="K431" s="3">
        <v>43924</v>
      </c>
      <c r="L431">
        <v>1303</v>
      </c>
      <c r="M431" t="s">
        <v>1322</v>
      </c>
      <c r="N431"/>
    </row>
    <row r="432" spans="1:14" hidden="1">
      <c r="A432" t="s">
        <v>1323</v>
      </c>
      <c r="B432" t="s">
        <v>791</v>
      </c>
      <c r="C432">
        <v>9.5500000000000007</v>
      </c>
      <c r="D432">
        <v>9.5500000000000007</v>
      </c>
      <c r="E432">
        <v>8.65</v>
      </c>
      <c r="F432">
        <v>8.65</v>
      </c>
      <c r="G432">
        <v>8.65</v>
      </c>
      <c r="H432">
        <v>9.1</v>
      </c>
      <c r="I432">
        <v>15713</v>
      </c>
      <c r="J432">
        <v>139340.4</v>
      </c>
      <c r="K432" s="3">
        <v>43924</v>
      </c>
      <c r="L432">
        <v>88</v>
      </c>
      <c r="M432" t="s">
        <v>1324</v>
      </c>
      <c r="N432"/>
    </row>
    <row r="433" spans="1:14" hidden="1">
      <c r="A433" t="s">
        <v>764</v>
      </c>
      <c r="B433" t="s">
        <v>791</v>
      </c>
      <c r="C433">
        <v>245</v>
      </c>
      <c r="D433">
        <v>263.89999999999998</v>
      </c>
      <c r="E433">
        <v>245</v>
      </c>
      <c r="F433">
        <v>259.95</v>
      </c>
      <c r="G433">
        <v>263.89999999999998</v>
      </c>
      <c r="H433">
        <v>251.45</v>
      </c>
      <c r="I433">
        <v>9314</v>
      </c>
      <c r="J433">
        <v>2365613.4500000002</v>
      </c>
      <c r="K433" s="3">
        <v>43924</v>
      </c>
      <c r="L433">
        <v>607</v>
      </c>
      <c r="M433" t="s">
        <v>1325</v>
      </c>
      <c r="N433"/>
    </row>
    <row r="434" spans="1:14" hidden="1">
      <c r="A434" t="s">
        <v>1326</v>
      </c>
      <c r="B434" t="s">
        <v>791</v>
      </c>
      <c r="C434">
        <v>20.399999999999999</v>
      </c>
      <c r="D434">
        <v>20.5</v>
      </c>
      <c r="E434">
        <v>17.649999999999999</v>
      </c>
      <c r="F434">
        <v>20.5</v>
      </c>
      <c r="G434">
        <v>20.5</v>
      </c>
      <c r="H434">
        <v>18.649999999999999</v>
      </c>
      <c r="I434">
        <v>343510</v>
      </c>
      <c r="J434">
        <v>6900762.25</v>
      </c>
      <c r="K434" s="3">
        <v>43924</v>
      </c>
      <c r="L434">
        <v>809</v>
      </c>
      <c r="M434" t="s">
        <v>1327</v>
      </c>
      <c r="N434"/>
    </row>
    <row r="435" spans="1:14" hidden="1">
      <c r="A435" t="s">
        <v>368</v>
      </c>
      <c r="B435" t="s">
        <v>791</v>
      </c>
      <c r="C435">
        <v>222.75</v>
      </c>
      <c r="D435">
        <v>222.75</v>
      </c>
      <c r="E435">
        <v>212.75</v>
      </c>
      <c r="F435">
        <v>216.3</v>
      </c>
      <c r="G435">
        <v>217</v>
      </c>
      <c r="H435">
        <v>218.6</v>
      </c>
      <c r="I435">
        <v>66600</v>
      </c>
      <c r="J435">
        <v>14417899.199999999</v>
      </c>
      <c r="K435" s="3">
        <v>43924</v>
      </c>
      <c r="L435">
        <v>2249</v>
      </c>
      <c r="M435" t="s">
        <v>1328</v>
      </c>
      <c r="N435"/>
    </row>
    <row r="436" spans="1:14" hidden="1">
      <c r="A436" t="s">
        <v>367</v>
      </c>
      <c r="B436" t="s">
        <v>791</v>
      </c>
      <c r="C436">
        <v>1900</v>
      </c>
      <c r="D436">
        <v>1904.35</v>
      </c>
      <c r="E436">
        <v>1839</v>
      </c>
      <c r="F436">
        <v>1853.2</v>
      </c>
      <c r="G436">
        <v>1860</v>
      </c>
      <c r="H436">
        <v>1881.05</v>
      </c>
      <c r="I436">
        <v>2254</v>
      </c>
      <c r="J436">
        <v>4219284.5</v>
      </c>
      <c r="K436" s="3">
        <v>43924</v>
      </c>
      <c r="L436">
        <v>611</v>
      </c>
      <c r="M436" t="s">
        <v>1329</v>
      </c>
      <c r="N436"/>
    </row>
    <row r="437" spans="1:14" hidden="1">
      <c r="A437" t="s">
        <v>369</v>
      </c>
      <c r="B437" t="s">
        <v>791</v>
      </c>
      <c r="C437">
        <v>380.75</v>
      </c>
      <c r="D437">
        <v>387.65</v>
      </c>
      <c r="E437">
        <v>367.05</v>
      </c>
      <c r="F437">
        <v>371.5</v>
      </c>
      <c r="G437">
        <v>370</v>
      </c>
      <c r="H437">
        <v>380.75</v>
      </c>
      <c r="I437">
        <v>23517</v>
      </c>
      <c r="J437">
        <v>8756916.4499999993</v>
      </c>
      <c r="K437" s="3">
        <v>43924</v>
      </c>
      <c r="L437">
        <v>915</v>
      </c>
      <c r="M437" t="s">
        <v>1330</v>
      </c>
      <c r="N437"/>
    </row>
    <row r="438" spans="1:14">
      <c r="A438" t="s">
        <v>3260</v>
      </c>
      <c r="B438" t="s">
        <v>791</v>
      </c>
      <c r="C438">
        <v>3.35</v>
      </c>
      <c r="D438">
        <v>3.35</v>
      </c>
      <c r="E438">
        <v>3.35</v>
      </c>
      <c r="F438">
        <v>3.35</v>
      </c>
      <c r="G438">
        <v>3.35</v>
      </c>
      <c r="H438">
        <v>3.2</v>
      </c>
      <c r="I438">
        <v>23</v>
      </c>
      <c r="J438">
        <v>77.05</v>
      </c>
      <c r="K438" s="3">
        <v>43924</v>
      </c>
      <c r="L438">
        <v>1</v>
      </c>
      <c r="M438" t="s">
        <v>3261</v>
      </c>
      <c r="N438"/>
    </row>
    <row r="439" spans="1:14" hidden="1">
      <c r="A439" t="s">
        <v>372</v>
      </c>
      <c r="B439" t="s">
        <v>791</v>
      </c>
      <c r="C439">
        <v>106.5</v>
      </c>
      <c r="D439">
        <v>106.5</v>
      </c>
      <c r="E439">
        <v>106.5</v>
      </c>
      <c r="F439">
        <v>106.5</v>
      </c>
      <c r="G439">
        <v>106.5</v>
      </c>
      <c r="H439">
        <v>112.1</v>
      </c>
      <c r="I439">
        <v>11134</v>
      </c>
      <c r="J439">
        <v>1185771</v>
      </c>
      <c r="K439" s="3">
        <v>43924</v>
      </c>
      <c r="L439">
        <v>191</v>
      </c>
      <c r="M439" t="s">
        <v>1331</v>
      </c>
      <c r="N439"/>
    </row>
    <row r="440" spans="1:14" hidden="1">
      <c r="A440" t="s">
        <v>2945</v>
      </c>
      <c r="B440" t="s">
        <v>791</v>
      </c>
      <c r="C440">
        <v>281</v>
      </c>
      <c r="D440">
        <v>299.89999999999998</v>
      </c>
      <c r="E440">
        <v>280.10000000000002</v>
      </c>
      <c r="F440">
        <v>289.85000000000002</v>
      </c>
      <c r="G440">
        <v>287</v>
      </c>
      <c r="H440">
        <v>289.55</v>
      </c>
      <c r="I440">
        <v>4761</v>
      </c>
      <c r="J440">
        <v>1371678.85</v>
      </c>
      <c r="K440" s="3">
        <v>43924</v>
      </c>
      <c r="L440">
        <v>334</v>
      </c>
      <c r="M440" t="s">
        <v>2946</v>
      </c>
      <c r="N440"/>
    </row>
    <row r="441" spans="1:14">
      <c r="A441" t="s">
        <v>366</v>
      </c>
      <c r="B441" t="s">
        <v>791</v>
      </c>
      <c r="C441">
        <v>325.05</v>
      </c>
      <c r="D441">
        <v>340.95</v>
      </c>
      <c r="E441">
        <v>300.45</v>
      </c>
      <c r="F441">
        <v>304.8</v>
      </c>
      <c r="G441">
        <v>300.5</v>
      </c>
      <c r="H441">
        <v>333.8</v>
      </c>
      <c r="I441">
        <v>3204</v>
      </c>
      <c r="J441">
        <v>1022454.8</v>
      </c>
      <c r="K441" s="3">
        <v>43924</v>
      </c>
      <c r="L441">
        <v>120</v>
      </c>
      <c r="M441" t="s">
        <v>1332</v>
      </c>
      <c r="N441"/>
    </row>
    <row r="442" spans="1:14">
      <c r="A442" t="s">
        <v>1333</v>
      </c>
      <c r="B442" t="s">
        <v>791</v>
      </c>
      <c r="C442">
        <v>9</v>
      </c>
      <c r="D442">
        <v>9.15</v>
      </c>
      <c r="E442">
        <v>8.85</v>
      </c>
      <c r="F442">
        <v>8.9</v>
      </c>
      <c r="G442">
        <v>8.85</v>
      </c>
      <c r="H442">
        <v>8.9499999999999993</v>
      </c>
      <c r="I442">
        <v>17710</v>
      </c>
      <c r="J442">
        <v>158744.35</v>
      </c>
      <c r="K442" s="3">
        <v>43924</v>
      </c>
      <c r="L442">
        <v>114</v>
      </c>
      <c r="M442" t="s">
        <v>1334</v>
      </c>
      <c r="N442"/>
    </row>
    <row r="443" spans="1:14" hidden="1">
      <c r="A443" t="s">
        <v>1335</v>
      </c>
      <c r="B443" t="s">
        <v>791</v>
      </c>
      <c r="C443">
        <v>719</v>
      </c>
      <c r="D443">
        <v>721.45</v>
      </c>
      <c r="E443">
        <v>695</v>
      </c>
      <c r="F443">
        <v>711.8</v>
      </c>
      <c r="G443">
        <v>707</v>
      </c>
      <c r="H443">
        <v>721.45</v>
      </c>
      <c r="I443">
        <v>7795</v>
      </c>
      <c r="J443">
        <v>5543250.4500000002</v>
      </c>
      <c r="K443" s="3">
        <v>43924</v>
      </c>
      <c r="L443">
        <v>1008</v>
      </c>
      <c r="M443" t="s">
        <v>1336</v>
      </c>
      <c r="N443"/>
    </row>
    <row r="444" spans="1:14">
      <c r="A444" t="s">
        <v>371</v>
      </c>
      <c r="B444" t="s">
        <v>791</v>
      </c>
      <c r="C444">
        <v>121.7</v>
      </c>
      <c r="D444">
        <v>125.8</v>
      </c>
      <c r="E444">
        <v>119.1</v>
      </c>
      <c r="F444">
        <v>122.15</v>
      </c>
      <c r="G444">
        <v>121.7</v>
      </c>
      <c r="H444">
        <v>121.2</v>
      </c>
      <c r="I444">
        <v>813065</v>
      </c>
      <c r="J444">
        <v>99829428</v>
      </c>
      <c r="K444" s="3">
        <v>43924</v>
      </c>
      <c r="L444">
        <v>11164</v>
      </c>
      <c r="M444" t="s">
        <v>1337</v>
      </c>
      <c r="N444"/>
    </row>
    <row r="445" spans="1:14">
      <c r="A445" t="s">
        <v>1338</v>
      </c>
      <c r="B445" t="s">
        <v>791</v>
      </c>
      <c r="C445">
        <v>975</v>
      </c>
      <c r="D445">
        <v>977.35</v>
      </c>
      <c r="E445">
        <v>929.95</v>
      </c>
      <c r="F445">
        <v>934.45</v>
      </c>
      <c r="G445">
        <v>932</v>
      </c>
      <c r="H445">
        <v>953.15</v>
      </c>
      <c r="I445">
        <v>915</v>
      </c>
      <c r="J445">
        <v>865308.65</v>
      </c>
      <c r="K445" s="3">
        <v>43924</v>
      </c>
      <c r="L445">
        <v>377</v>
      </c>
      <c r="M445" t="s">
        <v>1339</v>
      </c>
      <c r="N445"/>
    </row>
    <row r="446" spans="1:14">
      <c r="A446" t="s">
        <v>245</v>
      </c>
      <c r="B446" t="s">
        <v>791</v>
      </c>
      <c r="C446">
        <v>70.7</v>
      </c>
      <c r="D446">
        <v>70.7</v>
      </c>
      <c r="E446">
        <v>70.7</v>
      </c>
      <c r="F446">
        <v>70.7</v>
      </c>
      <c r="G446">
        <v>70.7</v>
      </c>
      <c r="H446">
        <v>74.400000000000006</v>
      </c>
      <c r="I446">
        <v>121496</v>
      </c>
      <c r="J446">
        <v>8589767.1999999993</v>
      </c>
      <c r="K446" s="3">
        <v>43924</v>
      </c>
      <c r="L446">
        <v>1768</v>
      </c>
      <c r="M446" t="s">
        <v>1340</v>
      </c>
      <c r="N446"/>
    </row>
    <row r="447" spans="1:14">
      <c r="A447" t="s">
        <v>1341</v>
      </c>
      <c r="B447" t="s">
        <v>791</v>
      </c>
      <c r="C447">
        <v>94.4</v>
      </c>
      <c r="D447">
        <v>94.4</v>
      </c>
      <c r="E447">
        <v>94.4</v>
      </c>
      <c r="F447">
        <v>94.4</v>
      </c>
      <c r="G447">
        <v>94.4</v>
      </c>
      <c r="H447">
        <v>99.35</v>
      </c>
      <c r="I447">
        <v>10809</v>
      </c>
      <c r="J447">
        <v>1020369.6</v>
      </c>
      <c r="K447" s="3">
        <v>43924</v>
      </c>
      <c r="L447">
        <v>177</v>
      </c>
      <c r="M447" t="s">
        <v>1342</v>
      </c>
      <c r="N447"/>
    </row>
    <row r="448" spans="1:14">
      <c r="A448" t="s">
        <v>370</v>
      </c>
      <c r="B448" t="s">
        <v>791</v>
      </c>
      <c r="C448">
        <v>28.25</v>
      </c>
      <c r="D448">
        <v>28.25</v>
      </c>
      <c r="E448">
        <v>27.4</v>
      </c>
      <c r="F448">
        <v>27.85</v>
      </c>
      <c r="G448">
        <v>27.8</v>
      </c>
      <c r="H448">
        <v>27.9</v>
      </c>
      <c r="I448">
        <v>588938</v>
      </c>
      <c r="J448">
        <v>16396155.15</v>
      </c>
      <c r="K448" s="3">
        <v>43924</v>
      </c>
      <c r="L448">
        <v>2983</v>
      </c>
      <c r="M448" t="s">
        <v>1343</v>
      </c>
      <c r="N448"/>
    </row>
    <row r="449" spans="1:14">
      <c r="A449" t="s">
        <v>749</v>
      </c>
      <c r="B449" t="s">
        <v>791</v>
      </c>
      <c r="C449">
        <v>53.05</v>
      </c>
      <c r="D449">
        <v>57</v>
      </c>
      <c r="E449">
        <v>50</v>
      </c>
      <c r="F449">
        <v>51.3</v>
      </c>
      <c r="G449">
        <v>51.15</v>
      </c>
      <c r="H449">
        <v>53.1</v>
      </c>
      <c r="I449">
        <v>60878</v>
      </c>
      <c r="J449">
        <v>3224608.45</v>
      </c>
      <c r="K449" s="3">
        <v>43924</v>
      </c>
      <c r="L449">
        <v>1151</v>
      </c>
      <c r="M449" t="s">
        <v>1344</v>
      </c>
      <c r="N449"/>
    </row>
    <row r="450" spans="1:14">
      <c r="A450" t="s">
        <v>1345</v>
      </c>
      <c r="B450" t="s">
        <v>791</v>
      </c>
      <c r="C450">
        <v>103.65</v>
      </c>
      <c r="D450">
        <v>104</v>
      </c>
      <c r="E450">
        <v>100.1</v>
      </c>
      <c r="F450">
        <v>102.05</v>
      </c>
      <c r="G450">
        <v>103.95</v>
      </c>
      <c r="H450">
        <v>104.05</v>
      </c>
      <c r="I450">
        <v>21727</v>
      </c>
      <c r="J450">
        <v>2214657.75</v>
      </c>
      <c r="K450" s="3">
        <v>43924</v>
      </c>
      <c r="L450">
        <v>492</v>
      </c>
      <c r="M450" t="s">
        <v>1346</v>
      </c>
      <c r="N450"/>
    </row>
    <row r="451" spans="1:14">
      <c r="A451" t="s">
        <v>101</v>
      </c>
      <c r="B451" t="s">
        <v>791</v>
      </c>
      <c r="C451">
        <v>77</v>
      </c>
      <c r="D451">
        <v>82</v>
      </c>
      <c r="E451">
        <v>75.150000000000006</v>
      </c>
      <c r="F451">
        <v>80.900000000000006</v>
      </c>
      <c r="G451">
        <v>80.75</v>
      </c>
      <c r="H451">
        <v>75.75</v>
      </c>
      <c r="I451">
        <v>19035356</v>
      </c>
      <c r="J451">
        <v>1512268626.1500001</v>
      </c>
      <c r="K451" s="3">
        <v>43924</v>
      </c>
      <c r="L451">
        <v>111924</v>
      </c>
      <c r="M451" t="s">
        <v>1347</v>
      </c>
      <c r="N451"/>
    </row>
    <row r="452" spans="1:14">
      <c r="A452" t="s">
        <v>1348</v>
      </c>
      <c r="B452" t="s">
        <v>791</v>
      </c>
      <c r="C452">
        <v>1.2</v>
      </c>
      <c r="D452">
        <v>1.25</v>
      </c>
      <c r="E452">
        <v>1.1499999999999999</v>
      </c>
      <c r="F452">
        <v>1.1499999999999999</v>
      </c>
      <c r="G452">
        <v>1.1499999999999999</v>
      </c>
      <c r="H452">
        <v>1.2</v>
      </c>
      <c r="I452">
        <v>23697</v>
      </c>
      <c r="J452">
        <v>27452.7</v>
      </c>
      <c r="K452" s="3">
        <v>43924</v>
      </c>
      <c r="L452">
        <v>51</v>
      </c>
      <c r="M452" t="s">
        <v>1349</v>
      </c>
      <c r="N452"/>
    </row>
    <row r="453" spans="1:14">
      <c r="A453" t="s">
        <v>376</v>
      </c>
      <c r="B453" t="s">
        <v>791</v>
      </c>
      <c r="C453">
        <v>1189.95</v>
      </c>
      <c r="D453">
        <v>1289.95</v>
      </c>
      <c r="E453">
        <v>1095.7</v>
      </c>
      <c r="F453">
        <v>1120.25</v>
      </c>
      <c r="G453">
        <v>1120</v>
      </c>
      <c r="H453">
        <v>1159.8</v>
      </c>
      <c r="I453">
        <v>143403</v>
      </c>
      <c r="J453">
        <v>170917151.34999999</v>
      </c>
      <c r="K453" s="3">
        <v>43924</v>
      </c>
      <c r="L453">
        <v>14679</v>
      </c>
      <c r="M453" t="s">
        <v>1350</v>
      </c>
      <c r="N453"/>
    </row>
    <row r="454" spans="1:14">
      <c r="A454" t="s">
        <v>1351</v>
      </c>
      <c r="B454" t="s">
        <v>791</v>
      </c>
      <c r="C454">
        <v>20.7</v>
      </c>
      <c r="D454">
        <v>21.5</v>
      </c>
      <c r="E454">
        <v>19.5</v>
      </c>
      <c r="F454">
        <v>20.7</v>
      </c>
      <c r="G454">
        <v>21</v>
      </c>
      <c r="H454">
        <v>19.5</v>
      </c>
      <c r="I454">
        <v>9011</v>
      </c>
      <c r="J454">
        <v>186339.35</v>
      </c>
      <c r="K454" s="3">
        <v>43924</v>
      </c>
      <c r="L454">
        <v>98</v>
      </c>
      <c r="M454" t="s">
        <v>1352</v>
      </c>
      <c r="N454"/>
    </row>
    <row r="455" spans="1:14">
      <c r="A455" t="s">
        <v>1353</v>
      </c>
      <c r="B455" t="s">
        <v>791</v>
      </c>
      <c r="C455">
        <v>20.45</v>
      </c>
      <c r="D455">
        <v>20.45</v>
      </c>
      <c r="E455">
        <v>18.3</v>
      </c>
      <c r="F455">
        <v>19</v>
      </c>
      <c r="G455">
        <v>19</v>
      </c>
      <c r="H455">
        <v>18.55</v>
      </c>
      <c r="I455">
        <v>188277</v>
      </c>
      <c r="J455">
        <v>3581143.25</v>
      </c>
      <c r="K455" s="3">
        <v>43924</v>
      </c>
      <c r="L455">
        <v>634</v>
      </c>
      <c r="M455" t="s">
        <v>1354</v>
      </c>
      <c r="N455"/>
    </row>
    <row r="456" spans="1:14">
      <c r="A456" t="s">
        <v>3262</v>
      </c>
      <c r="B456" t="s">
        <v>791</v>
      </c>
      <c r="C456">
        <v>0.25</v>
      </c>
      <c r="D456">
        <v>0.25</v>
      </c>
      <c r="E456">
        <v>0.2</v>
      </c>
      <c r="F456">
        <v>0.2</v>
      </c>
      <c r="G456">
        <v>0.25</v>
      </c>
      <c r="H456">
        <v>0.25</v>
      </c>
      <c r="I456">
        <v>2623881</v>
      </c>
      <c r="J456">
        <v>558714.30000000005</v>
      </c>
      <c r="K456" s="3">
        <v>43924</v>
      </c>
      <c r="L456">
        <v>230</v>
      </c>
      <c r="M456" t="s">
        <v>3263</v>
      </c>
      <c r="N456"/>
    </row>
    <row r="457" spans="1:14" hidden="1">
      <c r="A457" t="s">
        <v>1355</v>
      </c>
      <c r="B457" t="s">
        <v>791</v>
      </c>
      <c r="C457">
        <v>190</v>
      </c>
      <c r="D457">
        <v>198</v>
      </c>
      <c r="E457">
        <v>181.4</v>
      </c>
      <c r="F457">
        <v>193.65</v>
      </c>
      <c r="G457">
        <v>193.85</v>
      </c>
      <c r="H457">
        <v>192.4</v>
      </c>
      <c r="I457">
        <v>660</v>
      </c>
      <c r="J457">
        <v>124900.8</v>
      </c>
      <c r="K457" s="3">
        <v>43924</v>
      </c>
      <c r="L457">
        <v>42</v>
      </c>
      <c r="M457" t="s">
        <v>1356</v>
      </c>
      <c r="N457"/>
    </row>
    <row r="458" spans="1:14">
      <c r="A458" t="s">
        <v>723</v>
      </c>
      <c r="B458" t="s">
        <v>791</v>
      </c>
      <c r="C458">
        <v>155</v>
      </c>
      <c r="D458">
        <v>169</v>
      </c>
      <c r="E458">
        <v>155</v>
      </c>
      <c r="F458">
        <v>167</v>
      </c>
      <c r="G458">
        <v>167.5</v>
      </c>
      <c r="H458">
        <v>168.85</v>
      </c>
      <c r="I458">
        <v>1136</v>
      </c>
      <c r="J458">
        <v>188552.4</v>
      </c>
      <c r="K458" s="3">
        <v>43924</v>
      </c>
      <c r="L458">
        <v>48</v>
      </c>
      <c r="M458" t="s">
        <v>1357</v>
      </c>
      <c r="N458"/>
    </row>
    <row r="459" spans="1:14">
      <c r="A459" t="s">
        <v>3264</v>
      </c>
      <c r="B459" t="s">
        <v>791</v>
      </c>
      <c r="C459">
        <v>18.100000000000001</v>
      </c>
      <c r="D459">
        <v>19.5</v>
      </c>
      <c r="E459">
        <v>18.100000000000001</v>
      </c>
      <c r="F459">
        <v>19.5</v>
      </c>
      <c r="G459">
        <v>19.5</v>
      </c>
      <c r="H459">
        <v>18.600000000000001</v>
      </c>
      <c r="I459">
        <v>9753</v>
      </c>
      <c r="J459">
        <v>187655.9</v>
      </c>
      <c r="K459" s="3">
        <v>43924</v>
      </c>
      <c r="L459">
        <v>51</v>
      </c>
      <c r="M459" t="s">
        <v>3265</v>
      </c>
      <c r="N459"/>
    </row>
    <row r="460" spans="1:14">
      <c r="A460" t="s">
        <v>3648</v>
      </c>
      <c r="B460" t="s">
        <v>791</v>
      </c>
      <c r="C460">
        <v>22</v>
      </c>
      <c r="D460">
        <v>22</v>
      </c>
      <c r="E460">
        <v>19.45</v>
      </c>
      <c r="F460">
        <v>20</v>
      </c>
      <c r="G460">
        <v>20</v>
      </c>
      <c r="H460">
        <v>21.6</v>
      </c>
      <c r="I460">
        <v>6192</v>
      </c>
      <c r="J460">
        <v>124856.3</v>
      </c>
      <c r="K460" s="3">
        <v>43924</v>
      </c>
      <c r="L460">
        <v>113</v>
      </c>
      <c r="M460" t="s">
        <v>3649</v>
      </c>
      <c r="N460"/>
    </row>
    <row r="461" spans="1:14" hidden="1">
      <c r="A461" t="s">
        <v>377</v>
      </c>
      <c r="B461" t="s">
        <v>791</v>
      </c>
      <c r="C461">
        <v>1126.8499999999999</v>
      </c>
      <c r="D461">
        <v>1126.8499999999999</v>
      </c>
      <c r="E461">
        <v>1011.4</v>
      </c>
      <c r="F461">
        <v>1086.3499999999999</v>
      </c>
      <c r="G461">
        <v>1080</v>
      </c>
      <c r="H461">
        <v>1085.8</v>
      </c>
      <c r="I461">
        <v>6747</v>
      </c>
      <c r="J461">
        <v>7247124.9500000002</v>
      </c>
      <c r="K461" s="3">
        <v>43924</v>
      </c>
      <c r="L461">
        <v>765</v>
      </c>
      <c r="M461" t="s">
        <v>1358</v>
      </c>
      <c r="N461"/>
    </row>
    <row r="462" spans="1:14" hidden="1">
      <c r="A462" t="s">
        <v>1359</v>
      </c>
      <c r="B462" t="s">
        <v>791</v>
      </c>
      <c r="C462">
        <v>47.3</v>
      </c>
      <c r="D462">
        <v>47.8</v>
      </c>
      <c r="E462">
        <v>45.55</v>
      </c>
      <c r="F462">
        <v>46.3</v>
      </c>
      <c r="G462">
        <v>46.3</v>
      </c>
      <c r="H462">
        <v>47.8</v>
      </c>
      <c r="I462">
        <v>33725</v>
      </c>
      <c r="J462">
        <v>1562557.65</v>
      </c>
      <c r="K462" s="3">
        <v>43924</v>
      </c>
      <c r="L462">
        <v>618</v>
      </c>
      <c r="M462" t="s">
        <v>1360</v>
      </c>
      <c r="N462"/>
    </row>
    <row r="463" spans="1:14">
      <c r="A463" t="s">
        <v>3266</v>
      </c>
      <c r="B463" t="s">
        <v>791</v>
      </c>
      <c r="C463">
        <v>0.25</v>
      </c>
      <c r="D463">
        <v>0.25</v>
      </c>
      <c r="E463">
        <v>0.2</v>
      </c>
      <c r="F463">
        <v>0.2</v>
      </c>
      <c r="G463">
        <v>0.2</v>
      </c>
      <c r="H463">
        <v>0.2</v>
      </c>
      <c r="I463">
        <v>124561</v>
      </c>
      <c r="J463">
        <v>26309.4</v>
      </c>
      <c r="K463" s="3">
        <v>43924</v>
      </c>
      <c r="L463">
        <v>72</v>
      </c>
      <c r="M463" t="s">
        <v>3267</v>
      </c>
      <c r="N463"/>
    </row>
    <row r="464" spans="1:14">
      <c r="A464" t="s">
        <v>378</v>
      </c>
      <c r="B464" t="s">
        <v>791</v>
      </c>
      <c r="C464">
        <v>9.35</v>
      </c>
      <c r="D464">
        <v>9.35</v>
      </c>
      <c r="E464">
        <v>9</v>
      </c>
      <c r="F464">
        <v>9.35</v>
      </c>
      <c r="G464">
        <v>9.35</v>
      </c>
      <c r="H464">
        <v>8.9499999999999993</v>
      </c>
      <c r="I464">
        <v>599718</v>
      </c>
      <c r="J464">
        <v>5601792.1500000004</v>
      </c>
      <c r="K464" s="3">
        <v>43924</v>
      </c>
      <c r="L464">
        <v>417</v>
      </c>
      <c r="M464" t="s">
        <v>1361</v>
      </c>
      <c r="N464"/>
    </row>
    <row r="465" spans="1:14">
      <c r="A465" t="s">
        <v>3522</v>
      </c>
      <c r="B465" t="s">
        <v>791</v>
      </c>
      <c r="C465">
        <v>3.65</v>
      </c>
      <c r="D465">
        <v>3.8</v>
      </c>
      <c r="E465">
        <v>3.65</v>
      </c>
      <c r="F465">
        <v>3.8</v>
      </c>
      <c r="G465">
        <v>3.8</v>
      </c>
      <c r="H465">
        <v>3.65</v>
      </c>
      <c r="I465">
        <v>310</v>
      </c>
      <c r="J465">
        <v>1141.5</v>
      </c>
      <c r="K465" s="3">
        <v>43924</v>
      </c>
      <c r="L465">
        <v>5</v>
      </c>
      <c r="M465" t="s">
        <v>3523</v>
      </c>
      <c r="N465"/>
    </row>
    <row r="466" spans="1:14">
      <c r="A466" t="s">
        <v>658</v>
      </c>
      <c r="B466" t="s">
        <v>791</v>
      </c>
      <c r="C466">
        <v>94.9</v>
      </c>
      <c r="D466">
        <v>94.9</v>
      </c>
      <c r="E466">
        <v>86</v>
      </c>
      <c r="F466">
        <v>86.75</v>
      </c>
      <c r="G466">
        <v>86.7</v>
      </c>
      <c r="H466">
        <v>94.75</v>
      </c>
      <c r="I466">
        <v>37059</v>
      </c>
      <c r="J466">
        <v>3297555</v>
      </c>
      <c r="K466" s="3">
        <v>43924</v>
      </c>
      <c r="L466">
        <v>1384</v>
      </c>
      <c r="M466" t="s">
        <v>1362</v>
      </c>
      <c r="N466"/>
    </row>
    <row r="467" spans="1:14">
      <c r="A467" t="s">
        <v>1363</v>
      </c>
      <c r="B467" t="s">
        <v>791</v>
      </c>
      <c r="C467">
        <v>44.15</v>
      </c>
      <c r="D467">
        <v>48.75</v>
      </c>
      <c r="E467">
        <v>44.15</v>
      </c>
      <c r="F467">
        <v>47.75</v>
      </c>
      <c r="G467">
        <v>48.75</v>
      </c>
      <c r="H467">
        <v>45.1</v>
      </c>
      <c r="I467">
        <v>1446</v>
      </c>
      <c r="J467">
        <v>67468.399999999994</v>
      </c>
      <c r="K467" s="3">
        <v>43924</v>
      </c>
      <c r="L467">
        <v>171</v>
      </c>
      <c r="M467" t="s">
        <v>1364</v>
      </c>
      <c r="N467"/>
    </row>
    <row r="468" spans="1:14">
      <c r="A468" t="s">
        <v>3497</v>
      </c>
      <c r="B468" t="s">
        <v>791</v>
      </c>
      <c r="C468">
        <v>51</v>
      </c>
      <c r="D468">
        <v>51</v>
      </c>
      <c r="E468">
        <v>46</v>
      </c>
      <c r="F468">
        <v>46</v>
      </c>
      <c r="G468">
        <v>46</v>
      </c>
      <c r="H468">
        <v>48.05</v>
      </c>
      <c r="I468">
        <v>3408</v>
      </c>
      <c r="J468">
        <v>163870.20000000001</v>
      </c>
      <c r="K468" s="3">
        <v>43924</v>
      </c>
      <c r="L468">
        <v>22</v>
      </c>
      <c r="M468" t="s">
        <v>3498</v>
      </c>
      <c r="N468"/>
    </row>
    <row r="469" spans="1:14">
      <c r="A469" t="s">
        <v>1365</v>
      </c>
      <c r="B469" t="s">
        <v>791</v>
      </c>
      <c r="C469">
        <v>24.05</v>
      </c>
      <c r="D469">
        <v>25.9</v>
      </c>
      <c r="E469">
        <v>24.05</v>
      </c>
      <c r="F469">
        <v>24.55</v>
      </c>
      <c r="G469">
        <v>25.15</v>
      </c>
      <c r="H469">
        <v>24.75</v>
      </c>
      <c r="I469">
        <v>10016</v>
      </c>
      <c r="J469">
        <v>248444.05</v>
      </c>
      <c r="K469" s="3">
        <v>43924</v>
      </c>
      <c r="L469">
        <v>107</v>
      </c>
      <c r="M469" t="s">
        <v>1366</v>
      </c>
      <c r="N469"/>
    </row>
    <row r="470" spans="1:14" hidden="1">
      <c r="A470" t="s">
        <v>1367</v>
      </c>
      <c r="B470" t="s">
        <v>791</v>
      </c>
      <c r="C470">
        <v>3.45</v>
      </c>
      <c r="D470">
        <v>3.45</v>
      </c>
      <c r="E470">
        <v>3.15</v>
      </c>
      <c r="F470">
        <v>3.2</v>
      </c>
      <c r="G470">
        <v>3.25</v>
      </c>
      <c r="H470">
        <v>3.2</v>
      </c>
      <c r="I470">
        <v>32436</v>
      </c>
      <c r="J470">
        <v>104445.1</v>
      </c>
      <c r="K470" s="3">
        <v>43924</v>
      </c>
      <c r="L470">
        <v>91</v>
      </c>
      <c r="M470" t="s">
        <v>1368</v>
      </c>
      <c r="N470"/>
    </row>
    <row r="471" spans="1:14">
      <c r="A471" t="s">
        <v>1369</v>
      </c>
      <c r="B471" t="s">
        <v>791</v>
      </c>
      <c r="C471">
        <v>13.2</v>
      </c>
      <c r="D471">
        <v>14.5</v>
      </c>
      <c r="E471">
        <v>13.2</v>
      </c>
      <c r="F471">
        <v>14.25</v>
      </c>
      <c r="G471">
        <v>14.3</v>
      </c>
      <c r="H471">
        <v>13.85</v>
      </c>
      <c r="I471">
        <v>100319</v>
      </c>
      <c r="J471">
        <v>1425428.3</v>
      </c>
      <c r="K471" s="3">
        <v>43924</v>
      </c>
      <c r="L471">
        <v>435</v>
      </c>
      <c r="M471" t="s">
        <v>1370</v>
      </c>
      <c r="N471"/>
    </row>
    <row r="472" spans="1:14">
      <c r="A472" t="s">
        <v>1371</v>
      </c>
      <c r="B472" t="s">
        <v>791</v>
      </c>
      <c r="C472">
        <v>18.350000000000001</v>
      </c>
      <c r="D472">
        <v>19.149999999999999</v>
      </c>
      <c r="E472">
        <v>18.2</v>
      </c>
      <c r="F472">
        <v>18.55</v>
      </c>
      <c r="G472">
        <v>18.55</v>
      </c>
      <c r="H472">
        <v>18.55</v>
      </c>
      <c r="I472">
        <v>146773</v>
      </c>
      <c r="J472">
        <v>2744077.1</v>
      </c>
      <c r="K472" s="3">
        <v>43924</v>
      </c>
      <c r="L472">
        <v>1889</v>
      </c>
      <c r="M472" t="s">
        <v>1372</v>
      </c>
      <c r="N472"/>
    </row>
    <row r="473" spans="1:14">
      <c r="A473" t="s">
        <v>373</v>
      </c>
      <c r="B473" t="s">
        <v>791</v>
      </c>
      <c r="C473">
        <v>470</v>
      </c>
      <c r="D473">
        <v>470</v>
      </c>
      <c r="E473">
        <v>450.1</v>
      </c>
      <c r="F473">
        <v>460.75</v>
      </c>
      <c r="G473">
        <v>460</v>
      </c>
      <c r="H473">
        <v>464.05</v>
      </c>
      <c r="I473">
        <v>3253</v>
      </c>
      <c r="J473">
        <v>1493506.9</v>
      </c>
      <c r="K473" s="3">
        <v>43924</v>
      </c>
      <c r="L473">
        <v>561</v>
      </c>
      <c r="M473" t="s">
        <v>1373</v>
      </c>
      <c r="N473"/>
    </row>
    <row r="474" spans="1:14">
      <c r="A474" t="s">
        <v>383</v>
      </c>
      <c r="B474" t="s">
        <v>791</v>
      </c>
      <c r="C474">
        <v>202.85</v>
      </c>
      <c r="D474">
        <v>210</v>
      </c>
      <c r="E474">
        <v>197</v>
      </c>
      <c r="F474">
        <v>201.45</v>
      </c>
      <c r="G474">
        <v>201.5</v>
      </c>
      <c r="H474">
        <v>202.85</v>
      </c>
      <c r="I474">
        <v>24103</v>
      </c>
      <c r="J474">
        <v>4877024.75</v>
      </c>
      <c r="K474" s="3">
        <v>43924</v>
      </c>
      <c r="L474">
        <v>2310</v>
      </c>
      <c r="M474" t="s">
        <v>1374</v>
      </c>
      <c r="N474"/>
    </row>
    <row r="475" spans="1:14">
      <c r="A475" t="s">
        <v>374</v>
      </c>
      <c r="B475" t="s">
        <v>791</v>
      </c>
      <c r="C475">
        <v>65.95</v>
      </c>
      <c r="D475">
        <v>68.75</v>
      </c>
      <c r="E475">
        <v>65.25</v>
      </c>
      <c r="F475">
        <v>65.8</v>
      </c>
      <c r="G475">
        <v>65.8</v>
      </c>
      <c r="H475">
        <v>65.95</v>
      </c>
      <c r="I475">
        <v>17615</v>
      </c>
      <c r="J475">
        <v>1168197.3999999999</v>
      </c>
      <c r="K475" s="3">
        <v>43924</v>
      </c>
      <c r="L475">
        <v>370</v>
      </c>
      <c r="M475" t="s">
        <v>1375</v>
      </c>
      <c r="N475"/>
    </row>
    <row r="476" spans="1:14">
      <c r="A476" t="s">
        <v>1376</v>
      </c>
      <c r="B476" t="s">
        <v>791</v>
      </c>
      <c r="C476">
        <v>85.9</v>
      </c>
      <c r="D476">
        <v>85.9</v>
      </c>
      <c r="E476">
        <v>80.599999999999994</v>
      </c>
      <c r="F476">
        <v>81.3</v>
      </c>
      <c r="G476">
        <v>80.650000000000006</v>
      </c>
      <c r="H476">
        <v>84.7</v>
      </c>
      <c r="I476">
        <v>19565</v>
      </c>
      <c r="J476">
        <v>1636899.95</v>
      </c>
      <c r="K476" s="3">
        <v>43924</v>
      </c>
      <c r="L476">
        <v>512</v>
      </c>
      <c r="M476" t="s">
        <v>1377</v>
      </c>
      <c r="N476"/>
    </row>
    <row r="477" spans="1:14">
      <c r="A477" t="s">
        <v>3559</v>
      </c>
      <c r="B477" t="s">
        <v>809</v>
      </c>
      <c r="C477">
        <v>1.35</v>
      </c>
      <c r="D477">
        <v>1.35</v>
      </c>
      <c r="E477">
        <v>1.35</v>
      </c>
      <c r="F477">
        <v>1.35</v>
      </c>
      <c r="G477">
        <v>1.35</v>
      </c>
      <c r="H477">
        <v>1.4</v>
      </c>
      <c r="I477">
        <v>31</v>
      </c>
      <c r="J477">
        <v>41.85</v>
      </c>
      <c r="K477" s="3">
        <v>43924</v>
      </c>
      <c r="L477">
        <v>2</v>
      </c>
      <c r="M477" t="s">
        <v>3560</v>
      </c>
      <c r="N477"/>
    </row>
    <row r="478" spans="1:14">
      <c r="A478" t="s">
        <v>375</v>
      </c>
      <c r="B478" t="s">
        <v>791</v>
      </c>
      <c r="C478">
        <v>94</v>
      </c>
      <c r="D478">
        <v>96.4</v>
      </c>
      <c r="E478">
        <v>91.1</v>
      </c>
      <c r="F478">
        <v>95.15</v>
      </c>
      <c r="G478">
        <v>95.6</v>
      </c>
      <c r="H478">
        <v>93.5</v>
      </c>
      <c r="I478">
        <v>222386</v>
      </c>
      <c r="J478">
        <v>20958004.699999999</v>
      </c>
      <c r="K478" s="3">
        <v>43924</v>
      </c>
      <c r="L478">
        <v>3394</v>
      </c>
      <c r="M478" t="s">
        <v>1378</v>
      </c>
      <c r="N478"/>
    </row>
    <row r="479" spans="1:14">
      <c r="A479" t="s">
        <v>1379</v>
      </c>
      <c r="B479" t="s">
        <v>791</v>
      </c>
      <c r="C479">
        <v>61</v>
      </c>
      <c r="D479">
        <v>61.6</v>
      </c>
      <c r="E479">
        <v>59.2</v>
      </c>
      <c r="F479">
        <v>59.5</v>
      </c>
      <c r="G479">
        <v>59.75</v>
      </c>
      <c r="H479">
        <v>60.2</v>
      </c>
      <c r="I479">
        <v>76840</v>
      </c>
      <c r="J479">
        <v>4598101.9000000004</v>
      </c>
      <c r="K479" s="3">
        <v>43924</v>
      </c>
      <c r="L479">
        <v>1361</v>
      </c>
      <c r="M479" t="s">
        <v>1380</v>
      </c>
      <c r="N479"/>
    </row>
    <row r="480" spans="1:14">
      <c r="A480" t="s">
        <v>246</v>
      </c>
      <c r="B480" t="s">
        <v>791</v>
      </c>
      <c r="C480">
        <v>107.9</v>
      </c>
      <c r="D480">
        <v>110.5</v>
      </c>
      <c r="E480">
        <v>102.95</v>
      </c>
      <c r="F480">
        <v>109.15</v>
      </c>
      <c r="G480">
        <v>110.5</v>
      </c>
      <c r="H480">
        <v>105.3</v>
      </c>
      <c r="I480">
        <v>143293</v>
      </c>
      <c r="J480">
        <v>15321986.75</v>
      </c>
      <c r="K480" s="3">
        <v>43924</v>
      </c>
      <c r="L480">
        <v>5144</v>
      </c>
      <c r="M480" t="s">
        <v>1381</v>
      </c>
      <c r="N480"/>
    </row>
    <row r="481" spans="1:14">
      <c r="A481" t="s">
        <v>2958</v>
      </c>
      <c r="B481" t="s">
        <v>791</v>
      </c>
      <c r="C481">
        <v>18.399999999999999</v>
      </c>
      <c r="D481">
        <v>19.25</v>
      </c>
      <c r="E481">
        <v>17.399999999999999</v>
      </c>
      <c r="F481">
        <v>18.100000000000001</v>
      </c>
      <c r="G481">
        <v>17.55</v>
      </c>
      <c r="H481">
        <v>18.399999999999999</v>
      </c>
      <c r="I481">
        <v>257</v>
      </c>
      <c r="J481">
        <v>4690</v>
      </c>
      <c r="K481" s="3">
        <v>43924</v>
      </c>
      <c r="L481">
        <v>24</v>
      </c>
      <c r="M481" t="s">
        <v>2959</v>
      </c>
      <c r="N481"/>
    </row>
    <row r="482" spans="1:14">
      <c r="A482" t="s">
        <v>379</v>
      </c>
      <c r="B482" t="s">
        <v>791</v>
      </c>
      <c r="C482">
        <v>5161.2</v>
      </c>
      <c r="D482">
        <v>5300</v>
      </c>
      <c r="E482">
        <v>4980</v>
      </c>
      <c r="F482">
        <v>5037.05</v>
      </c>
      <c r="G482">
        <v>5070</v>
      </c>
      <c r="H482">
        <v>5160.3</v>
      </c>
      <c r="I482">
        <v>6002</v>
      </c>
      <c r="J482">
        <v>30736966.75</v>
      </c>
      <c r="K482" s="3">
        <v>43924</v>
      </c>
      <c r="L482">
        <v>1799</v>
      </c>
      <c r="M482" t="s">
        <v>1382</v>
      </c>
      <c r="N482"/>
    </row>
    <row r="483" spans="1:14">
      <c r="A483" t="s">
        <v>1383</v>
      </c>
      <c r="B483" t="s">
        <v>791</v>
      </c>
      <c r="C483">
        <v>6.15</v>
      </c>
      <c r="D483">
        <v>6.7</v>
      </c>
      <c r="E483">
        <v>5.7</v>
      </c>
      <c r="F483">
        <v>6.35</v>
      </c>
      <c r="G483">
        <v>6.45</v>
      </c>
      <c r="H483">
        <v>5.95</v>
      </c>
      <c r="I483">
        <v>38041</v>
      </c>
      <c r="J483">
        <v>242260.35</v>
      </c>
      <c r="K483" s="3">
        <v>43924</v>
      </c>
      <c r="L483">
        <v>326</v>
      </c>
      <c r="M483" t="s">
        <v>1384</v>
      </c>
      <c r="N483"/>
    </row>
    <row r="484" spans="1:14">
      <c r="A484" t="s">
        <v>1385</v>
      </c>
      <c r="B484" t="s">
        <v>791</v>
      </c>
      <c r="C484">
        <v>50</v>
      </c>
      <c r="D484">
        <v>53.05</v>
      </c>
      <c r="E484">
        <v>48.1</v>
      </c>
      <c r="F484">
        <v>50.8</v>
      </c>
      <c r="G484">
        <v>51.7</v>
      </c>
      <c r="H484">
        <v>49.1</v>
      </c>
      <c r="I484">
        <v>52587</v>
      </c>
      <c r="J484">
        <v>2643612.4500000002</v>
      </c>
      <c r="K484" s="3">
        <v>43924</v>
      </c>
      <c r="L484">
        <v>782</v>
      </c>
      <c r="M484" t="s">
        <v>1386</v>
      </c>
      <c r="N484"/>
    </row>
    <row r="485" spans="1:14">
      <c r="A485" t="s">
        <v>1387</v>
      </c>
      <c r="B485" t="s">
        <v>791</v>
      </c>
      <c r="C485">
        <v>460</v>
      </c>
      <c r="D485">
        <v>519</v>
      </c>
      <c r="E485">
        <v>460</v>
      </c>
      <c r="F485">
        <v>498</v>
      </c>
      <c r="G485">
        <v>498</v>
      </c>
      <c r="H485">
        <v>460</v>
      </c>
      <c r="I485">
        <v>49</v>
      </c>
      <c r="J485">
        <v>24984.1</v>
      </c>
      <c r="K485" s="3">
        <v>43924</v>
      </c>
      <c r="L485">
        <v>11</v>
      </c>
      <c r="M485" t="s">
        <v>1388</v>
      </c>
      <c r="N485"/>
    </row>
    <row r="486" spans="1:14">
      <c r="A486" t="s">
        <v>380</v>
      </c>
      <c r="B486" t="s">
        <v>791</v>
      </c>
      <c r="C486">
        <v>1230</v>
      </c>
      <c r="D486">
        <v>1248</v>
      </c>
      <c r="E486">
        <v>1155</v>
      </c>
      <c r="F486">
        <v>1224.2</v>
      </c>
      <c r="G486">
        <v>1246.8</v>
      </c>
      <c r="H486">
        <v>1210.25</v>
      </c>
      <c r="I486">
        <v>64230</v>
      </c>
      <c r="J486">
        <v>76300927.5</v>
      </c>
      <c r="K486" s="3">
        <v>43924</v>
      </c>
      <c r="L486">
        <v>5710</v>
      </c>
      <c r="M486" t="s">
        <v>1389</v>
      </c>
      <c r="N486"/>
    </row>
    <row r="487" spans="1:14">
      <c r="A487" t="s">
        <v>102</v>
      </c>
      <c r="B487" t="s">
        <v>791</v>
      </c>
      <c r="C487">
        <v>201.55</v>
      </c>
      <c r="D487">
        <v>219.5</v>
      </c>
      <c r="E487">
        <v>195.8</v>
      </c>
      <c r="F487">
        <v>213.05</v>
      </c>
      <c r="G487">
        <v>213</v>
      </c>
      <c r="H487">
        <v>203.85</v>
      </c>
      <c r="I487">
        <v>4511917</v>
      </c>
      <c r="J487">
        <v>962515939.04999995</v>
      </c>
      <c r="K487" s="3">
        <v>43924</v>
      </c>
      <c r="L487">
        <v>60791</v>
      </c>
      <c r="M487" t="s">
        <v>1390</v>
      </c>
      <c r="N487"/>
    </row>
    <row r="488" spans="1:14">
      <c r="A488" t="s">
        <v>3268</v>
      </c>
      <c r="B488" t="s">
        <v>809</v>
      </c>
      <c r="C488">
        <v>1.3</v>
      </c>
      <c r="D488">
        <v>1.3</v>
      </c>
      <c r="E488">
        <v>1.3</v>
      </c>
      <c r="F488">
        <v>1.3</v>
      </c>
      <c r="G488">
        <v>1.3</v>
      </c>
      <c r="H488">
        <v>1.35</v>
      </c>
      <c r="I488">
        <v>222</v>
      </c>
      <c r="J488">
        <v>288.60000000000002</v>
      </c>
      <c r="K488" s="3">
        <v>43924</v>
      </c>
      <c r="L488">
        <v>5</v>
      </c>
      <c r="M488" t="s">
        <v>3269</v>
      </c>
      <c r="N488"/>
    </row>
    <row r="489" spans="1:14">
      <c r="A489" t="s">
        <v>1391</v>
      </c>
      <c r="B489" t="s">
        <v>791</v>
      </c>
      <c r="C489">
        <v>35.6</v>
      </c>
      <c r="D489">
        <v>36.950000000000003</v>
      </c>
      <c r="E489">
        <v>33.1</v>
      </c>
      <c r="F489">
        <v>35.85</v>
      </c>
      <c r="G489">
        <v>36.549999999999997</v>
      </c>
      <c r="H489">
        <v>36.15</v>
      </c>
      <c r="I489">
        <v>3216</v>
      </c>
      <c r="J489">
        <v>113465.65</v>
      </c>
      <c r="K489" s="3">
        <v>43924</v>
      </c>
      <c r="L489">
        <v>170</v>
      </c>
      <c r="M489" t="s">
        <v>1392</v>
      </c>
      <c r="N489"/>
    </row>
    <row r="490" spans="1:14">
      <c r="A490" t="s">
        <v>3039</v>
      </c>
      <c r="B490" t="s">
        <v>791</v>
      </c>
      <c r="C490">
        <v>3</v>
      </c>
      <c r="D490">
        <v>3</v>
      </c>
      <c r="E490">
        <v>2.9</v>
      </c>
      <c r="F490">
        <v>2.95</v>
      </c>
      <c r="G490">
        <v>2.9</v>
      </c>
      <c r="H490">
        <v>2.9</v>
      </c>
      <c r="I490">
        <v>4422</v>
      </c>
      <c r="J490">
        <v>13022.3</v>
      </c>
      <c r="K490" s="3">
        <v>43924</v>
      </c>
      <c r="L490">
        <v>116</v>
      </c>
      <c r="M490" t="s">
        <v>3040</v>
      </c>
      <c r="N490"/>
    </row>
    <row r="491" spans="1:14">
      <c r="A491" t="s">
        <v>1393</v>
      </c>
      <c r="B491" t="s">
        <v>791</v>
      </c>
      <c r="C491">
        <v>89.95</v>
      </c>
      <c r="D491">
        <v>92.5</v>
      </c>
      <c r="E491">
        <v>85.4</v>
      </c>
      <c r="F491">
        <v>85.8</v>
      </c>
      <c r="G491">
        <v>86.9</v>
      </c>
      <c r="H491">
        <v>88.6</v>
      </c>
      <c r="I491">
        <v>84648</v>
      </c>
      <c r="J491">
        <v>7437386.7999999998</v>
      </c>
      <c r="K491" s="3">
        <v>43924</v>
      </c>
      <c r="L491">
        <v>1503</v>
      </c>
      <c r="M491" t="s">
        <v>1394</v>
      </c>
      <c r="N491"/>
    </row>
    <row r="492" spans="1:14">
      <c r="A492" t="s">
        <v>1395</v>
      </c>
      <c r="B492" t="s">
        <v>791</v>
      </c>
      <c r="C492">
        <v>331</v>
      </c>
      <c r="D492">
        <v>340</v>
      </c>
      <c r="E492">
        <v>305.5</v>
      </c>
      <c r="F492">
        <v>312.25</v>
      </c>
      <c r="G492">
        <v>314</v>
      </c>
      <c r="H492">
        <v>329.25</v>
      </c>
      <c r="I492">
        <v>39918</v>
      </c>
      <c r="J492">
        <v>12710923.550000001</v>
      </c>
      <c r="K492" s="3">
        <v>43924</v>
      </c>
      <c r="L492">
        <v>1945</v>
      </c>
      <c r="M492" t="s">
        <v>1396</v>
      </c>
      <c r="N492"/>
    </row>
    <row r="493" spans="1:14">
      <c r="A493" t="s">
        <v>388</v>
      </c>
      <c r="B493" t="s">
        <v>791</v>
      </c>
      <c r="C493">
        <v>31.2</v>
      </c>
      <c r="D493">
        <v>31.3</v>
      </c>
      <c r="E493">
        <v>30.5</v>
      </c>
      <c r="F493">
        <v>30.7</v>
      </c>
      <c r="G493">
        <v>30.5</v>
      </c>
      <c r="H493">
        <v>31.05</v>
      </c>
      <c r="I493">
        <v>349906</v>
      </c>
      <c r="J493">
        <v>10811785.050000001</v>
      </c>
      <c r="K493" s="3">
        <v>43924</v>
      </c>
      <c r="L493">
        <v>1615</v>
      </c>
      <c r="M493" t="s">
        <v>1397</v>
      </c>
      <c r="N493"/>
    </row>
    <row r="494" spans="1:14">
      <c r="A494" t="s">
        <v>1398</v>
      </c>
      <c r="B494" t="s">
        <v>791</v>
      </c>
      <c r="C494">
        <v>2484.9499999999998</v>
      </c>
      <c r="D494">
        <v>2720</v>
      </c>
      <c r="E494">
        <v>2300</v>
      </c>
      <c r="F494">
        <v>2601.0500000000002</v>
      </c>
      <c r="G494">
        <v>2593</v>
      </c>
      <c r="H494">
        <v>2497.6999999999998</v>
      </c>
      <c r="I494">
        <v>38357</v>
      </c>
      <c r="J494">
        <v>98325207.700000003</v>
      </c>
      <c r="K494" s="3">
        <v>43924</v>
      </c>
      <c r="L494">
        <v>6942</v>
      </c>
      <c r="M494" t="s">
        <v>1399</v>
      </c>
      <c r="N494"/>
    </row>
    <row r="495" spans="1:14">
      <c r="A495" t="s">
        <v>104</v>
      </c>
      <c r="B495" t="s">
        <v>791</v>
      </c>
      <c r="C495">
        <v>16.05</v>
      </c>
      <c r="D495">
        <v>16.350000000000001</v>
      </c>
      <c r="E495">
        <v>15.9</v>
      </c>
      <c r="F495">
        <v>16</v>
      </c>
      <c r="G495">
        <v>16</v>
      </c>
      <c r="H495">
        <v>16.2</v>
      </c>
      <c r="I495">
        <v>15580189</v>
      </c>
      <c r="J495">
        <v>249818114.15000001</v>
      </c>
      <c r="K495" s="3">
        <v>43924</v>
      </c>
      <c r="L495">
        <v>11424</v>
      </c>
      <c r="M495" t="s">
        <v>1400</v>
      </c>
      <c r="N495"/>
    </row>
    <row r="496" spans="1:14">
      <c r="A496" t="s">
        <v>737</v>
      </c>
      <c r="B496" t="s">
        <v>791</v>
      </c>
      <c r="C496">
        <v>136</v>
      </c>
      <c r="D496">
        <v>137.85</v>
      </c>
      <c r="E496">
        <v>133.05000000000001</v>
      </c>
      <c r="F496">
        <v>136.1</v>
      </c>
      <c r="G496">
        <v>134</v>
      </c>
      <c r="H496">
        <v>136.80000000000001</v>
      </c>
      <c r="I496">
        <v>7980</v>
      </c>
      <c r="J496">
        <v>1084343.3500000001</v>
      </c>
      <c r="K496" s="3">
        <v>43924</v>
      </c>
      <c r="L496">
        <v>399</v>
      </c>
      <c r="M496" t="s">
        <v>1401</v>
      </c>
      <c r="N496"/>
    </row>
    <row r="497" spans="1:14">
      <c r="A497" t="s">
        <v>389</v>
      </c>
      <c r="B497" t="s">
        <v>791</v>
      </c>
      <c r="C497">
        <v>112.5</v>
      </c>
      <c r="D497">
        <v>113.2</v>
      </c>
      <c r="E497">
        <v>108.05</v>
      </c>
      <c r="F497">
        <v>109.2</v>
      </c>
      <c r="G497">
        <v>109.1</v>
      </c>
      <c r="H497">
        <v>112.35</v>
      </c>
      <c r="I497">
        <v>567830</v>
      </c>
      <c r="J497">
        <v>62292944.450000003</v>
      </c>
      <c r="K497" s="3">
        <v>43924</v>
      </c>
      <c r="L497">
        <v>16790</v>
      </c>
      <c r="M497" t="s">
        <v>1402</v>
      </c>
      <c r="N497"/>
    </row>
    <row r="498" spans="1:14">
      <c r="A498" t="s">
        <v>3270</v>
      </c>
      <c r="B498" t="s">
        <v>791</v>
      </c>
      <c r="C498">
        <v>136.9</v>
      </c>
      <c r="D498">
        <v>136.9</v>
      </c>
      <c r="E498">
        <v>132.05000000000001</v>
      </c>
      <c r="F498">
        <v>136.9</v>
      </c>
      <c r="G498">
        <v>136.9</v>
      </c>
      <c r="H498">
        <v>130.4</v>
      </c>
      <c r="I498">
        <v>10723</v>
      </c>
      <c r="J498">
        <v>1460616.7</v>
      </c>
      <c r="K498" s="3">
        <v>43924</v>
      </c>
      <c r="L498">
        <v>192</v>
      </c>
      <c r="M498" t="s">
        <v>3271</v>
      </c>
      <c r="N498"/>
    </row>
    <row r="499" spans="1:14">
      <c r="A499" t="s">
        <v>1403</v>
      </c>
      <c r="B499" t="s">
        <v>791</v>
      </c>
      <c r="C499">
        <v>125.75</v>
      </c>
      <c r="D499">
        <v>128.4</v>
      </c>
      <c r="E499">
        <v>122.65</v>
      </c>
      <c r="F499">
        <v>125</v>
      </c>
      <c r="G499">
        <v>125</v>
      </c>
      <c r="H499">
        <v>125.65</v>
      </c>
      <c r="I499">
        <v>3933</v>
      </c>
      <c r="J499">
        <v>496485.15</v>
      </c>
      <c r="K499" s="3">
        <v>43924</v>
      </c>
      <c r="L499">
        <v>234</v>
      </c>
      <c r="M499" t="s">
        <v>1404</v>
      </c>
      <c r="N499"/>
    </row>
    <row r="500" spans="1:14">
      <c r="A500" t="s">
        <v>381</v>
      </c>
      <c r="B500" t="s">
        <v>791</v>
      </c>
      <c r="C500">
        <v>975</v>
      </c>
      <c r="D500">
        <v>975</v>
      </c>
      <c r="E500">
        <v>940</v>
      </c>
      <c r="F500">
        <v>949.95</v>
      </c>
      <c r="G500">
        <v>940.1</v>
      </c>
      <c r="H500">
        <v>962.5</v>
      </c>
      <c r="I500">
        <v>119244</v>
      </c>
      <c r="J500">
        <v>113276234.15000001</v>
      </c>
      <c r="K500" s="3">
        <v>43924</v>
      </c>
      <c r="L500">
        <v>2581</v>
      </c>
      <c r="M500" t="s">
        <v>1405</v>
      </c>
      <c r="N500"/>
    </row>
    <row r="501" spans="1:14">
      <c r="A501" t="s">
        <v>247</v>
      </c>
      <c r="B501" t="s">
        <v>791</v>
      </c>
      <c r="C501">
        <v>360</v>
      </c>
      <c r="D501">
        <v>364</v>
      </c>
      <c r="E501">
        <v>340</v>
      </c>
      <c r="F501">
        <v>349.3</v>
      </c>
      <c r="G501">
        <v>350.85</v>
      </c>
      <c r="H501">
        <v>353.9</v>
      </c>
      <c r="I501">
        <v>26611</v>
      </c>
      <c r="J501">
        <v>9304506.9000000004</v>
      </c>
      <c r="K501" s="3">
        <v>43924</v>
      </c>
      <c r="L501">
        <v>1681</v>
      </c>
      <c r="M501" t="s">
        <v>1406</v>
      </c>
      <c r="N501"/>
    </row>
    <row r="502" spans="1:14">
      <c r="A502" t="s">
        <v>105</v>
      </c>
      <c r="B502" t="s">
        <v>791</v>
      </c>
      <c r="C502">
        <v>551.29999999999995</v>
      </c>
      <c r="D502">
        <v>558.15</v>
      </c>
      <c r="E502">
        <v>525.20000000000005</v>
      </c>
      <c r="F502">
        <v>531.45000000000005</v>
      </c>
      <c r="G502">
        <v>533.04999999999995</v>
      </c>
      <c r="H502">
        <v>548.75</v>
      </c>
      <c r="I502">
        <v>1709383</v>
      </c>
      <c r="J502">
        <v>922753069.14999998</v>
      </c>
      <c r="K502" s="3">
        <v>43924</v>
      </c>
      <c r="L502">
        <v>59923</v>
      </c>
      <c r="M502" t="s">
        <v>1407</v>
      </c>
      <c r="N502"/>
    </row>
    <row r="503" spans="1:14">
      <c r="A503" t="s">
        <v>248</v>
      </c>
      <c r="B503" t="s">
        <v>791</v>
      </c>
      <c r="C503">
        <v>278</v>
      </c>
      <c r="D503">
        <v>284.8</v>
      </c>
      <c r="E503">
        <v>273</v>
      </c>
      <c r="F503">
        <v>278.64999999999998</v>
      </c>
      <c r="G503">
        <v>277</v>
      </c>
      <c r="H503">
        <v>278.25</v>
      </c>
      <c r="I503">
        <v>266307</v>
      </c>
      <c r="J503">
        <v>74610796.549999997</v>
      </c>
      <c r="K503" s="3">
        <v>43924</v>
      </c>
      <c r="L503">
        <v>18586</v>
      </c>
      <c r="M503" t="s">
        <v>1408</v>
      </c>
      <c r="N503"/>
    </row>
    <row r="504" spans="1:14" hidden="1">
      <c r="A504" t="s">
        <v>249</v>
      </c>
      <c r="B504" t="s">
        <v>791</v>
      </c>
      <c r="C504">
        <v>603.9</v>
      </c>
      <c r="D504">
        <v>617.75</v>
      </c>
      <c r="E504">
        <v>577.04999999999995</v>
      </c>
      <c r="F504">
        <v>608.04999999999995</v>
      </c>
      <c r="G504">
        <v>608</v>
      </c>
      <c r="H504">
        <v>596.4</v>
      </c>
      <c r="I504">
        <v>198652</v>
      </c>
      <c r="J504">
        <v>119762071.05</v>
      </c>
      <c r="K504" s="3">
        <v>43924</v>
      </c>
      <c r="L504">
        <v>20184</v>
      </c>
      <c r="M504" t="s">
        <v>1409</v>
      </c>
      <c r="N504"/>
    </row>
    <row r="505" spans="1:14">
      <c r="A505" t="s">
        <v>1410</v>
      </c>
      <c r="B505" t="s">
        <v>791</v>
      </c>
      <c r="C505">
        <v>34.5</v>
      </c>
      <c r="D505">
        <v>34.9</v>
      </c>
      <c r="E505">
        <v>33.5</v>
      </c>
      <c r="F505">
        <v>34.450000000000003</v>
      </c>
      <c r="G505">
        <v>34.65</v>
      </c>
      <c r="H505">
        <v>34</v>
      </c>
      <c r="I505">
        <v>28875</v>
      </c>
      <c r="J505">
        <v>995418.9</v>
      </c>
      <c r="K505" s="3">
        <v>43924</v>
      </c>
      <c r="L505">
        <v>483</v>
      </c>
      <c r="M505" t="s">
        <v>1411</v>
      </c>
      <c r="N505"/>
    </row>
    <row r="506" spans="1:14">
      <c r="A506" t="s">
        <v>1412</v>
      </c>
      <c r="B506" t="s">
        <v>791</v>
      </c>
      <c r="C506">
        <v>8.3000000000000007</v>
      </c>
      <c r="D506">
        <v>8.3000000000000007</v>
      </c>
      <c r="E506">
        <v>8</v>
      </c>
      <c r="F506">
        <v>8</v>
      </c>
      <c r="G506">
        <v>8</v>
      </c>
      <c r="H506">
        <v>8.4</v>
      </c>
      <c r="I506">
        <v>4573</v>
      </c>
      <c r="J506">
        <v>36620</v>
      </c>
      <c r="K506" s="3">
        <v>43924</v>
      </c>
      <c r="L506">
        <v>24</v>
      </c>
      <c r="M506" t="s">
        <v>1413</v>
      </c>
      <c r="N506"/>
    </row>
    <row r="507" spans="1:14">
      <c r="A507" t="s">
        <v>1414</v>
      </c>
      <c r="B507" t="s">
        <v>791</v>
      </c>
      <c r="C507">
        <v>9</v>
      </c>
      <c r="D507">
        <v>9</v>
      </c>
      <c r="E507">
        <v>8.35</v>
      </c>
      <c r="F507">
        <v>8.85</v>
      </c>
      <c r="G507">
        <v>8.9</v>
      </c>
      <c r="H507">
        <v>8.6</v>
      </c>
      <c r="I507">
        <v>15488</v>
      </c>
      <c r="J507">
        <v>136623.6</v>
      </c>
      <c r="K507" s="3">
        <v>43924</v>
      </c>
      <c r="L507">
        <v>106</v>
      </c>
      <c r="M507" t="s">
        <v>1415</v>
      </c>
      <c r="N507"/>
    </row>
    <row r="508" spans="1:14">
      <c r="A508" t="s">
        <v>1416</v>
      </c>
      <c r="B508" t="s">
        <v>791</v>
      </c>
      <c r="C508">
        <v>38.35</v>
      </c>
      <c r="D508">
        <v>39.4</v>
      </c>
      <c r="E508">
        <v>38.35</v>
      </c>
      <c r="F508">
        <v>38.79</v>
      </c>
      <c r="G508">
        <v>38.770000000000003</v>
      </c>
      <c r="H508">
        <v>38.24</v>
      </c>
      <c r="I508">
        <v>3007551</v>
      </c>
      <c r="J508">
        <v>116694769.87</v>
      </c>
      <c r="K508" s="3">
        <v>43924</v>
      </c>
      <c r="L508">
        <v>10844</v>
      </c>
      <c r="M508" t="s">
        <v>3113</v>
      </c>
      <c r="N508"/>
    </row>
    <row r="509" spans="1:14">
      <c r="A509" t="s">
        <v>3041</v>
      </c>
      <c r="B509" t="s">
        <v>791</v>
      </c>
      <c r="C509">
        <v>20.65</v>
      </c>
      <c r="D509">
        <v>20.65</v>
      </c>
      <c r="E509">
        <v>19.649999999999999</v>
      </c>
      <c r="F509">
        <v>20.6</v>
      </c>
      <c r="G509">
        <v>20.6</v>
      </c>
      <c r="H509">
        <v>20.65</v>
      </c>
      <c r="I509">
        <v>277</v>
      </c>
      <c r="J509">
        <v>5623.25</v>
      </c>
      <c r="K509" s="3">
        <v>43924</v>
      </c>
      <c r="L509">
        <v>25</v>
      </c>
      <c r="M509" t="s">
        <v>3042</v>
      </c>
      <c r="N509"/>
    </row>
    <row r="510" spans="1:14">
      <c r="A510" t="s">
        <v>1417</v>
      </c>
      <c r="B510" t="s">
        <v>791</v>
      </c>
      <c r="C510">
        <v>88.65</v>
      </c>
      <c r="D510">
        <v>88.65</v>
      </c>
      <c r="E510">
        <v>84.1</v>
      </c>
      <c r="F510">
        <v>84.7</v>
      </c>
      <c r="G510">
        <v>84.25</v>
      </c>
      <c r="H510">
        <v>85.95</v>
      </c>
      <c r="I510">
        <v>8720</v>
      </c>
      <c r="J510">
        <v>745719.75</v>
      </c>
      <c r="K510" s="3">
        <v>43924</v>
      </c>
      <c r="L510">
        <v>443</v>
      </c>
      <c r="M510" t="s">
        <v>1418</v>
      </c>
      <c r="N510"/>
    </row>
    <row r="511" spans="1:14">
      <c r="A511" t="s">
        <v>1419</v>
      </c>
      <c r="B511" t="s">
        <v>791</v>
      </c>
      <c r="C511">
        <v>3850.95</v>
      </c>
      <c r="D511">
        <v>3898</v>
      </c>
      <c r="E511">
        <v>3833.95</v>
      </c>
      <c r="F511">
        <v>3869.65</v>
      </c>
      <c r="G511">
        <v>3865</v>
      </c>
      <c r="H511">
        <v>3834.6</v>
      </c>
      <c r="I511">
        <v>6831</v>
      </c>
      <c r="J511">
        <v>26432914.800000001</v>
      </c>
      <c r="K511" s="3">
        <v>43924</v>
      </c>
      <c r="L511">
        <v>635</v>
      </c>
      <c r="M511" t="s">
        <v>1420</v>
      </c>
      <c r="N511"/>
    </row>
    <row r="512" spans="1:14">
      <c r="A512" t="s">
        <v>1421</v>
      </c>
      <c r="B512" t="s">
        <v>791</v>
      </c>
      <c r="C512">
        <v>7.75</v>
      </c>
      <c r="D512">
        <v>7.75</v>
      </c>
      <c r="E512">
        <v>7.25</v>
      </c>
      <c r="F512">
        <v>7.4</v>
      </c>
      <c r="G512">
        <v>7.55</v>
      </c>
      <c r="H512">
        <v>7.5</v>
      </c>
      <c r="I512">
        <v>2237</v>
      </c>
      <c r="J512">
        <v>16543.900000000001</v>
      </c>
      <c r="K512" s="3">
        <v>43924</v>
      </c>
      <c r="L512">
        <v>51</v>
      </c>
      <c r="M512" t="s">
        <v>1422</v>
      </c>
      <c r="N512"/>
    </row>
    <row r="513" spans="1:14">
      <c r="A513" t="s">
        <v>1423</v>
      </c>
      <c r="B513" t="s">
        <v>791</v>
      </c>
      <c r="C513">
        <v>25.5</v>
      </c>
      <c r="D513">
        <v>27</v>
      </c>
      <c r="E513">
        <v>25.2</v>
      </c>
      <c r="F513">
        <v>25.5</v>
      </c>
      <c r="G513">
        <v>25.45</v>
      </c>
      <c r="H513">
        <v>25.65</v>
      </c>
      <c r="I513">
        <v>11509</v>
      </c>
      <c r="J513">
        <v>296053.8</v>
      </c>
      <c r="K513" s="3">
        <v>43924</v>
      </c>
      <c r="L513">
        <v>257</v>
      </c>
      <c r="M513" t="s">
        <v>1424</v>
      </c>
      <c r="N513"/>
    </row>
    <row r="514" spans="1:14">
      <c r="A514" t="s">
        <v>1425</v>
      </c>
      <c r="B514" t="s">
        <v>791</v>
      </c>
      <c r="C514">
        <v>106</v>
      </c>
      <c r="D514">
        <v>114.9</v>
      </c>
      <c r="E514">
        <v>105</v>
      </c>
      <c r="F514">
        <v>112.15</v>
      </c>
      <c r="G514">
        <v>111</v>
      </c>
      <c r="H514">
        <v>109.85</v>
      </c>
      <c r="I514">
        <v>34446</v>
      </c>
      <c r="J514">
        <v>3743765.7</v>
      </c>
      <c r="K514" s="3">
        <v>43924</v>
      </c>
      <c r="L514">
        <v>685</v>
      </c>
      <c r="M514" t="s">
        <v>1426</v>
      </c>
      <c r="N514"/>
    </row>
    <row r="515" spans="1:14">
      <c r="A515" t="s">
        <v>390</v>
      </c>
      <c r="B515" t="s">
        <v>791</v>
      </c>
      <c r="C515">
        <v>54.9</v>
      </c>
      <c r="D515">
        <v>56.5</v>
      </c>
      <c r="E515">
        <v>53.65</v>
      </c>
      <c r="F515">
        <v>54.85</v>
      </c>
      <c r="G515">
        <v>55</v>
      </c>
      <c r="H515">
        <v>54.9</v>
      </c>
      <c r="I515">
        <v>75378</v>
      </c>
      <c r="J515">
        <v>4150291.65</v>
      </c>
      <c r="K515" s="3">
        <v>43924</v>
      </c>
      <c r="L515">
        <v>1655</v>
      </c>
      <c r="M515" t="s">
        <v>1427</v>
      </c>
      <c r="N515"/>
    </row>
    <row r="516" spans="1:14">
      <c r="A516" t="s">
        <v>1428</v>
      </c>
      <c r="B516" t="s">
        <v>791</v>
      </c>
      <c r="C516">
        <v>14.5</v>
      </c>
      <c r="D516">
        <v>15.45</v>
      </c>
      <c r="E516">
        <v>13.5</v>
      </c>
      <c r="F516">
        <v>13.85</v>
      </c>
      <c r="G516">
        <v>14.5</v>
      </c>
      <c r="H516">
        <v>14.5</v>
      </c>
      <c r="I516">
        <v>4255</v>
      </c>
      <c r="J516">
        <v>61041.2</v>
      </c>
      <c r="K516" s="3">
        <v>43924</v>
      </c>
      <c r="L516">
        <v>55</v>
      </c>
      <c r="M516" t="s">
        <v>1429</v>
      </c>
      <c r="N516"/>
    </row>
    <row r="517" spans="1:14">
      <c r="A517" t="s">
        <v>382</v>
      </c>
      <c r="B517" t="s">
        <v>791</v>
      </c>
      <c r="C517">
        <v>142</v>
      </c>
      <c r="D517">
        <v>147.94999999999999</v>
      </c>
      <c r="E517">
        <v>138.19999999999999</v>
      </c>
      <c r="F517">
        <v>140.9</v>
      </c>
      <c r="G517">
        <v>141</v>
      </c>
      <c r="H517">
        <v>141.75</v>
      </c>
      <c r="I517">
        <v>2331595</v>
      </c>
      <c r="J517">
        <v>334598183.69999999</v>
      </c>
      <c r="K517" s="3">
        <v>43924</v>
      </c>
      <c r="L517">
        <v>28375</v>
      </c>
      <c r="M517" t="s">
        <v>1430</v>
      </c>
      <c r="N517"/>
    </row>
    <row r="518" spans="1:14">
      <c r="A518" t="s">
        <v>250</v>
      </c>
      <c r="B518" t="s">
        <v>791</v>
      </c>
      <c r="C518">
        <v>140.25</v>
      </c>
      <c r="D518">
        <v>140.25</v>
      </c>
      <c r="E518">
        <v>135.15</v>
      </c>
      <c r="F518">
        <v>140.25</v>
      </c>
      <c r="G518">
        <v>140.25</v>
      </c>
      <c r="H518">
        <v>133.6</v>
      </c>
      <c r="I518">
        <v>384287</v>
      </c>
      <c r="J518">
        <v>53549134.350000001</v>
      </c>
      <c r="K518" s="3">
        <v>43924</v>
      </c>
      <c r="L518">
        <v>2896</v>
      </c>
      <c r="M518" t="s">
        <v>1431</v>
      </c>
      <c r="N518"/>
    </row>
    <row r="519" spans="1:14">
      <c r="A519" t="s">
        <v>106</v>
      </c>
      <c r="B519" t="s">
        <v>791</v>
      </c>
      <c r="C519">
        <v>473.5</v>
      </c>
      <c r="D519">
        <v>477.7</v>
      </c>
      <c r="E519">
        <v>451.2</v>
      </c>
      <c r="F519">
        <v>454.7</v>
      </c>
      <c r="G519">
        <v>453.1</v>
      </c>
      <c r="H519">
        <v>476.15</v>
      </c>
      <c r="I519">
        <v>1470237</v>
      </c>
      <c r="J519">
        <v>684824664.89999998</v>
      </c>
      <c r="K519" s="3">
        <v>43924</v>
      </c>
      <c r="L519">
        <v>47308</v>
      </c>
      <c r="M519" t="s">
        <v>1432</v>
      </c>
      <c r="N519"/>
    </row>
    <row r="520" spans="1:14">
      <c r="A520" t="s">
        <v>1433</v>
      </c>
      <c r="B520" t="s">
        <v>791</v>
      </c>
      <c r="C520">
        <v>33.4</v>
      </c>
      <c r="D520">
        <v>39.15</v>
      </c>
      <c r="E520">
        <v>32.049999999999997</v>
      </c>
      <c r="F520">
        <v>33.799999999999997</v>
      </c>
      <c r="G520">
        <v>34.299999999999997</v>
      </c>
      <c r="H520">
        <v>32.700000000000003</v>
      </c>
      <c r="I520">
        <v>104431</v>
      </c>
      <c r="J520">
        <v>3514940.75</v>
      </c>
      <c r="K520" s="3">
        <v>43924</v>
      </c>
      <c r="L520">
        <v>1089</v>
      </c>
      <c r="M520" t="s">
        <v>1434</v>
      </c>
      <c r="N520"/>
    </row>
    <row r="521" spans="1:14">
      <c r="A521" t="s">
        <v>384</v>
      </c>
      <c r="B521" t="s">
        <v>791</v>
      </c>
      <c r="C521">
        <v>67.75</v>
      </c>
      <c r="D521">
        <v>68.349999999999994</v>
      </c>
      <c r="E521">
        <v>66.05</v>
      </c>
      <c r="F521">
        <v>66.95</v>
      </c>
      <c r="G521">
        <v>67</v>
      </c>
      <c r="H521">
        <v>67.650000000000006</v>
      </c>
      <c r="I521">
        <v>138794</v>
      </c>
      <c r="J521">
        <v>9303701.1500000004</v>
      </c>
      <c r="K521" s="3">
        <v>43924</v>
      </c>
      <c r="L521">
        <v>6066</v>
      </c>
      <c r="M521" t="s">
        <v>1435</v>
      </c>
      <c r="N521"/>
    </row>
    <row r="522" spans="1:14" hidden="1">
      <c r="A522" t="s">
        <v>1436</v>
      </c>
      <c r="B522" t="s">
        <v>791</v>
      </c>
      <c r="C522">
        <v>483</v>
      </c>
      <c r="D522">
        <v>504</v>
      </c>
      <c r="E522">
        <v>475.05</v>
      </c>
      <c r="F522">
        <v>495.25</v>
      </c>
      <c r="G522">
        <v>504</v>
      </c>
      <c r="H522">
        <v>483.35</v>
      </c>
      <c r="I522">
        <v>633</v>
      </c>
      <c r="J522">
        <v>309278</v>
      </c>
      <c r="K522" s="3">
        <v>43924</v>
      </c>
      <c r="L522">
        <v>99</v>
      </c>
      <c r="M522" t="s">
        <v>1437</v>
      </c>
      <c r="N522"/>
    </row>
    <row r="523" spans="1:14">
      <c r="A523" t="s">
        <v>2953</v>
      </c>
      <c r="B523" t="s">
        <v>791</v>
      </c>
      <c r="C523">
        <v>28.75</v>
      </c>
      <c r="D523">
        <v>29.5</v>
      </c>
      <c r="E523">
        <v>28</v>
      </c>
      <c r="F523">
        <v>28.25</v>
      </c>
      <c r="G523">
        <v>29</v>
      </c>
      <c r="H523">
        <v>28.7</v>
      </c>
      <c r="I523">
        <v>37284</v>
      </c>
      <c r="J523">
        <v>1068182.8999999999</v>
      </c>
      <c r="K523" s="3">
        <v>43924</v>
      </c>
      <c r="L523">
        <v>226</v>
      </c>
      <c r="M523" t="s">
        <v>2954</v>
      </c>
      <c r="N523"/>
    </row>
    <row r="524" spans="1:14">
      <c r="A524" t="s">
        <v>1438</v>
      </c>
      <c r="B524" t="s">
        <v>791</v>
      </c>
      <c r="C524">
        <v>80</v>
      </c>
      <c r="D524">
        <v>82.5</v>
      </c>
      <c r="E524">
        <v>74.849999999999994</v>
      </c>
      <c r="F524">
        <v>76.75</v>
      </c>
      <c r="G524">
        <v>81</v>
      </c>
      <c r="H524">
        <v>79.349999999999994</v>
      </c>
      <c r="I524">
        <v>39270</v>
      </c>
      <c r="J524">
        <v>3039898.25</v>
      </c>
      <c r="K524" s="3">
        <v>43924</v>
      </c>
      <c r="L524">
        <v>811</v>
      </c>
      <c r="M524" t="s">
        <v>1439</v>
      </c>
      <c r="N524"/>
    </row>
    <row r="525" spans="1:14">
      <c r="A525" t="s">
        <v>3272</v>
      </c>
      <c r="B525" t="s">
        <v>791</v>
      </c>
      <c r="C525">
        <v>1.5</v>
      </c>
      <c r="D525">
        <v>1.55</v>
      </c>
      <c r="E525">
        <v>1.5</v>
      </c>
      <c r="F525">
        <v>1.55</v>
      </c>
      <c r="G525">
        <v>1.55</v>
      </c>
      <c r="H525">
        <v>1.5</v>
      </c>
      <c r="I525">
        <v>57045</v>
      </c>
      <c r="J525">
        <v>87172.35</v>
      </c>
      <c r="K525" s="3">
        <v>43924</v>
      </c>
      <c r="L525">
        <v>52</v>
      </c>
      <c r="M525" t="s">
        <v>3273</v>
      </c>
      <c r="N525"/>
    </row>
    <row r="526" spans="1:14">
      <c r="A526" t="s">
        <v>385</v>
      </c>
      <c r="B526" t="s">
        <v>791</v>
      </c>
      <c r="C526">
        <v>459.95</v>
      </c>
      <c r="D526">
        <v>463.75</v>
      </c>
      <c r="E526">
        <v>447.2</v>
      </c>
      <c r="F526">
        <v>460</v>
      </c>
      <c r="G526">
        <v>462</v>
      </c>
      <c r="H526">
        <v>453.45</v>
      </c>
      <c r="I526">
        <v>12014</v>
      </c>
      <c r="J526">
        <v>5523202.3499999996</v>
      </c>
      <c r="K526" s="3">
        <v>43924</v>
      </c>
      <c r="L526">
        <v>1060</v>
      </c>
      <c r="M526" t="s">
        <v>1440</v>
      </c>
      <c r="N526"/>
    </row>
    <row r="527" spans="1:14">
      <c r="A527" t="s">
        <v>3274</v>
      </c>
      <c r="B527" t="s">
        <v>791</v>
      </c>
      <c r="C527">
        <v>240</v>
      </c>
      <c r="D527">
        <v>245</v>
      </c>
      <c r="E527">
        <v>240</v>
      </c>
      <c r="F527">
        <v>245</v>
      </c>
      <c r="G527">
        <v>245</v>
      </c>
      <c r="H527">
        <v>251</v>
      </c>
      <c r="I527">
        <v>15</v>
      </c>
      <c r="J527">
        <v>3647</v>
      </c>
      <c r="K527" s="3">
        <v>43924</v>
      </c>
      <c r="L527">
        <v>4</v>
      </c>
      <c r="M527" t="s">
        <v>3275</v>
      </c>
      <c r="N527"/>
    </row>
    <row r="528" spans="1:14">
      <c r="A528" t="s">
        <v>3120</v>
      </c>
      <c r="B528" t="s">
        <v>791</v>
      </c>
      <c r="C528">
        <v>596.04999999999995</v>
      </c>
      <c r="D528">
        <v>637.95000000000005</v>
      </c>
      <c r="E528">
        <v>580</v>
      </c>
      <c r="F528">
        <v>587.29999999999995</v>
      </c>
      <c r="G528">
        <v>580.5</v>
      </c>
      <c r="H528">
        <v>595.04999999999995</v>
      </c>
      <c r="I528">
        <v>40</v>
      </c>
      <c r="J528">
        <v>24136.6</v>
      </c>
      <c r="K528" s="3">
        <v>43924</v>
      </c>
      <c r="L528">
        <v>14</v>
      </c>
      <c r="M528" t="s">
        <v>3121</v>
      </c>
      <c r="N528"/>
    </row>
    <row r="529" spans="1:14">
      <c r="A529" t="s">
        <v>1441</v>
      </c>
      <c r="B529" t="s">
        <v>791</v>
      </c>
      <c r="C529">
        <v>138</v>
      </c>
      <c r="D529">
        <v>147.69999999999999</v>
      </c>
      <c r="E529">
        <v>133.44999999999999</v>
      </c>
      <c r="F529">
        <v>142.30000000000001</v>
      </c>
      <c r="G529">
        <v>141.85</v>
      </c>
      <c r="H529">
        <v>137.85</v>
      </c>
      <c r="I529">
        <v>192069</v>
      </c>
      <c r="J529">
        <v>27682298.850000001</v>
      </c>
      <c r="K529" s="3">
        <v>43924</v>
      </c>
      <c r="L529">
        <v>4222</v>
      </c>
      <c r="M529" t="s">
        <v>1442</v>
      </c>
      <c r="N529"/>
    </row>
    <row r="530" spans="1:14">
      <c r="A530" t="s">
        <v>1443</v>
      </c>
      <c r="B530" t="s">
        <v>791</v>
      </c>
      <c r="C530">
        <v>14.55</v>
      </c>
      <c r="D530">
        <v>14.9</v>
      </c>
      <c r="E530">
        <v>14.15</v>
      </c>
      <c r="F530">
        <v>14.5</v>
      </c>
      <c r="G530">
        <v>14.7</v>
      </c>
      <c r="H530">
        <v>14.85</v>
      </c>
      <c r="I530">
        <v>21520</v>
      </c>
      <c r="J530">
        <v>313130.05</v>
      </c>
      <c r="K530" s="3">
        <v>43924</v>
      </c>
      <c r="L530">
        <v>157</v>
      </c>
      <c r="M530" t="s">
        <v>1444</v>
      </c>
      <c r="N530"/>
    </row>
    <row r="531" spans="1:14">
      <c r="A531" t="s">
        <v>391</v>
      </c>
      <c r="B531" t="s">
        <v>791</v>
      </c>
      <c r="C531">
        <v>36.950000000000003</v>
      </c>
      <c r="D531">
        <v>40</v>
      </c>
      <c r="E531">
        <v>35.85</v>
      </c>
      <c r="F531">
        <v>39</v>
      </c>
      <c r="G531">
        <v>39</v>
      </c>
      <c r="H531">
        <v>36.549999999999997</v>
      </c>
      <c r="I531">
        <v>726039</v>
      </c>
      <c r="J531">
        <v>27963258.5</v>
      </c>
      <c r="K531" s="3">
        <v>43924</v>
      </c>
      <c r="L531">
        <v>4431</v>
      </c>
      <c r="M531" t="s">
        <v>1445</v>
      </c>
      <c r="N531"/>
    </row>
    <row r="532" spans="1:14">
      <c r="A532" t="s">
        <v>1446</v>
      </c>
      <c r="B532" t="s">
        <v>791</v>
      </c>
      <c r="C532">
        <v>9600</v>
      </c>
      <c r="D532">
        <v>9773.75</v>
      </c>
      <c r="E532">
        <v>9270</v>
      </c>
      <c r="F532">
        <v>9356.2000000000007</v>
      </c>
      <c r="G532">
        <v>9360</v>
      </c>
      <c r="H532">
        <v>9548.5499999999993</v>
      </c>
      <c r="I532">
        <v>77269</v>
      </c>
      <c r="J532">
        <v>727741876.75</v>
      </c>
      <c r="K532" s="3">
        <v>43924</v>
      </c>
      <c r="L532">
        <v>15833</v>
      </c>
      <c r="M532" t="s">
        <v>1447</v>
      </c>
      <c r="N532"/>
    </row>
    <row r="533" spans="1:14">
      <c r="A533" t="s">
        <v>251</v>
      </c>
      <c r="B533" t="s">
        <v>791</v>
      </c>
      <c r="C533">
        <v>181</v>
      </c>
      <c r="D533">
        <v>190</v>
      </c>
      <c r="E533">
        <v>173.05</v>
      </c>
      <c r="F533">
        <v>176.05</v>
      </c>
      <c r="G533">
        <v>173.45</v>
      </c>
      <c r="H533">
        <v>183.25</v>
      </c>
      <c r="I533">
        <v>424005</v>
      </c>
      <c r="J533">
        <v>77009817.099999994</v>
      </c>
      <c r="K533" s="3">
        <v>43924</v>
      </c>
      <c r="L533">
        <v>12684</v>
      </c>
      <c r="M533" t="s">
        <v>1448</v>
      </c>
      <c r="N533"/>
    </row>
    <row r="534" spans="1:14">
      <c r="A534" t="s">
        <v>586</v>
      </c>
      <c r="B534" t="s">
        <v>791</v>
      </c>
      <c r="C534">
        <v>19.100000000000001</v>
      </c>
      <c r="D534">
        <v>20.2</v>
      </c>
      <c r="E534">
        <v>18.5</v>
      </c>
      <c r="F534">
        <v>20.05</v>
      </c>
      <c r="G534">
        <v>20.2</v>
      </c>
      <c r="H534">
        <v>19.350000000000001</v>
      </c>
      <c r="I534">
        <v>8482</v>
      </c>
      <c r="J534">
        <v>168512.7</v>
      </c>
      <c r="K534" s="3">
        <v>43924</v>
      </c>
      <c r="L534">
        <v>84</v>
      </c>
      <c r="M534" t="s">
        <v>1449</v>
      </c>
      <c r="N534"/>
    </row>
    <row r="535" spans="1:14">
      <c r="A535" t="s">
        <v>1450</v>
      </c>
      <c r="B535" t="s">
        <v>791</v>
      </c>
      <c r="C535">
        <v>1.1000000000000001</v>
      </c>
      <c r="D535">
        <v>1.1499999999999999</v>
      </c>
      <c r="E535">
        <v>1.05</v>
      </c>
      <c r="F535">
        <v>1.1000000000000001</v>
      </c>
      <c r="G535">
        <v>1.05</v>
      </c>
      <c r="H535">
        <v>1.1000000000000001</v>
      </c>
      <c r="I535">
        <v>81737</v>
      </c>
      <c r="J535">
        <v>91344.15</v>
      </c>
      <c r="K535" s="3">
        <v>43924</v>
      </c>
      <c r="L535">
        <v>79</v>
      </c>
      <c r="M535" t="s">
        <v>1451</v>
      </c>
      <c r="N535"/>
    </row>
    <row r="536" spans="1:14">
      <c r="A536" t="s">
        <v>1452</v>
      </c>
      <c r="B536" t="s">
        <v>791</v>
      </c>
      <c r="C536">
        <v>0.2</v>
      </c>
      <c r="D536">
        <v>0.25</v>
      </c>
      <c r="E536">
        <v>0.2</v>
      </c>
      <c r="F536">
        <v>0.25</v>
      </c>
      <c r="G536">
        <v>0.25</v>
      </c>
      <c r="H536">
        <v>0.2</v>
      </c>
      <c r="I536">
        <v>2738286</v>
      </c>
      <c r="J536">
        <v>650395.35</v>
      </c>
      <c r="K536" s="3">
        <v>43924</v>
      </c>
      <c r="L536">
        <v>569</v>
      </c>
      <c r="M536" t="s">
        <v>1453</v>
      </c>
      <c r="N536"/>
    </row>
    <row r="537" spans="1:14">
      <c r="A537" t="s">
        <v>3472</v>
      </c>
      <c r="B537" t="s">
        <v>791</v>
      </c>
      <c r="C537">
        <v>5.3</v>
      </c>
      <c r="D537">
        <v>5.3</v>
      </c>
      <c r="E537">
        <v>5.3</v>
      </c>
      <c r="F537">
        <v>5.3</v>
      </c>
      <c r="G537">
        <v>5.3</v>
      </c>
      <c r="H537">
        <v>5.3</v>
      </c>
      <c r="I537">
        <v>1</v>
      </c>
      <c r="J537">
        <v>5.3</v>
      </c>
      <c r="K537" s="3">
        <v>43924</v>
      </c>
      <c r="L537">
        <v>1</v>
      </c>
      <c r="M537" t="s">
        <v>3473</v>
      </c>
      <c r="N537"/>
    </row>
    <row r="538" spans="1:14">
      <c r="A538" t="s">
        <v>3590</v>
      </c>
      <c r="B538" t="s">
        <v>809</v>
      </c>
      <c r="C538">
        <v>5.95</v>
      </c>
      <c r="D538">
        <v>6</v>
      </c>
      <c r="E538">
        <v>5.7</v>
      </c>
      <c r="F538">
        <v>6</v>
      </c>
      <c r="G538">
        <v>6</v>
      </c>
      <c r="H538">
        <v>6</v>
      </c>
      <c r="I538">
        <v>4100</v>
      </c>
      <c r="J538">
        <v>24295</v>
      </c>
      <c r="K538" s="3">
        <v>43924</v>
      </c>
      <c r="L538">
        <v>14</v>
      </c>
      <c r="M538" t="s">
        <v>3591</v>
      </c>
      <c r="N538"/>
    </row>
    <row r="539" spans="1:14" hidden="1">
      <c r="A539" t="s">
        <v>1454</v>
      </c>
      <c r="B539" t="s">
        <v>791</v>
      </c>
      <c r="C539">
        <v>43.35</v>
      </c>
      <c r="D539">
        <v>47.35</v>
      </c>
      <c r="E539">
        <v>43</v>
      </c>
      <c r="F539">
        <v>45.8</v>
      </c>
      <c r="G539">
        <v>46</v>
      </c>
      <c r="H539">
        <v>43.8</v>
      </c>
      <c r="I539">
        <v>135945</v>
      </c>
      <c r="J539">
        <v>6197081.8499999996</v>
      </c>
      <c r="K539" s="3">
        <v>43924</v>
      </c>
      <c r="L539">
        <v>2437</v>
      </c>
      <c r="M539" t="s">
        <v>1455</v>
      </c>
      <c r="N539"/>
    </row>
    <row r="540" spans="1:14">
      <c r="A540" t="s">
        <v>1456</v>
      </c>
      <c r="B540" t="s">
        <v>791</v>
      </c>
      <c r="C540">
        <v>46.8</v>
      </c>
      <c r="D540">
        <v>49.85</v>
      </c>
      <c r="E540">
        <v>44.35</v>
      </c>
      <c r="F540">
        <v>49.55</v>
      </c>
      <c r="G540">
        <v>49.05</v>
      </c>
      <c r="H540">
        <v>46.8</v>
      </c>
      <c r="I540">
        <v>71523</v>
      </c>
      <c r="J540">
        <v>3372972.55</v>
      </c>
      <c r="K540" s="3">
        <v>43924</v>
      </c>
      <c r="L540">
        <v>1556</v>
      </c>
      <c r="M540" t="s">
        <v>1457</v>
      </c>
      <c r="N540"/>
    </row>
    <row r="541" spans="1:14">
      <c r="A541" t="s">
        <v>386</v>
      </c>
      <c r="B541" t="s">
        <v>791</v>
      </c>
      <c r="C541">
        <v>223.3</v>
      </c>
      <c r="D541">
        <v>262.2</v>
      </c>
      <c r="E541">
        <v>215.6</v>
      </c>
      <c r="F541">
        <v>252.45</v>
      </c>
      <c r="G541">
        <v>254.5</v>
      </c>
      <c r="H541">
        <v>223.3</v>
      </c>
      <c r="I541">
        <v>586593</v>
      </c>
      <c r="J541">
        <v>147491449.09999999</v>
      </c>
      <c r="K541" s="3">
        <v>43924</v>
      </c>
      <c r="L541">
        <v>15635</v>
      </c>
      <c r="M541" t="s">
        <v>1458</v>
      </c>
      <c r="N541"/>
    </row>
    <row r="542" spans="1:14">
      <c r="A542" t="s">
        <v>1459</v>
      </c>
      <c r="B542" t="s">
        <v>791</v>
      </c>
      <c r="C542">
        <v>119.15</v>
      </c>
      <c r="D542">
        <v>124.5</v>
      </c>
      <c r="E542">
        <v>118.05</v>
      </c>
      <c r="F542">
        <v>119.3</v>
      </c>
      <c r="G542">
        <v>119.3</v>
      </c>
      <c r="H542">
        <v>120.5</v>
      </c>
      <c r="I542">
        <v>715</v>
      </c>
      <c r="J542">
        <v>85715.8</v>
      </c>
      <c r="K542" s="3">
        <v>43924</v>
      </c>
      <c r="L542">
        <v>80</v>
      </c>
      <c r="M542" t="s">
        <v>1460</v>
      </c>
      <c r="N542"/>
    </row>
    <row r="543" spans="1:14">
      <c r="A543" t="s">
        <v>387</v>
      </c>
      <c r="B543" t="s">
        <v>791</v>
      </c>
      <c r="C543">
        <v>227</v>
      </c>
      <c r="D543">
        <v>229</v>
      </c>
      <c r="E543">
        <v>219.1</v>
      </c>
      <c r="F543">
        <v>223.5</v>
      </c>
      <c r="G543">
        <v>222.8</v>
      </c>
      <c r="H543">
        <v>226.7</v>
      </c>
      <c r="I543">
        <v>558813</v>
      </c>
      <c r="J543">
        <v>124723201.75</v>
      </c>
      <c r="K543" s="3">
        <v>43924</v>
      </c>
      <c r="L543">
        <v>17151</v>
      </c>
      <c r="M543" t="s">
        <v>1461</v>
      </c>
      <c r="N543"/>
    </row>
    <row r="544" spans="1:14">
      <c r="A544" t="s">
        <v>392</v>
      </c>
      <c r="B544" t="s">
        <v>791</v>
      </c>
      <c r="C544">
        <v>530.35</v>
      </c>
      <c r="D544">
        <v>551.29999999999995</v>
      </c>
      <c r="E544">
        <v>524.35</v>
      </c>
      <c r="F544">
        <v>545.85</v>
      </c>
      <c r="G544">
        <v>545.04999999999995</v>
      </c>
      <c r="H544">
        <v>538.70000000000005</v>
      </c>
      <c r="I544">
        <v>5844</v>
      </c>
      <c r="J544">
        <v>3189114</v>
      </c>
      <c r="K544" s="3">
        <v>43924</v>
      </c>
      <c r="L544">
        <v>1161</v>
      </c>
      <c r="M544" t="s">
        <v>1462</v>
      </c>
      <c r="N544"/>
    </row>
    <row r="545" spans="1:14">
      <c r="A545" t="s">
        <v>1463</v>
      </c>
      <c r="B545" t="s">
        <v>791</v>
      </c>
      <c r="C545">
        <v>32</v>
      </c>
      <c r="D545">
        <v>33.6</v>
      </c>
      <c r="E545">
        <v>30.5</v>
      </c>
      <c r="F545">
        <v>32.9</v>
      </c>
      <c r="G545">
        <v>32.85</v>
      </c>
      <c r="H545">
        <v>31.9</v>
      </c>
      <c r="I545">
        <v>10170</v>
      </c>
      <c r="J545">
        <v>327939.55</v>
      </c>
      <c r="K545" s="3">
        <v>43924</v>
      </c>
      <c r="L545">
        <v>186</v>
      </c>
      <c r="M545" t="s">
        <v>1464</v>
      </c>
      <c r="N545"/>
    </row>
    <row r="546" spans="1:14">
      <c r="A546" t="s">
        <v>3043</v>
      </c>
      <c r="B546" t="s">
        <v>791</v>
      </c>
      <c r="C546">
        <v>23.45</v>
      </c>
      <c r="D546">
        <v>23.45</v>
      </c>
      <c r="E546">
        <v>21.4</v>
      </c>
      <c r="F546">
        <v>23.45</v>
      </c>
      <c r="G546">
        <v>23.45</v>
      </c>
      <c r="H546">
        <v>22.35</v>
      </c>
      <c r="I546">
        <v>8478</v>
      </c>
      <c r="J546">
        <v>197659.65</v>
      </c>
      <c r="K546" s="3">
        <v>43924</v>
      </c>
      <c r="L546">
        <v>48</v>
      </c>
      <c r="M546" t="s">
        <v>3044</v>
      </c>
      <c r="N546"/>
    </row>
    <row r="547" spans="1:14">
      <c r="A547" t="s">
        <v>1465</v>
      </c>
      <c r="B547" t="s">
        <v>791</v>
      </c>
      <c r="C547">
        <v>2.25</v>
      </c>
      <c r="D547">
        <v>2.4</v>
      </c>
      <c r="E547">
        <v>2.2000000000000002</v>
      </c>
      <c r="F547">
        <v>2.35</v>
      </c>
      <c r="G547">
        <v>2.2999999999999998</v>
      </c>
      <c r="H547">
        <v>2.25</v>
      </c>
      <c r="I547">
        <v>1349390</v>
      </c>
      <c r="J547">
        <v>3137541.2</v>
      </c>
      <c r="K547" s="3">
        <v>43924</v>
      </c>
      <c r="L547">
        <v>909</v>
      </c>
      <c r="M547" t="s">
        <v>1466</v>
      </c>
      <c r="N547"/>
    </row>
    <row r="548" spans="1:14" hidden="1">
      <c r="A548" t="s">
        <v>400</v>
      </c>
      <c r="B548" t="s">
        <v>791</v>
      </c>
      <c r="C548">
        <v>543.85</v>
      </c>
      <c r="D548">
        <v>543.85</v>
      </c>
      <c r="E548">
        <v>522.95000000000005</v>
      </c>
      <c r="F548">
        <v>529.54999999999995</v>
      </c>
      <c r="G548">
        <v>531</v>
      </c>
      <c r="H548">
        <v>533.29999999999995</v>
      </c>
      <c r="I548">
        <v>11500</v>
      </c>
      <c r="J548">
        <v>6099246</v>
      </c>
      <c r="K548" s="3">
        <v>43924</v>
      </c>
      <c r="L548">
        <v>1137</v>
      </c>
      <c r="M548" t="s">
        <v>1467</v>
      </c>
      <c r="N548"/>
    </row>
    <row r="549" spans="1:14">
      <c r="A549" t="s">
        <v>1468</v>
      </c>
      <c r="B549" t="s">
        <v>791</v>
      </c>
      <c r="C549">
        <v>336</v>
      </c>
      <c r="D549">
        <v>348.3</v>
      </c>
      <c r="E549">
        <v>327.95</v>
      </c>
      <c r="F549">
        <v>341.05</v>
      </c>
      <c r="G549">
        <v>341.05</v>
      </c>
      <c r="H549">
        <v>335.9</v>
      </c>
      <c r="I549">
        <v>9105</v>
      </c>
      <c r="J549">
        <v>3090213.45</v>
      </c>
      <c r="K549" s="3">
        <v>43924</v>
      </c>
      <c r="L549">
        <v>224</v>
      </c>
      <c r="M549" t="s">
        <v>1469</v>
      </c>
      <c r="N549"/>
    </row>
    <row r="550" spans="1:14">
      <c r="A550" t="s">
        <v>1470</v>
      </c>
      <c r="B550" t="s">
        <v>791</v>
      </c>
      <c r="C550">
        <v>56.2</v>
      </c>
      <c r="D550">
        <v>56.25</v>
      </c>
      <c r="E550">
        <v>53</v>
      </c>
      <c r="F550">
        <v>54.85</v>
      </c>
      <c r="G550">
        <v>56.25</v>
      </c>
      <c r="H550">
        <v>55.65</v>
      </c>
      <c r="I550">
        <v>19339</v>
      </c>
      <c r="J550">
        <v>1050033.3500000001</v>
      </c>
      <c r="K550" s="3">
        <v>43924</v>
      </c>
      <c r="L550">
        <v>402</v>
      </c>
      <c r="M550" t="s">
        <v>1471</v>
      </c>
      <c r="N550"/>
    </row>
    <row r="551" spans="1:14">
      <c r="A551" t="s">
        <v>393</v>
      </c>
      <c r="B551" t="s">
        <v>791</v>
      </c>
      <c r="C551">
        <v>13.2</v>
      </c>
      <c r="D551">
        <v>13.2</v>
      </c>
      <c r="E551">
        <v>12.05</v>
      </c>
      <c r="F551">
        <v>12.85</v>
      </c>
      <c r="G551">
        <v>12.85</v>
      </c>
      <c r="H551">
        <v>13.2</v>
      </c>
      <c r="I551">
        <v>299752</v>
      </c>
      <c r="J551">
        <v>3795460.3</v>
      </c>
      <c r="K551" s="3">
        <v>43924</v>
      </c>
      <c r="L551">
        <v>1147</v>
      </c>
      <c r="M551" t="s">
        <v>1472</v>
      </c>
      <c r="N551"/>
    </row>
    <row r="552" spans="1:14">
      <c r="A552" t="s">
        <v>394</v>
      </c>
      <c r="B552" t="s">
        <v>791</v>
      </c>
      <c r="C552">
        <v>537</v>
      </c>
      <c r="D552">
        <v>540</v>
      </c>
      <c r="E552">
        <v>509.55</v>
      </c>
      <c r="F552">
        <v>538.1</v>
      </c>
      <c r="G552">
        <v>539.95000000000005</v>
      </c>
      <c r="H552">
        <v>519.5</v>
      </c>
      <c r="I552">
        <v>5881</v>
      </c>
      <c r="J552">
        <v>3108030.7</v>
      </c>
      <c r="K552" s="3">
        <v>43924</v>
      </c>
      <c r="L552">
        <v>388</v>
      </c>
      <c r="M552" t="s">
        <v>1473</v>
      </c>
      <c r="N552"/>
    </row>
    <row r="553" spans="1:14">
      <c r="A553" t="s">
        <v>107</v>
      </c>
      <c r="B553" t="s">
        <v>791</v>
      </c>
      <c r="C553">
        <v>498</v>
      </c>
      <c r="D553">
        <v>498</v>
      </c>
      <c r="E553">
        <v>469.55</v>
      </c>
      <c r="F553">
        <v>471.5</v>
      </c>
      <c r="G553">
        <v>471</v>
      </c>
      <c r="H553">
        <v>484.6</v>
      </c>
      <c r="I553">
        <v>2044235</v>
      </c>
      <c r="J553">
        <v>980838258.10000002</v>
      </c>
      <c r="K553" s="3">
        <v>43924</v>
      </c>
      <c r="L553">
        <v>101213</v>
      </c>
      <c r="M553" t="s">
        <v>1474</v>
      </c>
      <c r="N553"/>
    </row>
    <row r="554" spans="1:14">
      <c r="A554" t="s">
        <v>3464</v>
      </c>
      <c r="B554" t="s">
        <v>809</v>
      </c>
      <c r="C554">
        <v>0.5</v>
      </c>
      <c r="D554">
        <v>0.5</v>
      </c>
      <c r="E554">
        <v>0.45</v>
      </c>
      <c r="F554">
        <v>0.45</v>
      </c>
      <c r="G554">
        <v>0.45</v>
      </c>
      <c r="H554">
        <v>0.5</v>
      </c>
      <c r="I554">
        <v>3057</v>
      </c>
      <c r="J554">
        <v>1386.15</v>
      </c>
      <c r="K554" s="3">
        <v>43924</v>
      </c>
      <c r="L554">
        <v>6</v>
      </c>
      <c r="M554" t="s">
        <v>3465</v>
      </c>
      <c r="N554"/>
    </row>
    <row r="555" spans="1:14">
      <c r="A555" t="s">
        <v>1475</v>
      </c>
      <c r="B555" t="s">
        <v>791</v>
      </c>
      <c r="C555">
        <v>11.4</v>
      </c>
      <c r="D555">
        <v>11.4</v>
      </c>
      <c r="E555">
        <v>10.8</v>
      </c>
      <c r="F555">
        <v>11.15</v>
      </c>
      <c r="G555">
        <v>11.05</v>
      </c>
      <c r="H555">
        <v>10.95</v>
      </c>
      <c r="I555">
        <v>96006</v>
      </c>
      <c r="J555">
        <v>1072080.3999999999</v>
      </c>
      <c r="K555" s="3">
        <v>43924</v>
      </c>
      <c r="L555">
        <v>560</v>
      </c>
      <c r="M555" t="s">
        <v>1476</v>
      </c>
      <c r="N555"/>
    </row>
    <row r="556" spans="1:14">
      <c r="A556" t="s">
        <v>1477</v>
      </c>
      <c r="B556" t="s">
        <v>791</v>
      </c>
      <c r="C556">
        <v>4.05</v>
      </c>
      <c r="D556">
        <v>4.0999999999999996</v>
      </c>
      <c r="E556">
        <v>3.95</v>
      </c>
      <c r="F556">
        <v>4</v>
      </c>
      <c r="G556">
        <v>4</v>
      </c>
      <c r="H556">
        <v>3.95</v>
      </c>
      <c r="I556">
        <v>1883179</v>
      </c>
      <c r="J556">
        <v>7588145.4500000002</v>
      </c>
      <c r="K556" s="3">
        <v>43924</v>
      </c>
      <c r="L556">
        <v>2068</v>
      </c>
      <c r="M556" t="s">
        <v>1478</v>
      </c>
      <c r="N556"/>
    </row>
    <row r="557" spans="1:14">
      <c r="A557" t="s">
        <v>1479</v>
      </c>
      <c r="B557" t="s">
        <v>791</v>
      </c>
      <c r="C557">
        <v>73.150000000000006</v>
      </c>
      <c r="D557">
        <v>74.900000000000006</v>
      </c>
      <c r="E557">
        <v>72</v>
      </c>
      <c r="F557">
        <v>74</v>
      </c>
      <c r="G557">
        <v>74.099999999999994</v>
      </c>
      <c r="H557">
        <v>73.55</v>
      </c>
      <c r="I557">
        <v>13452</v>
      </c>
      <c r="J557">
        <v>985560.1</v>
      </c>
      <c r="K557" s="3">
        <v>43924</v>
      </c>
      <c r="L557">
        <v>326</v>
      </c>
      <c r="M557" t="s">
        <v>1480</v>
      </c>
      <c r="N557"/>
    </row>
    <row r="558" spans="1:14">
      <c r="A558" t="s">
        <v>1481</v>
      </c>
      <c r="B558" t="s">
        <v>791</v>
      </c>
      <c r="C558">
        <v>3.95</v>
      </c>
      <c r="D558">
        <v>3.95</v>
      </c>
      <c r="E558">
        <v>3.9</v>
      </c>
      <c r="F558">
        <v>3.95</v>
      </c>
      <c r="G558">
        <v>3.95</v>
      </c>
      <c r="H558">
        <v>3.8</v>
      </c>
      <c r="I558">
        <v>78467</v>
      </c>
      <c r="J558">
        <v>309686.8</v>
      </c>
      <c r="K558" s="3">
        <v>43924</v>
      </c>
      <c r="L558">
        <v>301</v>
      </c>
      <c r="M558" t="s">
        <v>1482</v>
      </c>
      <c r="N558"/>
    </row>
    <row r="559" spans="1:14">
      <c r="A559" t="s">
        <v>109</v>
      </c>
      <c r="B559" t="s">
        <v>791</v>
      </c>
      <c r="C559">
        <v>418.9</v>
      </c>
      <c r="D559">
        <v>428.6</v>
      </c>
      <c r="E559">
        <v>399.3</v>
      </c>
      <c r="F559">
        <v>405.8</v>
      </c>
      <c r="G559">
        <v>409.85</v>
      </c>
      <c r="H559">
        <v>413.55</v>
      </c>
      <c r="I559">
        <v>8166456</v>
      </c>
      <c r="J559">
        <v>3393014502</v>
      </c>
      <c r="K559" s="3">
        <v>43924</v>
      </c>
      <c r="L559">
        <v>157013</v>
      </c>
      <c r="M559" t="s">
        <v>1483</v>
      </c>
      <c r="N559"/>
    </row>
    <row r="560" spans="1:14">
      <c r="A560" t="s">
        <v>110</v>
      </c>
      <c r="B560" t="s">
        <v>791</v>
      </c>
      <c r="C560">
        <v>1575.5</v>
      </c>
      <c r="D560">
        <v>1578.8</v>
      </c>
      <c r="E560">
        <v>1482.25</v>
      </c>
      <c r="F560">
        <v>1499.55</v>
      </c>
      <c r="G560">
        <v>1499.75</v>
      </c>
      <c r="H560">
        <v>1583.5</v>
      </c>
      <c r="I560">
        <v>10149442</v>
      </c>
      <c r="J560">
        <v>15352154498.85</v>
      </c>
      <c r="K560" s="3">
        <v>43924</v>
      </c>
      <c r="L560">
        <v>342735</v>
      </c>
      <c r="M560" t="s">
        <v>1484</v>
      </c>
      <c r="N560"/>
    </row>
    <row r="561" spans="1:14" hidden="1">
      <c r="A561" t="s">
        <v>253</v>
      </c>
      <c r="B561" t="s">
        <v>791</v>
      </c>
      <c r="C561">
        <v>2190</v>
      </c>
      <c r="D561">
        <v>2224</v>
      </c>
      <c r="E561">
        <v>2135</v>
      </c>
      <c r="F561">
        <v>2177.15</v>
      </c>
      <c r="G561">
        <v>2182</v>
      </c>
      <c r="H561">
        <v>2185.75</v>
      </c>
      <c r="I561">
        <v>520257</v>
      </c>
      <c r="J561">
        <v>1134444278.0999999</v>
      </c>
      <c r="K561" s="3">
        <v>43924</v>
      </c>
      <c r="L561">
        <v>85741</v>
      </c>
      <c r="M561" t="s">
        <v>1485</v>
      </c>
      <c r="N561"/>
    </row>
    <row r="562" spans="1:14">
      <c r="A562" t="s">
        <v>111</v>
      </c>
      <c r="B562" t="s">
        <v>791</v>
      </c>
      <c r="C562">
        <v>843</v>
      </c>
      <c r="D562">
        <v>844</v>
      </c>
      <c r="E562">
        <v>810</v>
      </c>
      <c r="F562">
        <v>813.85</v>
      </c>
      <c r="G562">
        <v>811</v>
      </c>
      <c r="H562">
        <v>829.65</v>
      </c>
      <c r="I562">
        <v>17499063</v>
      </c>
      <c r="J562">
        <v>14441317976.200001</v>
      </c>
      <c r="K562" s="3">
        <v>43924</v>
      </c>
      <c r="L562">
        <v>392455</v>
      </c>
      <c r="M562" t="s">
        <v>1486</v>
      </c>
      <c r="N562"/>
    </row>
    <row r="563" spans="1:14">
      <c r="A563" t="s">
        <v>254</v>
      </c>
      <c r="B563" t="s">
        <v>791</v>
      </c>
      <c r="C563">
        <v>428.5</v>
      </c>
      <c r="D563">
        <v>442</v>
      </c>
      <c r="E563">
        <v>416.2</v>
      </c>
      <c r="F563">
        <v>422.3</v>
      </c>
      <c r="G563">
        <v>422.95</v>
      </c>
      <c r="H563">
        <v>429.9</v>
      </c>
      <c r="I563">
        <v>6997591</v>
      </c>
      <c r="J563">
        <v>2986476150.1500001</v>
      </c>
      <c r="K563" s="3">
        <v>43924</v>
      </c>
      <c r="L563">
        <v>164793</v>
      </c>
      <c r="M563" t="s">
        <v>1487</v>
      </c>
      <c r="N563"/>
    </row>
    <row r="564" spans="1:14">
      <c r="A564" t="s">
        <v>1488</v>
      </c>
      <c r="B564" t="s">
        <v>791</v>
      </c>
      <c r="C564">
        <v>3950.2</v>
      </c>
      <c r="D564">
        <v>4010</v>
      </c>
      <c r="E564">
        <v>3950</v>
      </c>
      <c r="F564">
        <v>3987.9</v>
      </c>
      <c r="G564">
        <v>3983</v>
      </c>
      <c r="H564">
        <v>3934.6</v>
      </c>
      <c r="I564">
        <v>10470</v>
      </c>
      <c r="J564">
        <v>41649304.25</v>
      </c>
      <c r="K564" s="3">
        <v>43924</v>
      </c>
      <c r="L564">
        <v>655</v>
      </c>
      <c r="M564" t="s">
        <v>1489</v>
      </c>
      <c r="N564"/>
    </row>
    <row r="565" spans="1:14">
      <c r="A565" t="s">
        <v>1490</v>
      </c>
      <c r="B565" t="s">
        <v>791</v>
      </c>
      <c r="C565">
        <v>929.98</v>
      </c>
      <c r="D565">
        <v>929.98</v>
      </c>
      <c r="E565">
        <v>874.95</v>
      </c>
      <c r="F565">
        <v>880.61</v>
      </c>
      <c r="G565">
        <v>886.99</v>
      </c>
      <c r="H565">
        <v>892.73</v>
      </c>
      <c r="I565">
        <v>5449</v>
      </c>
      <c r="J565">
        <v>4851063.3</v>
      </c>
      <c r="K565" s="3">
        <v>43924</v>
      </c>
      <c r="L565">
        <v>384</v>
      </c>
      <c r="M565" t="s">
        <v>1491</v>
      </c>
      <c r="N565"/>
    </row>
    <row r="566" spans="1:14" hidden="1">
      <c r="A566" t="s">
        <v>1492</v>
      </c>
      <c r="B566" t="s">
        <v>791</v>
      </c>
      <c r="C566">
        <v>3200</v>
      </c>
      <c r="D566">
        <v>3295</v>
      </c>
      <c r="E566">
        <v>3030</v>
      </c>
      <c r="F566">
        <v>3056.13</v>
      </c>
      <c r="G566">
        <v>3031</v>
      </c>
      <c r="H566">
        <v>3130.73</v>
      </c>
      <c r="I566">
        <v>904</v>
      </c>
      <c r="J566">
        <v>2843561.31</v>
      </c>
      <c r="K566" s="3">
        <v>43924</v>
      </c>
      <c r="L566">
        <v>285</v>
      </c>
      <c r="M566" t="s">
        <v>1493</v>
      </c>
      <c r="N566"/>
    </row>
    <row r="567" spans="1:14">
      <c r="A567" t="s">
        <v>252</v>
      </c>
      <c r="B567" t="s">
        <v>791</v>
      </c>
      <c r="C567">
        <v>522</v>
      </c>
      <c r="D567">
        <v>524</v>
      </c>
      <c r="E567">
        <v>481.1</v>
      </c>
      <c r="F567">
        <v>489.45</v>
      </c>
      <c r="G567">
        <v>486</v>
      </c>
      <c r="H567">
        <v>506.05</v>
      </c>
      <c r="I567">
        <v>151488</v>
      </c>
      <c r="J567">
        <v>74993875.349999994</v>
      </c>
      <c r="K567" s="3">
        <v>43924</v>
      </c>
      <c r="L567">
        <v>11105</v>
      </c>
      <c r="M567" t="s">
        <v>1494</v>
      </c>
      <c r="N567"/>
    </row>
    <row r="568" spans="1:14">
      <c r="A568" t="s">
        <v>395</v>
      </c>
      <c r="B568" t="s">
        <v>791</v>
      </c>
      <c r="C568">
        <v>137.6</v>
      </c>
      <c r="D568">
        <v>137.85</v>
      </c>
      <c r="E568">
        <v>133.1</v>
      </c>
      <c r="F568">
        <v>134.1</v>
      </c>
      <c r="G568">
        <v>134.30000000000001</v>
      </c>
      <c r="H568">
        <v>137.30000000000001</v>
      </c>
      <c r="I568">
        <v>191240</v>
      </c>
      <c r="J568">
        <v>25696419.300000001</v>
      </c>
      <c r="K568" s="3">
        <v>43924</v>
      </c>
      <c r="L568">
        <v>5469</v>
      </c>
      <c r="M568" t="s">
        <v>1495</v>
      </c>
      <c r="N568"/>
    </row>
    <row r="569" spans="1:14">
      <c r="A569" t="s">
        <v>1496</v>
      </c>
      <c r="B569" t="s">
        <v>791</v>
      </c>
      <c r="C569">
        <v>52.5</v>
      </c>
      <c r="D569">
        <v>52.9</v>
      </c>
      <c r="E569">
        <v>51.1</v>
      </c>
      <c r="F569">
        <v>51.9</v>
      </c>
      <c r="G569">
        <v>52</v>
      </c>
      <c r="H569">
        <v>51.5</v>
      </c>
      <c r="I569">
        <v>3606</v>
      </c>
      <c r="J569">
        <v>187318.35</v>
      </c>
      <c r="K569" s="3">
        <v>43924</v>
      </c>
      <c r="L569">
        <v>148</v>
      </c>
      <c r="M569" t="s">
        <v>1497</v>
      </c>
      <c r="N569"/>
    </row>
    <row r="570" spans="1:14">
      <c r="A570" t="s">
        <v>396</v>
      </c>
      <c r="B570" t="s">
        <v>791</v>
      </c>
      <c r="C570">
        <v>216</v>
      </c>
      <c r="D570">
        <v>226.8</v>
      </c>
      <c r="E570">
        <v>210</v>
      </c>
      <c r="F570">
        <v>226.8</v>
      </c>
      <c r="G570">
        <v>226.8</v>
      </c>
      <c r="H570">
        <v>216</v>
      </c>
      <c r="I570">
        <v>59822</v>
      </c>
      <c r="J570">
        <v>13331487.6</v>
      </c>
      <c r="K570" s="3">
        <v>43924</v>
      </c>
      <c r="L570">
        <v>709</v>
      </c>
      <c r="M570" t="s">
        <v>1498</v>
      </c>
      <c r="N570"/>
    </row>
    <row r="571" spans="1:14">
      <c r="A571" t="s">
        <v>112</v>
      </c>
      <c r="B571" t="s">
        <v>791</v>
      </c>
      <c r="C571">
        <v>1610.05</v>
      </c>
      <c r="D571">
        <v>1623</v>
      </c>
      <c r="E571">
        <v>1543.15</v>
      </c>
      <c r="F571">
        <v>1582.05</v>
      </c>
      <c r="G571">
        <v>1589</v>
      </c>
      <c r="H571">
        <v>1639.65</v>
      </c>
      <c r="I571">
        <v>1592848</v>
      </c>
      <c r="J571">
        <v>2516550058.25</v>
      </c>
      <c r="K571" s="3">
        <v>43924</v>
      </c>
      <c r="L571">
        <v>97799</v>
      </c>
      <c r="M571" t="s">
        <v>1499</v>
      </c>
      <c r="N571"/>
    </row>
    <row r="572" spans="1:14">
      <c r="A572" t="s">
        <v>1500</v>
      </c>
      <c r="B572" t="s">
        <v>791</v>
      </c>
      <c r="C572">
        <v>950</v>
      </c>
      <c r="D572">
        <v>1029.95</v>
      </c>
      <c r="E572">
        <v>927.8</v>
      </c>
      <c r="F572">
        <v>957.05</v>
      </c>
      <c r="G572">
        <v>960</v>
      </c>
      <c r="H572">
        <v>946.15</v>
      </c>
      <c r="I572">
        <v>2082</v>
      </c>
      <c r="J572">
        <v>2022395.35</v>
      </c>
      <c r="K572" s="3">
        <v>43924</v>
      </c>
      <c r="L572">
        <v>385</v>
      </c>
      <c r="M572" t="s">
        <v>1501</v>
      </c>
      <c r="N572"/>
    </row>
    <row r="573" spans="1:14">
      <c r="A573" t="s">
        <v>3276</v>
      </c>
      <c r="B573" t="s">
        <v>809</v>
      </c>
      <c r="C573">
        <v>6.1</v>
      </c>
      <c r="D573">
        <v>6.1</v>
      </c>
      <c r="E573">
        <v>6.05</v>
      </c>
      <c r="F573">
        <v>6.05</v>
      </c>
      <c r="G573">
        <v>6.05</v>
      </c>
      <c r="H573">
        <v>6.35</v>
      </c>
      <c r="I573">
        <v>8347</v>
      </c>
      <c r="J573">
        <v>50856.35</v>
      </c>
      <c r="K573" s="3">
        <v>43924</v>
      </c>
      <c r="L573">
        <v>26</v>
      </c>
      <c r="M573" t="s">
        <v>3277</v>
      </c>
      <c r="N573"/>
    </row>
    <row r="574" spans="1:14">
      <c r="A574" t="s">
        <v>113</v>
      </c>
      <c r="B574" t="s">
        <v>791</v>
      </c>
      <c r="C574">
        <v>227</v>
      </c>
      <c r="D574">
        <v>229.7</v>
      </c>
      <c r="E574">
        <v>216.1</v>
      </c>
      <c r="F574">
        <v>220.9</v>
      </c>
      <c r="G574">
        <v>216.1</v>
      </c>
      <c r="H574">
        <v>226.4</v>
      </c>
      <c r="I574">
        <v>227828</v>
      </c>
      <c r="J574">
        <v>50981332.950000003</v>
      </c>
      <c r="K574" s="3">
        <v>43924</v>
      </c>
      <c r="L574">
        <v>9982</v>
      </c>
      <c r="M574" t="s">
        <v>1502</v>
      </c>
      <c r="N574"/>
    </row>
    <row r="575" spans="1:14">
      <c r="A575" t="s">
        <v>397</v>
      </c>
      <c r="B575" t="s">
        <v>791</v>
      </c>
      <c r="C575">
        <v>8.9499999999999993</v>
      </c>
      <c r="D575">
        <v>9</v>
      </c>
      <c r="E575">
        <v>8.65</v>
      </c>
      <c r="F575">
        <v>8.75</v>
      </c>
      <c r="G575">
        <v>8.85</v>
      </c>
      <c r="H575">
        <v>8.85</v>
      </c>
      <c r="I575">
        <v>995524</v>
      </c>
      <c r="J575">
        <v>8737444.3000000007</v>
      </c>
      <c r="K575" s="3">
        <v>43924</v>
      </c>
      <c r="L575">
        <v>1680</v>
      </c>
      <c r="M575" t="s">
        <v>1503</v>
      </c>
      <c r="N575"/>
    </row>
    <row r="576" spans="1:14">
      <c r="A576" t="s">
        <v>1504</v>
      </c>
      <c r="B576" t="s">
        <v>791</v>
      </c>
      <c r="C576">
        <v>163</v>
      </c>
      <c r="D576">
        <v>166.9</v>
      </c>
      <c r="E576">
        <v>159.5</v>
      </c>
      <c r="F576">
        <v>160.25</v>
      </c>
      <c r="G576">
        <v>161</v>
      </c>
      <c r="H576">
        <v>167.05</v>
      </c>
      <c r="I576">
        <v>3718</v>
      </c>
      <c r="J576">
        <v>601885.9</v>
      </c>
      <c r="K576" s="3">
        <v>43924</v>
      </c>
      <c r="L576">
        <v>213</v>
      </c>
      <c r="M576" t="s">
        <v>1505</v>
      </c>
      <c r="N576"/>
    </row>
    <row r="577" spans="1:14">
      <c r="A577" t="s">
        <v>1506</v>
      </c>
      <c r="B577" t="s">
        <v>791</v>
      </c>
      <c r="C577">
        <v>507</v>
      </c>
      <c r="D577">
        <v>507</v>
      </c>
      <c r="E577">
        <v>460</v>
      </c>
      <c r="F577">
        <v>486.15</v>
      </c>
      <c r="G577">
        <v>485.8</v>
      </c>
      <c r="H577">
        <v>499.5</v>
      </c>
      <c r="I577">
        <v>2656</v>
      </c>
      <c r="J577">
        <v>1296107.1000000001</v>
      </c>
      <c r="K577" s="3">
        <v>43924</v>
      </c>
      <c r="L577">
        <v>138</v>
      </c>
      <c r="M577" t="s">
        <v>1507</v>
      </c>
      <c r="N577"/>
    </row>
    <row r="578" spans="1:14">
      <c r="A578" t="s">
        <v>1508</v>
      </c>
      <c r="B578" t="s">
        <v>791</v>
      </c>
      <c r="C578">
        <v>71.849999999999994</v>
      </c>
      <c r="D578">
        <v>75.2</v>
      </c>
      <c r="E578">
        <v>66.599999999999994</v>
      </c>
      <c r="F578">
        <v>74.05</v>
      </c>
      <c r="G578">
        <v>75</v>
      </c>
      <c r="H578">
        <v>68.7</v>
      </c>
      <c r="I578">
        <v>580597</v>
      </c>
      <c r="J578">
        <v>41650148.75</v>
      </c>
      <c r="K578" s="3">
        <v>43924</v>
      </c>
      <c r="L578">
        <v>3865</v>
      </c>
      <c r="M578" t="s">
        <v>1509</v>
      </c>
      <c r="N578"/>
    </row>
    <row r="579" spans="1:14">
      <c r="A579" t="s">
        <v>1510</v>
      </c>
      <c r="B579" t="s">
        <v>791</v>
      </c>
      <c r="C579">
        <v>665</v>
      </c>
      <c r="D579">
        <v>665</v>
      </c>
      <c r="E579">
        <v>620.29999999999995</v>
      </c>
      <c r="F579">
        <v>642.35</v>
      </c>
      <c r="G579">
        <v>647</v>
      </c>
      <c r="H579">
        <v>652.4</v>
      </c>
      <c r="I579">
        <v>3897</v>
      </c>
      <c r="J579">
        <v>2484279.1</v>
      </c>
      <c r="K579" s="3">
        <v>43924</v>
      </c>
      <c r="L579">
        <v>497</v>
      </c>
      <c r="M579" t="s">
        <v>1511</v>
      </c>
      <c r="N579"/>
    </row>
    <row r="580" spans="1:14">
      <c r="A580" t="s">
        <v>3278</v>
      </c>
      <c r="B580" t="s">
        <v>791</v>
      </c>
      <c r="C580">
        <v>7.35</v>
      </c>
      <c r="D580">
        <v>7.35</v>
      </c>
      <c r="E580">
        <v>6.7</v>
      </c>
      <c r="F580">
        <v>7.3</v>
      </c>
      <c r="G580">
        <v>7.3</v>
      </c>
      <c r="H580">
        <v>7</v>
      </c>
      <c r="I580">
        <v>3181</v>
      </c>
      <c r="J580">
        <v>22011.7</v>
      </c>
      <c r="K580" s="3">
        <v>43924</v>
      </c>
      <c r="L580">
        <v>14</v>
      </c>
      <c r="M580" t="s">
        <v>3279</v>
      </c>
      <c r="N580"/>
    </row>
    <row r="581" spans="1:14">
      <c r="A581" t="s">
        <v>399</v>
      </c>
      <c r="B581" t="s">
        <v>791</v>
      </c>
      <c r="C581">
        <v>58.95</v>
      </c>
      <c r="D581">
        <v>62</v>
      </c>
      <c r="E581">
        <v>58.95</v>
      </c>
      <c r="F581">
        <v>59.65</v>
      </c>
      <c r="G581">
        <v>59.85</v>
      </c>
      <c r="H581">
        <v>60.05</v>
      </c>
      <c r="I581">
        <v>53898</v>
      </c>
      <c r="J581">
        <v>3256643.15</v>
      </c>
      <c r="K581" s="3">
        <v>43924</v>
      </c>
      <c r="L581">
        <v>1227</v>
      </c>
      <c r="M581" t="s">
        <v>1512</v>
      </c>
      <c r="N581"/>
    </row>
    <row r="582" spans="1:14">
      <c r="A582" t="s">
        <v>115</v>
      </c>
      <c r="B582" t="s">
        <v>791</v>
      </c>
      <c r="C582">
        <v>92.1</v>
      </c>
      <c r="D582">
        <v>93.45</v>
      </c>
      <c r="E582">
        <v>88.4</v>
      </c>
      <c r="F582">
        <v>88.8</v>
      </c>
      <c r="G582">
        <v>88.8</v>
      </c>
      <c r="H582">
        <v>91.65</v>
      </c>
      <c r="I582">
        <v>8216768</v>
      </c>
      <c r="J582">
        <v>736871173.89999998</v>
      </c>
      <c r="K582" s="3">
        <v>43924</v>
      </c>
      <c r="L582">
        <v>59406</v>
      </c>
      <c r="M582" t="s">
        <v>1513</v>
      </c>
      <c r="N582"/>
    </row>
    <row r="583" spans="1:14">
      <c r="A583" t="s">
        <v>1514</v>
      </c>
      <c r="B583" t="s">
        <v>791</v>
      </c>
      <c r="C583">
        <v>104.85</v>
      </c>
      <c r="D583">
        <v>110.35</v>
      </c>
      <c r="E583">
        <v>101.65</v>
      </c>
      <c r="F583">
        <v>110</v>
      </c>
      <c r="G583">
        <v>110</v>
      </c>
      <c r="H583">
        <v>104.1</v>
      </c>
      <c r="I583">
        <v>4783</v>
      </c>
      <c r="J583">
        <v>517809.9</v>
      </c>
      <c r="K583" s="3">
        <v>43924</v>
      </c>
      <c r="L583">
        <v>232</v>
      </c>
      <c r="M583" t="s">
        <v>1515</v>
      </c>
      <c r="N583"/>
    </row>
    <row r="584" spans="1:14">
      <c r="A584" t="s">
        <v>401</v>
      </c>
      <c r="B584" t="s">
        <v>791</v>
      </c>
      <c r="C584">
        <v>21.5</v>
      </c>
      <c r="D584">
        <v>22.5</v>
      </c>
      <c r="E584">
        <v>20.7</v>
      </c>
      <c r="F584">
        <v>21.6</v>
      </c>
      <c r="G584">
        <v>21.45</v>
      </c>
      <c r="H584">
        <v>21.6</v>
      </c>
      <c r="I584">
        <v>534619</v>
      </c>
      <c r="J584">
        <v>11481208.15</v>
      </c>
      <c r="K584" s="3">
        <v>43924</v>
      </c>
      <c r="L584">
        <v>2726</v>
      </c>
      <c r="M584" t="s">
        <v>1516</v>
      </c>
      <c r="N584"/>
    </row>
    <row r="585" spans="1:14">
      <c r="A585" t="s">
        <v>1517</v>
      </c>
      <c r="B585" t="s">
        <v>791</v>
      </c>
      <c r="C585">
        <v>4</v>
      </c>
      <c r="D585">
        <v>4.25</v>
      </c>
      <c r="E585">
        <v>3.7</v>
      </c>
      <c r="F585">
        <v>4.0999999999999996</v>
      </c>
      <c r="G585">
        <v>4.05</v>
      </c>
      <c r="H585">
        <v>3.65</v>
      </c>
      <c r="I585">
        <v>454899</v>
      </c>
      <c r="J585">
        <v>1866420.45</v>
      </c>
      <c r="K585" s="3">
        <v>43924</v>
      </c>
      <c r="L585">
        <v>1195</v>
      </c>
      <c r="M585" t="s">
        <v>1518</v>
      </c>
      <c r="N585"/>
    </row>
    <row r="586" spans="1:14">
      <c r="A586" t="s">
        <v>3466</v>
      </c>
      <c r="B586" t="s">
        <v>791</v>
      </c>
      <c r="C586">
        <v>28.4</v>
      </c>
      <c r="D586">
        <v>29.75</v>
      </c>
      <c r="E586">
        <v>27.1</v>
      </c>
      <c r="F586">
        <v>29.5</v>
      </c>
      <c r="G586">
        <v>29.5</v>
      </c>
      <c r="H586">
        <v>28.4</v>
      </c>
      <c r="I586">
        <v>1281</v>
      </c>
      <c r="J586">
        <v>37349.050000000003</v>
      </c>
      <c r="K586" s="3">
        <v>43924</v>
      </c>
      <c r="L586">
        <v>22</v>
      </c>
      <c r="M586" t="s">
        <v>3467</v>
      </c>
      <c r="N586"/>
    </row>
    <row r="587" spans="1:14">
      <c r="A587" t="s">
        <v>1519</v>
      </c>
      <c r="B587" t="s">
        <v>791</v>
      </c>
      <c r="C587">
        <v>38</v>
      </c>
      <c r="D587">
        <v>38.4</v>
      </c>
      <c r="E587">
        <v>35.549999999999997</v>
      </c>
      <c r="F587">
        <v>36.450000000000003</v>
      </c>
      <c r="G587">
        <v>36.6</v>
      </c>
      <c r="H587">
        <v>35.4</v>
      </c>
      <c r="I587">
        <v>542442</v>
      </c>
      <c r="J587">
        <v>20039972.25</v>
      </c>
      <c r="K587" s="3">
        <v>43924</v>
      </c>
      <c r="L587">
        <v>6918</v>
      </c>
      <c r="M587" t="s">
        <v>1520</v>
      </c>
      <c r="N587"/>
    </row>
    <row r="588" spans="1:14">
      <c r="A588" t="s">
        <v>116</v>
      </c>
      <c r="B588" t="s">
        <v>791</v>
      </c>
      <c r="C588">
        <v>184</v>
      </c>
      <c r="D588">
        <v>192.8</v>
      </c>
      <c r="E588">
        <v>175.55</v>
      </c>
      <c r="F588">
        <v>184.2</v>
      </c>
      <c r="G588">
        <v>182</v>
      </c>
      <c r="H588">
        <v>184</v>
      </c>
      <c r="I588">
        <v>9509089</v>
      </c>
      <c r="J588">
        <v>1757076313.6500001</v>
      </c>
      <c r="K588" s="3">
        <v>43924</v>
      </c>
      <c r="L588">
        <v>90827</v>
      </c>
      <c r="M588" t="s">
        <v>1521</v>
      </c>
      <c r="N588"/>
    </row>
    <row r="589" spans="1:14">
      <c r="A589" t="s">
        <v>117</v>
      </c>
      <c r="B589" t="s">
        <v>791</v>
      </c>
      <c r="C589">
        <v>2234</v>
      </c>
      <c r="D589">
        <v>2254.1</v>
      </c>
      <c r="E589">
        <v>2127.9499999999998</v>
      </c>
      <c r="F589">
        <v>2154.1</v>
      </c>
      <c r="G589">
        <v>2153</v>
      </c>
      <c r="H589">
        <v>2179.65</v>
      </c>
      <c r="I589">
        <v>4121462</v>
      </c>
      <c r="J589">
        <v>8997633126.1499996</v>
      </c>
      <c r="K589" s="3">
        <v>43924</v>
      </c>
      <c r="L589">
        <v>217202</v>
      </c>
      <c r="M589" t="s">
        <v>1523</v>
      </c>
      <c r="N589"/>
    </row>
    <row r="590" spans="1:14">
      <c r="A590" t="s">
        <v>255</v>
      </c>
      <c r="B590" t="s">
        <v>791</v>
      </c>
      <c r="C590">
        <v>167</v>
      </c>
      <c r="D590">
        <v>167</v>
      </c>
      <c r="E590">
        <v>151.44999999999999</v>
      </c>
      <c r="F590">
        <v>161.55000000000001</v>
      </c>
      <c r="G590">
        <v>161.44999999999999</v>
      </c>
      <c r="H590">
        <v>160.44999999999999</v>
      </c>
      <c r="I590">
        <v>710426</v>
      </c>
      <c r="J590">
        <v>113341679.84999999</v>
      </c>
      <c r="K590" s="3">
        <v>43924</v>
      </c>
      <c r="L590">
        <v>11443</v>
      </c>
      <c r="M590" t="s">
        <v>1524</v>
      </c>
      <c r="N590"/>
    </row>
    <row r="591" spans="1:14">
      <c r="A591" t="s">
        <v>1525</v>
      </c>
      <c r="B591" t="s">
        <v>791</v>
      </c>
      <c r="C591">
        <v>127.3</v>
      </c>
      <c r="D591">
        <v>127.35</v>
      </c>
      <c r="E591">
        <v>116</v>
      </c>
      <c r="F591">
        <v>126.8</v>
      </c>
      <c r="G591">
        <v>127.35</v>
      </c>
      <c r="H591">
        <v>121.3</v>
      </c>
      <c r="I591">
        <v>26765</v>
      </c>
      <c r="J591">
        <v>3344033.75</v>
      </c>
      <c r="K591" s="3">
        <v>43924</v>
      </c>
      <c r="L591">
        <v>472</v>
      </c>
      <c r="M591" t="s">
        <v>1526</v>
      </c>
      <c r="N591"/>
    </row>
    <row r="592" spans="1:14">
      <c r="A592" t="s">
        <v>1527</v>
      </c>
      <c r="B592" t="s">
        <v>791</v>
      </c>
      <c r="C592">
        <v>43</v>
      </c>
      <c r="D592">
        <v>44.9</v>
      </c>
      <c r="E592">
        <v>42.15</v>
      </c>
      <c r="F592">
        <v>43.25</v>
      </c>
      <c r="G592">
        <v>44</v>
      </c>
      <c r="H592">
        <v>42.75</v>
      </c>
      <c r="I592">
        <v>3071</v>
      </c>
      <c r="J592">
        <v>134553.20000000001</v>
      </c>
      <c r="K592" s="3">
        <v>43924</v>
      </c>
      <c r="L592">
        <v>75</v>
      </c>
      <c r="M592" t="s">
        <v>1528</v>
      </c>
      <c r="N592"/>
    </row>
    <row r="593" spans="1:14">
      <c r="A593" t="s">
        <v>1529</v>
      </c>
      <c r="B593" t="s">
        <v>791</v>
      </c>
      <c r="C593">
        <v>76.650000000000006</v>
      </c>
      <c r="D593">
        <v>76.650000000000006</v>
      </c>
      <c r="E593">
        <v>70</v>
      </c>
      <c r="F593">
        <v>76.650000000000006</v>
      </c>
      <c r="G593">
        <v>76.650000000000006</v>
      </c>
      <c r="H593">
        <v>73</v>
      </c>
      <c r="I593">
        <v>5605</v>
      </c>
      <c r="J593">
        <v>420308.6</v>
      </c>
      <c r="K593" s="3">
        <v>43924</v>
      </c>
      <c r="L593">
        <v>69</v>
      </c>
      <c r="M593" t="s">
        <v>1530</v>
      </c>
      <c r="N593"/>
    </row>
    <row r="594" spans="1:14">
      <c r="A594" t="s">
        <v>1531</v>
      </c>
      <c r="B594" t="s">
        <v>791</v>
      </c>
      <c r="C594">
        <v>54.55</v>
      </c>
      <c r="D594">
        <v>54.55</v>
      </c>
      <c r="E594">
        <v>43.45</v>
      </c>
      <c r="F594">
        <v>50.7</v>
      </c>
      <c r="G594">
        <v>51.45</v>
      </c>
      <c r="H594">
        <v>46.85</v>
      </c>
      <c r="I594">
        <v>1106</v>
      </c>
      <c r="J594">
        <v>53693.8</v>
      </c>
      <c r="K594" s="3">
        <v>43924</v>
      </c>
      <c r="L594">
        <v>36</v>
      </c>
      <c r="M594" t="s">
        <v>1532</v>
      </c>
      <c r="N594"/>
    </row>
    <row r="595" spans="1:14">
      <c r="A595" t="s">
        <v>1533</v>
      </c>
      <c r="B595" t="s">
        <v>791</v>
      </c>
      <c r="C595">
        <v>79.849999999999994</v>
      </c>
      <c r="D595">
        <v>79.900000000000006</v>
      </c>
      <c r="E595">
        <v>71.150000000000006</v>
      </c>
      <c r="F595">
        <v>73</v>
      </c>
      <c r="G595">
        <v>71.25</v>
      </c>
      <c r="H595">
        <v>75.55</v>
      </c>
      <c r="I595">
        <v>1945</v>
      </c>
      <c r="J595">
        <v>146470.45000000001</v>
      </c>
      <c r="K595" s="3">
        <v>43924</v>
      </c>
      <c r="L595">
        <v>53</v>
      </c>
      <c r="M595" t="s">
        <v>1534</v>
      </c>
      <c r="N595"/>
    </row>
    <row r="596" spans="1:14">
      <c r="A596" t="s">
        <v>3151</v>
      </c>
      <c r="B596" t="s">
        <v>791</v>
      </c>
      <c r="C596">
        <v>3.3</v>
      </c>
      <c r="D596">
        <v>3.3</v>
      </c>
      <c r="E596">
        <v>3.15</v>
      </c>
      <c r="F596">
        <v>3.3</v>
      </c>
      <c r="G596">
        <v>3.3</v>
      </c>
      <c r="H596">
        <v>3.3</v>
      </c>
      <c r="I596">
        <v>60718</v>
      </c>
      <c r="J596">
        <v>197639.25</v>
      </c>
      <c r="K596" s="3">
        <v>43924</v>
      </c>
      <c r="L596">
        <v>177</v>
      </c>
      <c r="M596" t="s">
        <v>1540</v>
      </c>
      <c r="N596"/>
    </row>
    <row r="597" spans="1:14">
      <c r="A597" t="s">
        <v>1535</v>
      </c>
      <c r="B597" t="s">
        <v>791</v>
      </c>
      <c r="C597">
        <v>38.5</v>
      </c>
      <c r="D597">
        <v>40</v>
      </c>
      <c r="E597">
        <v>38.049999999999997</v>
      </c>
      <c r="F597">
        <v>39.950000000000003</v>
      </c>
      <c r="G597">
        <v>40</v>
      </c>
      <c r="H597">
        <v>38.450000000000003</v>
      </c>
      <c r="I597">
        <v>8229</v>
      </c>
      <c r="J597">
        <v>327096.09999999998</v>
      </c>
      <c r="K597" s="3">
        <v>43924</v>
      </c>
      <c r="L597">
        <v>122</v>
      </c>
      <c r="M597" t="s">
        <v>1536</v>
      </c>
      <c r="N597"/>
    </row>
    <row r="598" spans="1:14">
      <c r="A598" t="s">
        <v>3045</v>
      </c>
      <c r="B598" t="s">
        <v>791</v>
      </c>
      <c r="C598">
        <v>565</v>
      </c>
      <c r="D598">
        <v>592.54999999999995</v>
      </c>
      <c r="E598">
        <v>565</v>
      </c>
      <c r="F598">
        <v>590.29999999999995</v>
      </c>
      <c r="G598">
        <v>591</v>
      </c>
      <c r="H598">
        <v>564.35</v>
      </c>
      <c r="I598">
        <v>4875</v>
      </c>
      <c r="J598">
        <v>2863561.55</v>
      </c>
      <c r="K598" s="3">
        <v>43924</v>
      </c>
      <c r="L598">
        <v>426</v>
      </c>
      <c r="M598" t="s">
        <v>3046</v>
      </c>
      <c r="N598"/>
    </row>
    <row r="599" spans="1:14">
      <c r="A599" t="s">
        <v>2952</v>
      </c>
      <c r="B599" t="s">
        <v>791</v>
      </c>
      <c r="C599">
        <v>350.06</v>
      </c>
      <c r="D599">
        <v>350.06</v>
      </c>
      <c r="E599">
        <v>350</v>
      </c>
      <c r="F599">
        <v>350</v>
      </c>
      <c r="G599">
        <v>350</v>
      </c>
      <c r="H599">
        <v>343.3</v>
      </c>
      <c r="I599">
        <v>96</v>
      </c>
      <c r="J599">
        <v>33601.199999999997</v>
      </c>
      <c r="K599" s="3">
        <v>43924</v>
      </c>
      <c r="L599">
        <v>11</v>
      </c>
      <c r="M599" t="s">
        <v>3114</v>
      </c>
      <c r="N599"/>
    </row>
    <row r="600" spans="1:14">
      <c r="A600" t="s">
        <v>402</v>
      </c>
      <c r="B600" t="s">
        <v>791</v>
      </c>
      <c r="C600">
        <v>25748</v>
      </c>
      <c r="D600">
        <v>25748.65</v>
      </c>
      <c r="E600">
        <v>24380</v>
      </c>
      <c r="F600">
        <v>24599.05</v>
      </c>
      <c r="G600">
        <v>24600</v>
      </c>
      <c r="H600">
        <v>25447.65</v>
      </c>
      <c r="I600">
        <v>2288</v>
      </c>
      <c r="J600">
        <v>56774302.200000003</v>
      </c>
      <c r="K600" s="3">
        <v>43924</v>
      </c>
      <c r="L600">
        <v>1724</v>
      </c>
      <c r="M600" t="s">
        <v>1537</v>
      </c>
      <c r="N600"/>
    </row>
    <row r="601" spans="1:14">
      <c r="A601" t="s">
        <v>1538</v>
      </c>
      <c r="B601" t="s">
        <v>791</v>
      </c>
      <c r="C601">
        <v>810</v>
      </c>
      <c r="D601">
        <v>825</v>
      </c>
      <c r="E601">
        <v>773.2</v>
      </c>
      <c r="F601">
        <v>817.05</v>
      </c>
      <c r="G601">
        <v>825</v>
      </c>
      <c r="H601">
        <v>799.25</v>
      </c>
      <c r="I601">
        <v>4388</v>
      </c>
      <c r="J601">
        <v>3557407.95</v>
      </c>
      <c r="K601" s="3">
        <v>43924</v>
      </c>
      <c r="L601">
        <v>485</v>
      </c>
      <c r="M601" t="s">
        <v>1539</v>
      </c>
      <c r="N601"/>
    </row>
    <row r="602" spans="1:14">
      <c r="A602" t="s">
        <v>1541</v>
      </c>
      <c r="B602" t="s">
        <v>791</v>
      </c>
      <c r="C602">
        <v>23.8</v>
      </c>
      <c r="D602">
        <v>23.8</v>
      </c>
      <c r="E602">
        <v>23.1</v>
      </c>
      <c r="F602">
        <v>23.65</v>
      </c>
      <c r="G602">
        <v>23.65</v>
      </c>
      <c r="H602">
        <v>23.85</v>
      </c>
      <c r="I602">
        <v>962</v>
      </c>
      <c r="J602">
        <v>22661.35</v>
      </c>
      <c r="K602" s="3">
        <v>43924</v>
      </c>
      <c r="L602">
        <v>33</v>
      </c>
      <c r="M602" t="s">
        <v>1542</v>
      </c>
      <c r="N602"/>
    </row>
    <row r="603" spans="1:14">
      <c r="A603" t="s">
        <v>1543</v>
      </c>
      <c r="B603" t="s">
        <v>791</v>
      </c>
      <c r="C603">
        <v>20.399999999999999</v>
      </c>
      <c r="D603">
        <v>22.4</v>
      </c>
      <c r="E603">
        <v>20.100000000000001</v>
      </c>
      <c r="F603">
        <v>22.25</v>
      </c>
      <c r="G603">
        <v>22.3</v>
      </c>
      <c r="H603">
        <v>20.399999999999999</v>
      </c>
      <c r="I603">
        <v>55540</v>
      </c>
      <c r="J603">
        <v>1213147.8500000001</v>
      </c>
      <c r="K603" s="3">
        <v>43924</v>
      </c>
      <c r="L603">
        <v>803</v>
      </c>
      <c r="M603" t="s">
        <v>1544</v>
      </c>
      <c r="N603"/>
    </row>
    <row r="604" spans="1:14">
      <c r="A604" t="s">
        <v>398</v>
      </c>
      <c r="B604" t="s">
        <v>791</v>
      </c>
      <c r="C604">
        <v>37.9</v>
      </c>
      <c r="D604">
        <v>41.9</v>
      </c>
      <c r="E604">
        <v>35</v>
      </c>
      <c r="F604">
        <v>41.9</v>
      </c>
      <c r="G604">
        <v>41.9</v>
      </c>
      <c r="H604">
        <v>34.950000000000003</v>
      </c>
      <c r="I604">
        <v>5053043</v>
      </c>
      <c r="J604">
        <v>204248438.40000001</v>
      </c>
      <c r="K604" s="3">
        <v>43924</v>
      </c>
      <c r="L604">
        <v>23611</v>
      </c>
      <c r="M604" t="s">
        <v>1545</v>
      </c>
      <c r="N604"/>
    </row>
    <row r="605" spans="1:14">
      <c r="A605" t="s">
        <v>646</v>
      </c>
      <c r="B605" t="s">
        <v>791</v>
      </c>
      <c r="C605">
        <v>41.65</v>
      </c>
      <c r="D605">
        <v>43.95</v>
      </c>
      <c r="E605">
        <v>40.9</v>
      </c>
      <c r="F605">
        <v>43.15</v>
      </c>
      <c r="G605">
        <v>43.2</v>
      </c>
      <c r="H605">
        <v>41.65</v>
      </c>
      <c r="I605">
        <v>78748</v>
      </c>
      <c r="J605">
        <v>3333684.4</v>
      </c>
      <c r="K605" s="3">
        <v>43924</v>
      </c>
      <c r="L605">
        <v>1511</v>
      </c>
      <c r="M605" t="s">
        <v>1546</v>
      </c>
      <c r="N605"/>
    </row>
    <row r="606" spans="1:14">
      <c r="A606" t="s">
        <v>1547</v>
      </c>
      <c r="B606" t="s">
        <v>791</v>
      </c>
      <c r="C606">
        <v>9.9</v>
      </c>
      <c r="D606">
        <v>10.4</v>
      </c>
      <c r="E606">
        <v>9.15</v>
      </c>
      <c r="F606">
        <v>10.1</v>
      </c>
      <c r="G606">
        <v>10.15</v>
      </c>
      <c r="H606">
        <v>10.199999999999999</v>
      </c>
      <c r="I606">
        <v>57274</v>
      </c>
      <c r="J606">
        <v>566993.15</v>
      </c>
      <c r="K606" s="3">
        <v>43924</v>
      </c>
      <c r="L606">
        <v>552</v>
      </c>
      <c r="M606" t="s">
        <v>1548</v>
      </c>
      <c r="N606"/>
    </row>
    <row r="607" spans="1:14">
      <c r="A607" t="s">
        <v>3280</v>
      </c>
      <c r="B607" t="s">
        <v>791</v>
      </c>
      <c r="C607">
        <v>7.85</v>
      </c>
      <c r="D607">
        <v>8</v>
      </c>
      <c r="E607">
        <v>7.6</v>
      </c>
      <c r="F607">
        <v>7.85</v>
      </c>
      <c r="G607">
        <v>7.6</v>
      </c>
      <c r="H607">
        <v>8</v>
      </c>
      <c r="I607">
        <v>17624</v>
      </c>
      <c r="J607">
        <v>137332</v>
      </c>
      <c r="K607" s="3">
        <v>43924</v>
      </c>
      <c r="L607">
        <v>87</v>
      </c>
      <c r="M607" t="s">
        <v>3281</v>
      </c>
      <c r="N607"/>
    </row>
    <row r="608" spans="1:14">
      <c r="A608" t="s">
        <v>256</v>
      </c>
      <c r="B608" t="s">
        <v>791</v>
      </c>
      <c r="C608">
        <v>19.45</v>
      </c>
      <c r="D608">
        <v>19.45</v>
      </c>
      <c r="E608">
        <v>18.75</v>
      </c>
      <c r="F608">
        <v>19.2</v>
      </c>
      <c r="G608">
        <v>19.3</v>
      </c>
      <c r="H608">
        <v>19.2</v>
      </c>
      <c r="I608">
        <v>1460531</v>
      </c>
      <c r="J608">
        <v>27834393.050000001</v>
      </c>
      <c r="K608" s="3">
        <v>43924</v>
      </c>
      <c r="L608">
        <v>6158</v>
      </c>
      <c r="M608" t="s">
        <v>1549</v>
      </c>
      <c r="N608"/>
    </row>
    <row r="609" spans="1:14">
      <c r="A609" t="s">
        <v>3149</v>
      </c>
      <c r="B609" t="s">
        <v>791</v>
      </c>
      <c r="C609">
        <v>98</v>
      </c>
      <c r="D609">
        <v>98.49</v>
      </c>
      <c r="E609">
        <v>91.51</v>
      </c>
      <c r="F609">
        <v>94.2</v>
      </c>
      <c r="G609">
        <v>92</v>
      </c>
      <c r="H609">
        <v>98.33</v>
      </c>
      <c r="I609">
        <v>382</v>
      </c>
      <c r="J609">
        <v>36562.239999999998</v>
      </c>
      <c r="K609" s="3">
        <v>43924</v>
      </c>
      <c r="L609">
        <v>35</v>
      </c>
      <c r="M609" t="s">
        <v>3150</v>
      </c>
      <c r="N609"/>
    </row>
    <row r="610" spans="1:14">
      <c r="A610" t="s">
        <v>416</v>
      </c>
      <c r="B610" t="s">
        <v>791</v>
      </c>
      <c r="C610">
        <v>40</v>
      </c>
      <c r="D610">
        <v>41.5</v>
      </c>
      <c r="E610">
        <v>39.049999999999997</v>
      </c>
      <c r="F610">
        <v>40.799999999999997</v>
      </c>
      <c r="G610">
        <v>40.200000000000003</v>
      </c>
      <c r="H610">
        <v>39.75</v>
      </c>
      <c r="I610">
        <v>1648839</v>
      </c>
      <c r="J610">
        <v>66678443.799999997</v>
      </c>
      <c r="K610" s="3">
        <v>43924</v>
      </c>
      <c r="L610">
        <v>8020</v>
      </c>
      <c r="M610" t="s">
        <v>1550</v>
      </c>
      <c r="N610"/>
    </row>
    <row r="611" spans="1:14">
      <c r="A611" t="s">
        <v>118</v>
      </c>
      <c r="B611" t="s">
        <v>791</v>
      </c>
      <c r="C611">
        <v>98.5</v>
      </c>
      <c r="D611">
        <v>99</v>
      </c>
      <c r="E611">
        <v>93.5</v>
      </c>
      <c r="F611">
        <v>96.65</v>
      </c>
      <c r="G611">
        <v>96</v>
      </c>
      <c r="H611">
        <v>99.35</v>
      </c>
      <c r="I611">
        <v>14992859</v>
      </c>
      <c r="J611">
        <v>1437579185.45</v>
      </c>
      <c r="K611" s="3">
        <v>43924</v>
      </c>
      <c r="L611">
        <v>92775</v>
      </c>
      <c r="M611" t="s">
        <v>1551</v>
      </c>
      <c r="N611"/>
    </row>
    <row r="612" spans="1:14">
      <c r="A612" t="s">
        <v>415</v>
      </c>
      <c r="B612" t="s">
        <v>791</v>
      </c>
      <c r="C612">
        <v>39</v>
      </c>
      <c r="D612">
        <v>41.95</v>
      </c>
      <c r="E612">
        <v>38.6</v>
      </c>
      <c r="F612">
        <v>38.6</v>
      </c>
      <c r="G612">
        <v>38.6</v>
      </c>
      <c r="H612">
        <v>40.6</v>
      </c>
      <c r="I612">
        <v>1169577</v>
      </c>
      <c r="J612">
        <v>46955958.25</v>
      </c>
      <c r="K612" s="3">
        <v>43924</v>
      </c>
      <c r="L612">
        <v>2188</v>
      </c>
      <c r="M612" t="s">
        <v>1552</v>
      </c>
      <c r="N612"/>
    </row>
    <row r="613" spans="1:14">
      <c r="A613" t="s">
        <v>259</v>
      </c>
      <c r="B613" t="s">
        <v>791</v>
      </c>
      <c r="C613">
        <v>107.85</v>
      </c>
      <c r="D613">
        <v>107.85</v>
      </c>
      <c r="E613">
        <v>102</v>
      </c>
      <c r="F613">
        <v>102.95</v>
      </c>
      <c r="G613">
        <v>103</v>
      </c>
      <c r="H613">
        <v>106.55</v>
      </c>
      <c r="I613">
        <v>742236</v>
      </c>
      <c r="J613">
        <v>77719384.599999994</v>
      </c>
      <c r="K613" s="3">
        <v>43924</v>
      </c>
      <c r="L613">
        <v>2828</v>
      </c>
      <c r="M613" t="s">
        <v>1553</v>
      </c>
      <c r="N613"/>
    </row>
    <row r="614" spans="1:14">
      <c r="A614" t="s">
        <v>1554</v>
      </c>
      <c r="B614" t="s">
        <v>791</v>
      </c>
      <c r="C614">
        <v>132</v>
      </c>
      <c r="D614">
        <v>132</v>
      </c>
      <c r="E614">
        <v>110.44</v>
      </c>
      <c r="F614">
        <v>112.24</v>
      </c>
      <c r="G614">
        <v>110.44</v>
      </c>
      <c r="H614">
        <v>118.46</v>
      </c>
      <c r="I614">
        <v>6616</v>
      </c>
      <c r="J614">
        <v>767145.71</v>
      </c>
      <c r="K614" s="3">
        <v>43924</v>
      </c>
      <c r="L614">
        <v>457</v>
      </c>
      <c r="M614" t="s">
        <v>1555</v>
      </c>
      <c r="N614"/>
    </row>
    <row r="615" spans="1:14">
      <c r="A615" t="s">
        <v>1556</v>
      </c>
      <c r="B615" t="s">
        <v>791</v>
      </c>
      <c r="C615">
        <v>23.05</v>
      </c>
      <c r="D615">
        <v>23.05</v>
      </c>
      <c r="E615">
        <v>22.05</v>
      </c>
      <c r="F615">
        <v>22.29</v>
      </c>
      <c r="G615">
        <v>22.4</v>
      </c>
      <c r="H615">
        <v>22.75</v>
      </c>
      <c r="I615">
        <v>277654</v>
      </c>
      <c r="J615">
        <v>6180125.3099999996</v>
      </c>
      <c r="K615" s="3">
        <v>43924</v>
      </c>
      <c r="L615">
        <v>6662</v>
      </c>
      <c r="M615" t="s">
        <v>1557</v>
      </c>
      <c r="N615"/>
    </row>
    <row r="616" spans="1:14">
      <c r="A616" t="s">
        <v>119</v>
      </c>
      <c r="B616" t="s">
        <v>791</v>
      </c>
      <c r="C616">
        <v>309.5</v>
      </c>
      <c r="D616">
        <v>309.5</v>
      </c>
      <c r="E616">
        <v>281.5</v>
      </c>
      <c r="F616">
        <v>286.64999999999998</v>
      </c>
      <c r="G616">
        <v>288</v>
      </c>
      <c r="H616">
        <v>311.14999999999998</v>
      </c>
      <c r="I616">
        <v>57330285</v>
      </c>
      <c r="J616">
        <v>16731286856.700001</v>
      </c>
      <c r="K616" s="3">
        <v>43924</v>
      </c>
      <c r="L616">
        <v>531869</v>
      </c>
      <c r="M616" t="s">
        <v>1558</v>
      </c>
      <c r="N616"/>
    </row>
    <row r="617" spans="1:14">
      <c r="A617" t="s">
        <v>1559</v>
      </c>
      <c r="B617" t="s">
        <v>791</v>
      </c>
      <c r="C617">
        <v>199.4</v>
      </c>
      <c r="D617">
        <v>199.4</v>
      </c>
      <c r="E617">
        <v>171.25</v>
      </c>
      <c r="F617">
        <v>172.99</v>
      </c>
      <c r="G617">
        <v>175.2</v>
      </c>
      <c r="H617">
        <v>183.79</v>
      </c>
      <c r="I617">
        <v>12368</v>
      </c>
      <c r="J617">
        <v>2182639.4500000002</v>
      </c>
      <c r="K617" s="3">
        <v>43924</v>
      </c>
      <c r="L617">
        <v>603</v>
      </c>
      <c r="M617" t="s">
        <v>1560</v>
      </c>
      <c r="N617"/>
    </row>
    <row r="618" spans="1:14">
      <c r="A618" t="s">
        <v>1561</v>
      </c>
      <c r="B618" t="s">
        <v>791</v>
      </c>
      <c r="C618">
        <v>100</v>
      </c>
      <c r="D618">
        <v>104.04</v>
      </c>
      <c r="E618">
        <v>95.95</v>
      </c>
      <c r="F618">
        <v>100.03</v>
      </c>
      <c r="G618">
        <v>98.07</v>
      </c>
      <c r="H618">
        <v>99.68</v>
      </c>
      <c r="I618">
        <v>4165</v>
      </c>
      <c r="J618">
        <v>412968.74</v>
      </c>
      <c r="K618" s="3">
        <v>43924</v>
      </c>
      <c r="L618">
        <v>191</v>
      </c>
      <c r="M618" t="s">
        <v>1562</v>
      </c>
      <c r="N618"/>
    </row>
    <row r="619" spans="1:14">
      <c r="A619" t="s">
        <v>257</v>
      </c>
      <c r="B619" t="s">
        <v>791</v>
      </c>
      <c r="C619">
        <v>1100</v>
      </c>
      <c r="D619">
        <v>1119.9000000000001</v>
      </c>
      <c r="E619">
        <v>1013</v>
      </c>
      <c r="F619">
        <v>1045.05</v>
      </c>
      <c r="G619">
        <v>1040.05</v>
      </c>
      <c r="H619">
        <v>1105.75</v>
      </c>
      <c r="I619">
        <v>1099047</v>
      </c>
      <c r="J619">
        <v>1151687984.4000001</v>
      </c>
      <c r="K619" s="3">
        <v>43924</v>
      </c>
      <c r="L619">
        <v>78555</v>
      </c>
      <c r="M619" t="s">
        <v>1563</v>
      </c>
      <c r="N619"/>
    </row>
    <row r="620" spans="1:14">
      <c r="A620" t="s">
        <v>1564</v>
      </c>
      <c r="B620" t="s">
        <v>791</v>
      </c>
      <c r="C620">
        <v>38.71</v>
      </c>
      <c r="D620">
        <v>40.99</v>
      </c>
      <c r="E620">
        <v>38.71</v>
      </c>
      <c r="F620">
        <v>40.659999999999997</v>
      </c>
      <c r="G620">
        <v>40.24</v>
      </c>
      <c r="H620">
        <v>39.409999999999997</v>
      </c>
      <c r="I620">
        <v>85565</v>
      </c>
      <c r="J620">
        <v>3438784.44</v>
      </c>
      <c r="K620" s="3">
        <v>43924</v>
      </c>
      <c r="L620">
        <v>1375</v>
      </c>
      <c r="M620" t="s">
        <v>1565</v>
      </c>
      <c r="N620"/>
    </row>
    <row r="621" spans="1:14">
      <c r="A621" t="s">
        <v>1566</v>
      </c>
      <c r="B621" t="s">
        <v>791</v>
      </c>
      <c r="C621">
        <v>1005</v>
      </c>
      <c r="D621">
        <v>1016</v>
      </c>
      <c r="E621">
        <v>998</v>
      </c>
      <c r="F621">
        <v>1000</v>
      </c>
      <c r="G621">
        <v>1000</v>
      </c>
      <c r="H621">
        <v>999.99</v>
      </c>
      <c r="I621">
        <v>38705</v>
      </c>
      <c r="J621">
        <v>38704550</v>
      </c>
      <c r="K621" s="3">
        <v>43924</v>
      </c>
      <c r="L621">
        <v>117</v>
      </c>
      <c r="M621" t="s">
        <v>1567</v>
      </c>
      <c r="N621"/>
    </row>
    <row r="622" spans="1:14">
      <c r="A622" t="s">
        <v>1568</v>
      </c>
      <c r="B622" t="s">
        <v>791</v>
      </c>
      <c r="C622">
        <v>81.27</v>
      </c>
      <c r="D622">
        <v>83.27</v>
      </c>
      <c r="E622">
        <v>67.77</v>
      </c>
      <c r="F622">
        <v>73.989999999999995</v>
      </c>
      <c r="G622">
        <v>74</v>
      </c>
      <c r="H622">
        <v>77</v>
      </c>
      <c r="I622">
        <v>5356</v>
      </c>
      <c r="J622">
        <v>405894.72</v>
      </c>
      <c r="K622" s="3">
        <v>43924</v>
      </c>
      <c r="L622">
        <v>232</v>
      </c>
      <c r="M622" t="s">
        <v>1569</v>
      </c>
      <c r="N622"/>
    </row>
    <row r="623" spans="1:14">
      <c r="A623" t="s">
        <v>3173</v>
      </c>
      <c r="B623" t="s">
        <v>791</v>
      </c>
      <c r="C623">
        <v>45.5</v>
      </c>
      <c r="D623">
        <v>52</v>
      </c>
      <c r="E623">
        <v>45.1</v>
      </c>
      <c r="F623">
        <v>48.48</v>
      </c>
      <c r="G623">
        <v>50</v>
      </c>
      <c r="H623">
        <v>47.27</v>
      </c>
      <c r="I623">
        <v>1615</v>
      </c>
      <c r="J623">
        <v>78084.149999999994</v>
      </c>
      <c r="K623" s="3">
        <v>43924</v>
      </c>
      <c r="L623">
        <v>65</v>
      </c>
      <c r="M623" t="s">
        <v>3174</v>
      </c>
      <c r="N623"/>
    </row>
    <row r="624" spans="1:14">
      <c r="A624" t="s">
        <v>1570</v>
      </c>
      <c r="B624" t="s">
        <v>791</v>
      </c>
      <c r="C624">
        <v>54.5</v>
      </c>
      <c r="D624">
        <v>54.5</v>
      </c>
      <c r="E624">
        <v>49.01</v>
      </c>
      <c r="F624">
        <v>49.17</v>
      </c>
      <c r="G624">
        <v>49.5</v>
      </c>
      <c r="H624">
        <v>49.85</v>
      </c>
      <c r="I624">
        <v>5566</v>
      </c>
      <c r="J624">
        <v>275091.8</v>
      </c>
      <c r="K624" s="3">
        <v>43924</v>
      </c>
      <c r="L624">
        <v>110</v>
      </c>
      <c r="M624" t="s">
        <v>1571</v>
      </c>
      <c r="N624"/>
    </row>
    <row r="625" spans="1:14">
      <c r="A625" t="s">
        <v>1572</v>
      </c>
      <c r="B625" t="s">
        <v>791</v>
      </c>
      <c r="C625">
        <v>108.4</v>
      </c>
      <c r="D625">
        <v>112.53</v>
      </c>
      <c r="E625">
        <v>108.4</v>
      </c>
      <c r="F625">
        <v>112.51</v>
      </c>
      <c r="G625">
        <v>112.53</v>
      </c>
      <c r="H625">
        <v>108.36</v>
      </c>
      <c r="I625">
        <v>161</v>
      </c>
      <c r="J625">
        <v>17846.93</v>
      </c>
      <c r="K625" s="3">
        <v>43924</v>
      </c>
      <c r="L625">
        <v>14</v>
      </c>
      <c r="M625" t="s">
        <v>1573</v>
      </c>
      <c r="N625"/>
    </row>
    <row r="626" spans="1:14">
      <c r="A626" t="s">
        <v>1574</v>
      </c>
      <c r="B626" t="s">
        <v>791</v>
      </c>
      <c r="C626">
        <v>88.95</v>
      </c>
      <c r="D626">
        <v>89.7</v>
      </c>
      <c r="E626">
        <v>85.02</v>
      </c>
      <c r="F626">
        <v>86.62</v>
      </c>
      <c r="G626">
        <v>86.5</v>
      </c>
      <c r="H626">
        <v>87.78</v>
      </c>
      <c r="I626">
        <v>258942</v>
      </c>
      <c r="J626">
        <v>22473516.149999999</v>
      </c>
      <c r="K626" s="3">
        <v>43924</v>
      </c>
      <c r="L626">
        <v>8553</v>
      </c>
      <c r="M626" t="s">
        <v>1575</v>
      </c>
      <c r="N626"/>
    </row>
    <row r="627" spans="1:14">
      <c r="A627" t="s">
        <v>1576</v>
      </c>
      <c r="B627" t="s">
        <v>791</v>
      </c>
      <c r="C627">
        <v>49</v>
      </c>
      <c r="D627">
        <v>53</v>
      </c>
      <c r="E627">
        <v>46</v>
      </c>
      <c r="F627">
        <v>51.37</v>
      </c>
      <c r="G627">
        <v>51.8</v>
      </c>
      <c r="H627">
        <v>49.94</v>
      </c>
      <c r="I627">
        <v>7335</v>
      </c>
      <c r="J627">
        <v>377936.3</v>
      </c>
      <c r="K627" s="3">
        <v>43924</v>
      </c>
      <c r="L627">
        <v>455</v>
      </c>
      <c r="M627" t="s">
        <v>1577</v>
      </c>
      <c r="N627"/>
    </row>
    <row r="628" spans="1:14">
      <c r="A628" t="s">
        <v>1578</v>
      </c>
      <c r="B628" t="s">
        <v>791</v>
      </c>
      <c r="C628">
        <v>20.170000000000002</v>
      </c>
      <c r="D628">
        <v>25.5</v>
      </c>
      <c r="E628">
        <v>20.170000000000002</v>
      </c>
      <c r="F628">
        <v>25.35</v>
      </c>
      <c r="G628">
        <v>25.35</v>
      </c>
      <c r="H628">
        <v>24.55</v>
      </c>
      <c r="I628">
        <v>12471</v>
      </c>
      <c r="J628">
        <v>314410.58</v>
      </c>
      <c r="K628" s="3">
        <v>43924</v>
      </c>
      <c r="L628">
        <v>233</v>
      </c>
      <c r="M628" t="s">
        <v>1579</v>
      </c>
      <c r="N628"/>
    </row>
    <row r="629" spans="1:14">
      <c r="A629" t="s">
        <v>120</v>
      </c>
      <c r="B629" t="s">
        <v>791</v>
      </c>
      <c r="C629">
        <v>341.5</v>
      </c>
      <c r="D629">
        <v>353.8</v>
      </c>
      <c r="E629">
        <v>325.64999999999998</v>
      </c>
      <c r="F629">
        <v>338.9</v>
      </c>
      <c r="G629">
        <v>338</v>
      </c>
      <c r="H629">
        <v>342.6</v>
      </c>
      <c r="I629">
        <v>3435594</v>
      </c>
      <c r="J629">
        <v>1166333617.6500001</v>
      </c>
      <c r="K629" s="3">
        <v>43924</v>
      </c>
      <c r="L629">
        <v>60568</v>
      </c>
      <c r="M629" t="s">
        <v>1580</v>
      </c>
      <c r="N629"/>
    </row>
    <row r="630" spans="1:14">
      <c r="A630" t="s">
        <v>1581</v>
      </c>
      <c r="B630" t="s">
        <v>791</v>
      </c>
      <c r="C630">
        <v>316.26</v>
      </c>
      <c r="D630">
        <v>325</v>
      </c>
      <c r="E630">
        <v>309</v>
      </c>
      <c r="F630">
        <v>311.81</v>
      </c>
      <c r="G630">
        <v>316</v>
      </c>
      <c r="H630">
        <v>316.24</v>
      </c>
      <c r="I630">
        <v>5045</v>
      </c>
      <c r="J630">
        <v>1587608.5</v>
      </c>
      <c r="K630" s="3">
        <v>43924</v>
      </c>
      <c r="L630">
        <v>355</v>
      </c>
      <c r="M630" t="s">
        <v>1582</v>
      </c>
      <c r="N630"/>
    </row>
    <row r="631" spans="1:14">
      <c r="A631" t="s">
        <v>1583</v>
      </c>
      <c r="B631" t="s">
        <v>791</v>
      </c>
      <c r="C631">
        <v>23.65</v>
      </c>
      <c r="D631">
        <v>25</v>
      </c>
      <c r="E631">
        <v>23.45</v>
      </c>
      <c r="F631">
        <v>24.6</v>
      </c>
      <c r="G631">
        <v>24.75</v>
      </c>
      <c r="H631">
        <v>23.9</v>
      </c>
      <c r="I631">
        <v>39389</v>
      </c>
      <c r="J631">
        <v>959321.3</v>
      </c>
      <c r="K631" s="3">
        <v>43924</v>
      </c>
      <c r="L631">
        <v>449</v>
      </c>
      <c r="M631" t="s">
        <v>1584</v>
      </c>
      <c r="N631"/>
    </row>
    <row r="632" spans="1:14">
      <c r="A632" t="s">
        <v>404</v>
      </c>
      <c r="B632" t="s">
        <v>791</v>
      </c>
      <c r="C632">
        <v>2091</v>
      </c>
      <c r="D632">
        <v>2150</v>
      </c>
      <c r="E632">
        <v>1987.05</v>
      </c>
      <c r="F632">
        <v>2103.5</v>
      </c>
      <c r="G632">
        <v>2105</v>
      </c>
      <c r="H632">
        <v>2108.65</v>
      </c>
      <c r="I632">
        <v>1653</v>
      </c>
      <c r="J632">
        <v>3390175.35</v>
      </c>
      <c r="K632" s="3">
        <v>43924</v>
      </c>
      <c r="L632">
        <v>415</v>
      </c>
      <c r="M632" t="s">
        <v>1585</v>
      </c>
      <c r="N632"/>
    </row>
    <row r="633" spans="1:14">
      <c r="A633" t="s">
        <v>258</v>
      </c>
      <c r="B633" t="s">
        <v>791</v>
      </c>
      <c r="C633">
        <v>19.75</v>
      </c>
      <c r="D633">
        <v>19.850000000000001</v>
      </c>
      <c r="E633">
        <v>19</v>
      </c>
      <c r="F633">
        <v>19.399999999999999</v>
      </c>
      <c r="G633">
        <v>19.600000000000001</v>
      </c>
      <c r="H633">
        <v>19.3</v>
      </c>
      <c r="I633">
        <v>980265</v>
      </c>
      <c r="J633">
        <v>19054912.149999999</v>
      </c>
      <c r="K633" s="3">
        <v>43924</v>
      </c>
      <c r="L633">
        <v>4102</v>
      </c>
      <c r="M633" t="s">
        <v>1586</v>
      </c>
      <c r="N633"/>
    </row>
    <row r="634" spans="1:14" hidden="1">
      <c r="A634" t="s">
        <v>2986</v>
      </c>
      <c r="B634" t="s">
        <v>791</v>
      </c>
      <c r="C634">
        <v>3994</v>
      </c>
      <c r="D634">
        <v>4040</v>
      </c>
      <c r="E634">
        <v>3971</v>
      </c>
      <c r="F634">
        <v>3998.9</v>
      </c>
      <c r="G634">
        <v>3999</v>
      </c>
      <c r="H634">
        <v>3994</v>
      </c>
      <c r="I634">
        <v>81</v>
      </c>
      <c r="J634">
        <v>323911.95</v>
      </c>
      <c r="K634" s="3">
        <v>43924</v>
      </c>
      <c r="L634">
        <v>30</v>
      </c>
      <c r="M634" t="s">
        <v>2987</v>
      </c>
      <c r="N634"/>
    </row>
    <row r="635" spans="1:14">
      <c r="A635" t="s">
        <v>121</v>
      </c>
      <c r="B635" t="s">
        <v>791</v>
      </c>
      <c r="C635">
        <v>3.05</v>
      </c>
      <c r="D635">
        <v>3.25</v>
      </c>
      <c r="E635">
        <v>3</v>
      </c>
      <c r="F635">
        <v>3.15</v>
      </c>
      <c r="G635">
        <v>3.15</v>
      </c>
      <c r="H635">
        <v>3.05</v>
      </c>
      <c r="I635">
        <v>186975449</v>
      </c>
      <c r="J635">
        <v>591830248.20000005</v>
      </c>
      <c r="K635" s="3">
        <v>43924</v>
      </c>
      <c r="L635">
        <v>370559</v>
      </c>
      <c r="M635" t="s">
        <v>1587</v>
      </c>
      <c r="N635"/>
    </row>
    <row r="636" spans="1:14">
      <c r="A636" t="s">
        <v>405</v>
      </c>
      <c r="B636" t="s">
        <v>791</v>
      </c>
      <c r="C636">
        <v>14.95</v>
      </c>
      <c r="D636">
        <v>14.95</v>
      </c>
      <c r="E636">
        <v>13.8</v>
      </c>
      <c r="F636">
        <v>14.05</v>
      </c>
      <c r="G636">
        <v>14.15</v>
      </c>
      <c r="H636">
        <v>14.5</v>
      </c>
      <c r="I636">
        <v>3300706</v>
      </c>
      <c r="J636">
        <v>46608252.5</v>
      </c>
      <c r="K636" s="3">
        <v>43924</v>
      </c>
      <c r="L636">
        <v>23940</v>
      </c>
      <c r="M636" t="s">
        <v>1588</v>
      </c>
      <c r="N636"/>
    </row>
    <row r="637" spans="1:14">
      <c r="A637" t="s">
        <v>122</v>
      </c>
      <c r="B637" t="s">
        <v>791</v>
      </c>
      <c r="C637">
        <v>20.7</v>
      </c>
      <c r="D637">
        <v>20.9</v>
      </c>
      <c r="E637">
        <v>19.5</v>
      </c>
      <c r="F637">
        <v>19.649999999999999</v>
      </c>
      <c r="G637">
        <v>19.649999999999999</v>
      </c>
      <c r="H637">
        <v>20.6</v>
      </c>
      <c r="I637">
        <v>20511280</v>
      </c>
      <c r="J637">
        <v>410258261.89999998</v>
      </c>
      <c r="K637" s="3">
        <v>43924</v>
      </c>
      <c r="L637">
        <v>37557</v>
      </c>
      <c r="M637" t="s">
        <v>1589</v>
      </c>
      <c r="N637"/>
    </row>
    <row r="638" spans="1:14">
      <c r="A638" t="s">
        <v>3475</v>
      </c>
      <c r="B638" t="s">
        <v>791</v>
      </c>
      <c r="C638">
        <v>99.7</v>
      </c>
      <c r="D638">
        <v>99.7</v>
      </c>
      <c r="E638">
        <v>96</v>
      </c>
      <c r="F638">
        <v>96.19</v>
      </c>
      <c r="G638">
        <v>96</v>
      </c>
      <c r="H638">
        <v>99.8</v>
      </c>
      <c r="I638">
        <v>84</v>
      </c>
      <c r="J638">
        <v>8192.75</v>
      </c>
      <c r="K638" s="3">
        <v>43924</v>
      </c>
      <c r="L638">
        <v>12</v>
      </c>
      <c r="M638" t="s">
        <v>3476</v>
      </c>
      <c r="N638"/>
    </row>
    <row r="639" spans="1:14">
      <c r="A639" t="s">
        <v>417</v>
      </c>
      <c r="B639" t="s">
        <v>791</v>
      </c>
      <c r="C639">
        <v>129.6</v>
      </c>
      <c r="D639">
        <v>137</v>
      </c>
      <c r="E639">
        <v>127</v>
      </c>
      <c r="F639">
        <v>135.05000000000001</v>
      </c>
      <c r="G639">
        <v>135.5</v>
      </c>
      <c r="H639">
        <v>129.6</v>
      </c>
      <c r="I639">
        <v>133175</v>
      </c>
      <c r="J639">
        <v>17480089.699999999</v>
      </c>
      <c r="K639" s="3">
        <v>43924</v>
      </c>
      <c r="L639">
        <v>14389</v>
      </c>
      <c r="M639" t="s">
        <v>1590</v>
      </c>
      <c r="N639"/>
    </row>
    <row r="640" spans="1:14">
      <c r="A640" t="s">
        <v>1591</v>
      </c>
      <c r="B640" t="s">
        <v>791</v>
      </c>
      <c r="C640">
        <v>261.95</v>
      </c>
      <c r="D640">
        <v>262.39999999999998</v>
      </c>
      <c r="E640">
        <v>251</v>
      </c>
      <c r="F640">
        <v>256.25</v>
      </c>
      <c r="G640">
        <v>257</v>
      </c>
      <c r="H640">
        <v>249.95</v>
      </c>
      <c r="I640">
        <v>11984</v>
      </c>
      <c r="J640">
        <v>3081375.7</v>
      </c>
      <c r="K640" s="3">
        <v>43924</v>
      </c>
      <c r="L640">
        <v>583</v>
      </c>
      <c r="M640" t="s">
        <v>1592</v>
      </c>
      <c r="N640"/>
    </row>
    <row r="641" spans="1:14">
      <c r="A641" t="s">
        <v>406</v>
      </c>
      <c r="B641" t="s">
        <v>791</v>
      </c>
      <c r="C641">
        <v>268.25</v>
      </c>
      <c r="D641">
        <v>270</v>
      </c>
      <c r="E641">
        <v>260</v>
      </c>
      <c r="F641">
        <v>268.25</v>
      </c>
      <c r="G641">
        <v>268.05</v>
      </c>
      <c r="H641">
        <v>266.64999999999998</v>
      </c>
      <c r="I641">
        <v>13179</v>
      </c>
      <c r="J641">
        <v>3496333.9</v>
      </c>
      <c r="K641" s="3">
        <v>43924</v>
      </c>
      <c r="L641">
        <v>1089</v>
      </c>
      <c r="M641" t="s">
        <v>1593</v>
      </c>
      <c r="N641"/>
    </row>
    <row r="642" spans="1:14">
      <c r="A642" t="s">
        <v>407</v>
      </c>
      <c r="B642" t="s">
        <v>791</v>
      </c>
      <c r="C642">
        <v>4</v>
      </c>
      <c r="D642">
        <v>4</v>
      </c>
      <c r="E642">
        <v>3.9</v>
      </c>
      <c r="F642">
        <v>3.95</v>
      </c>
      <c r="G642">
        <v>3.95</v>
      </c>
      <c r="H642">
        <v>3.95</v>
      </c>
      <c r="I642">
        <v>1467452</v>
      </c>
      <c r="J642">
        <v>5806095.1500000004</v>
      </c>
      <c r="K642" s="3">
        <v>43924</v>
      </c>
      <c r="L642">
        <v>20652</v>
      </c>
      <c r="M642" t="s">
        <v>1594</v>
      </c>
      <c r="N642"/>
    </row>
    <row r="643" spans="1:14">
      <c r="A643" t="s">
        <v>1595</v>
      </c>
      <c r="B643" t="s">
        <v>791</v>
      </c>
      <c r="C643">
        <v>89.95</v>
      </c>
      <c r="D643">
        <v>90.7</v>
      </c>
      <c r="E643">
        <v>88.5</v>
      </c>
      <c r="F643">
        <v>89.45</v>
      </c>
      <c r="G643">
        <v>90</v>
      </c>
      <c r="H643">
        <v>90.85</v>
      </c>
      <c r="I643">
        <v>662</v>
      </c>
      <c r="J643">
        <v>59289.7</v>
      </c>
      <c r="K643" s="3">
        <v>43924</v>
      </c>
      <c r="L643">
        <v>38</v>
      </c>
      <c r="M643" t="s">
        <v>1596</v>
      </c>
      <c r="N643"/>
    </row>
    <row r="644" spans="1:14" hidden="1">
      <c r="A644" t="s">
        <v>1597</v>
      </c>
      <c r="B644" t="s">
        <v>791</v>
      </c>
      <c r="C644">
        <v>165.95</v>
      </c>
      <c r="D644">
        <v>165.95</v>
      </c>
      <c r="E644">
        <v>149.55000000000001</v>
      </c>
      <c r="F644">
        <v>154.30000000000001</v>
      </c>
      <c r="G644">
        <v>155.9</v>
      </c>
      <c r="H644">
        <v>165.95</v>
      </c>
      <c r="I644">
        <v>183903</v>
      </c>
      <c r="J644">
        <v>28486431.149999999</v>
      </c>
      <c r="K644" s="3">
        <v>43924</v>
      </c>
      <c r="L644">
        <v>4605</v>
      </c>
      <c r="M644" t="s">
        <v>1598</v>
      </c>
      <c r="N644"/>
    </row>
    <row r="645" spans="1:14">
      <c r="A645" t="s">
        <v>123</v>
      </c>
      <c r="B645" t="s">
        <v>791</v>
      </c>
      <c r="C645">
        <v>383.2</v>
      </c>
      <c r="D645">
        <v>409.95</v>
      </c>
      <c r="E645">
        <v>380.1</v>
      </c>
      <c r="F645">
        <v>406.7</v>
      </c>
      <c r="G645">
        <v>404.1</v>
      </c>
      <c r="H645">
        <v>390.55</v>
      </c>
      <c r="I645">
        <v>4513937</v>
      </c>
      <c r="J645">
        <v>1802591149.55</v>
      </c>
      <c r="K645" s="3">
        <v>43924</v>
      </c>
      <c r="L645">
        <v>114341</v>
      </c>
      <c r="M645" t="s">
        <v>1599</v>
      </c>
      <c r="N645"/>
    </row>
    <row r="646" spans="1:14">
      <c r="A646" t="s">
        <v>1600</v>
      </c>
      <c r="B646" t="s">
        <v>791</v>
      </c>
      <c r="C646">
        <v>105.7</v>
      </c>
      <c r="D646">
        <v>109.4</v>
      </c>
      <c r="E646">
        <v>100</v>
      </c>
      <c r="F646">
        <v>107.1</v>
      </c>
      <c r="G646">
        <v>108</v>
      </c>
      <c r="H646">
        <v>102.2</v>
      </c>
      <c r="I646">
        <v>14544</v>
      </c>
      <c r="J646">
        <v>1525195.8</v>
      </c>
      <c r="K646" s="3">
        <v>43924</v>
      </c>
      <c r="L646">
        <v>362</v>
      </c>
      <c r="M646" t="s">
        <v>1601</v>
      </c>
      <c r="N646"/>
    </row>
    <row r="647" spans="1:14">
      <c r="A647" t="s">
        <v>408</v>
      </c>
      <c r="B647" t="s">
        <v>791</v>
      </c>
      <c r="C647">
        <v>79.900000000000006</v>
      </c>
      <c r="D647">
        <v>81.400000000000006</v>
      </c>
      <c r="E647">
        <v>76</v>
      </c>
      <c r="F647">
        <v>81.400000000000006</v>
      </c>
      <c r="G647">
        <v>81.400000000000006</v>
      </c>
      <c r="H647">
        <v>77.55</v>
      </c>
      <c r="I647">
        <v>93944</v>
      </c>
      <c r="J647">
        <v>7588944.4000000004</v>
      </c>
      <c r="K647" s="3">
        <v>43924</v>
      </c>
      <c r="L647">
        <v>1654</v>
      </c>
      <c r="M647" t="s">
        <v>1602</v>
      </c>
      <c r="N647"/>
    </row>
    <row r="648" spans="1:14">
      <c r="A648" t="s">
        <v>1603</v>
      </c>
      <c r="B648" t="s">
        <v>791</v>
      </c>
      <c r="C648">
        <v>34.200000000000003</v>
      </c>
      <c r="D648">
        <v>34.200000000000003</v>
      </c>
      <c r="E648">
        <v>33.1</v>
      </c>
      <c r="F648">
        <v>34.200000000000003</v>
      </c>
      <c r="G648">
        <v>34.200000000000003</v>
      </c>
      <c r="H648">
        <v>32.6</v>
      </c>
      <c r="I648">
        <v>103799</v>
      </c>
      <c r="J648">
        <v>3547371.65</v>
      </c>
      <c r="K648" s="3">
        <v>43924</v>
      </c>
      <c r="L648">
        <v>498</v>
      </c>
      <c r="M648" t="s">
        <v>1604</v>
      </c>
      <c r="N648"/>
    </row>
    <row r="649" spans="1:14">
      <c r="A649" t="s">
        <v>1605</v>
      </c>
      <c r="B649" t="s">
        <v>791</v>
      </c>
      <c r="C649">
        <v>1027</v>
      </c>
      <c r="D649">
        <v>1066.8</v>
      </c>
      <c r="E649">
        <v>961</v>
      </c>
      <c r="F649">
        <v>971.65</v>
      </c>
      <c r="G649">
        <v>961</v>
      </c>
      <c r="H649">
        <v>1019.05</v>
      </c>
      <c r="I649">
        <v>1648</v>
      </c>
      <c r="J649">
        <v>1620063.2</v>
      </c>
      <c r="K649" s="3">
        <v>43924</v>
      </c>
      <c r="L649">
        <v>401</v>
      </c>
      <c r="M649" t="s">
        <v>1606</v>
      </c>
      <c r="N649"/>
    </row>
    <row r="650" spans="1:14">
      <c r="A650" t="s">
        <v>3592</v>
      </c>
      <c r="B650" t="s">
        <v>809</v>
      </c>
      <c r="C650">
        <v>63</v>
      </c>
      <c r="D650">
        <v>63</v>
      </c>
      <c r="E650">
        <v>62</v>
      </c>
      <c r="F650">
        <v>62</v>
      </c>
      <c r="G650">
        <v>62</v>
      </c>
      <c r="H650">
        <v>60</v>
      </c>
      <c r="I650">
        <v>25</v>
      </c>
      <c r="J650">
        <v>1565</v>
      </c>
      <c r="K650" s="3">
        <v>43924</v>
      </c>
      <c r="L650">
        <v>2</v>
      </c>
      <c r="M650" t="s">
        <v>3593</v>
      </c>
      <c r="N650"/>
    </row>
    <row r="651" spans="1:14">
      <c r="A651" t="s">
        <v>1607</v>
      </c>
      <c r="B651" t="s">
        <v>791</v>
      </c>
      <c r="C651">
        <v>109.55</v>
      </c>
      <c r="D651">
        <v>121</v>
      </c>
      <c r="E651">
        <v>105</v>
      </c>
      <c r="F651">
        <v>113.5</v>
      </c>
      <c r="G651">
        <v>112</v>
      </c>
      <c r="H651">
        <v>110.7</v>
      </c>
      <c r="I651">
        <v>5612</v>
      </c>
      <c r="J651">
        <v>612959.19999999995</v>
      </c>
      <c r="K651" s="3">
        <v>43924</v>
      </c>
      <c r="L651">
        <v>290</v>
      </c>
      <c r="M651" t="s">
        <v>1608</v>
      </c>
      <c r="N651"/>
    </row>
    <row r="652" spans="1:14">
      <c r="A652" t="s">
        <v>1609</v>
      </c>
      <c r="B652" t="s">
        <v>791</v>
      </c>
      <c r="C652">
        <v>455.45</v>
      </c>
      <c r="D652">
        <v>474.4</v>
      </c>
      <c r="E652">
        <v>455.45</v>
      </c>
      <c r="F652">
        <v>472.3</v>
      </c>
      <c r="G652">
        <v>474</v>
      </c>
      <c r="H652">
        <v>457.1</v>
      </c>
      <c r="I652">
        <v>250</v>
      </c>
      <c r="J652">
        <v>116568.7</v>
      </c>
      <c r="K652" s="3">
        <v>43924</v>
      </c>
      <c r="L652">
        <v>146</v>
      </c>
      <c r="M652" t="s">
        <v>1610</v>
      </c>
      <c r="N652"/>
    </row>
    <row r="653" spans="1:14">
      <c r="A653" t="s">
        <v>3282</v>
      </c>
      <c r="B653" t="s">
        <v>791</v>
      </c>
      <c r="C653">
        <v>0.35</v>
      </c>
      <c r="D653">
        <v>0.35</v>
      </c>
      <c r="E653">
        <v>0.3</v>
      </c>
      <c r="F653">
        <v>0.35</v>
      </c>
      <c r="G653">
        <v>0.35</v>
      </c>
      <c r="H653">
        <v>0.35</v>
      </c>
      <c r="I653">
        <v>10321</v>
      </c>
      <c r="J653">
        <v>3286.3</v>
      </c>
      <c r="K653" s="3">
        <v>43924</v>
      </c>
      <c r="L653">
        <v>9</v>
      </c>
      <c r="M653" t="s">
        <v>3283</v>
      </c>
      <c r="N653"/>
    </row>
    <row r="654" spans="1:14">
      <c r="A654" t="s">
        <v>1611</v>
      </c>
      <c r="B654" t="s">
        <v>791</v>
      </c>
      <c r="C654">
        <v>4.8</v>
      </c>
      <c r="D654">
        <v>5</v>
      </c>
      <c r="E654">
        <v>4.8</v>
      </c>
      <c r="F654">
        <v>4.8499999999999996</v>
      </c>
      <c r="G654">
        <v>4.9000000000000004</v>
      </c>
      <c r="H654">
        <v>4.8</v>
      </c>
      <c r="I654">
        <v>16055</v>
      </c>
      <c r="J654">
        <v>78906.850000000006</v>
      </c>
      <c r="K654" s="3">
        <v>43924</v>
      </c>
      <c r="L654">
        <v>144</v>
      </c>
      <c r="M654" t="s">
        <v>1612</v>
      </c>
      <c r="N654"/>
    </row>
    <row r="655" spans="1:14">
      <c r="A655" t="s">
        <v>261</v>
      </c>
      <c r="B655" t="s">
        <v>791</v>
      </c>
      <c r="C655">
        <v>73.8</v>
      </c>
      <c r="D655">
        <v>73.8</v>
      </c>
      <c r="E655">
        <v>69</v>
      </c>
      <c r="F655">
        <v>69.349999999999994</v>
      </c>
      <c r="G655">
        <v>69.3</v>
      </c>
      <c r="H655">
        <v>72</v>
      </c>
      <c r="I655">
        <v>1324966</v>
      </c>
      <c r="J655">
        <v>93153164.049999997</v>
      </c>
      <c r="K655" s="3">
        <v>43924</v>
      </c>
      <c r="L655">
        <v>18561</v>
      </c>
      <c r="M655" t="s">
        <v>1613</v>
      </c>
      <c r="N655"/>
    </row>
    <row r="656" spans="1:14">
      <c r="A656" t="s">
        <v>413</v>
      </c>
      <c r="B656" t="s">
        <v>791</v>
      </c>
      <c r="C656">
        <v>102.6</v>
      </c>
      <c r="D656">
        <v>104.25</v>
      </c>
      <c r="E656">
        <v>100</v>
      </c>
      <c r="F656">
        <v>101.4</v>
      </c>
      <c r="G656">
        <v>101.55</v>
      </c>
      <c r="H656">
        <v>102.8</v>
      </c>
      <c r="I656">
        <v>1188272</v>
      </c>
      <c r="J656">
        <v>121480129.2</v>
      </c>
      <c r="K656" s="3">
        <v>43924</v>
      </c>
      <c r="L656">
        <v>7843</v>
      </c>
      <c r="M656" t="s">
        <v>1614</v>
      </c>
      <c r="N656"/>
    </row>
    <row r="657" spans="1:14">
      <c r="A657" t="s">
        <v>1615</v>
      </c>
      <c r="B657" t="s">
        <v>791</v>
      </c>
      <c r="C657">
        <v>221</v>
      </c>
      <c r="D657">
        <v>235</v>
      </c>
      <c r="E657">
        <v>218.2</v>
      </c>
      <c r="F657">
        <v>229.8</v>
      </c>
      <c r="G657">
        <v>227.7</v>
      </c>
      <c r="H657">
        <v>214.25</v>
      </c>
      <c r="I657">
        <v>426415</v>
      </c>
      <c r="J657">
        <v>98305735.599999994</v>
      </c>
      <c r="K657" s="3">
        <v>43924</v>
      </c>
      <c r="L657">
        <v>9651</v>
      </c>
      <c r="M657" t="s">
        <v>1616</v>
      </c>
      <c r="N657"/>
    </row>
    <row r="658" spans="1:14">
      <c r="A658" t="s">
        <v>1617</v>
      </c>
      <c r="B658" t="s">
        <v>791</v>
      </c>
      <c r="C658">
        <v>2020</v>
      </c>
      <c r="D658">
        <v>2065.9499999999998</v>
      </c>
      <c r="E658">
        <v>1975</v>
      </c>
      <c r="F658">
        <v>1999.85</v>
      </c>
      <c r="G658">
        <v>1999</v>
      </c>
      <c r="H658">
        <v>2024.35</v>
      </c>
      <c r="I658">
        <v>34961</v>
      </c>
      <c r="J658">
        <v>70581145.049999997</v>
      </c>
      <c r="K658" s="3">
        <v>43924</v>
      </c>
      <c r="L658">
        <v>10087</v>
      </c>
      <c r="M658" t="s">
        <v>1618</v>
      </c>
      <c r="N658"/>
    </row>
    <row r="659" spans="1:14">
      <c r="A659" t="s">
        <v>260</v>
      </c>
      <c r="B659" t="s">
        <v>791</v>
      </c>
      <c r="C659">
        <v>45</v>
      </c>
      <c r="D659">
        <v>45.1</v>
      </c>
      <c r="E659">
        <v>43.5</v>
      </c>
      <c r="F659">
        <v>44.8</v>
      </c>
      <c r="G659">
        <v>44.9</v>
      </c>
      <c r="H659">
        <v>43.95</v>
      </c>
      <c r="I659">
        <v>1019779</v>
      </c>
      <c r="J659">
        <v>45218216.649999999</v>
      </c>
      <c r="K659" s="3">
        <v>43924</v>
      </c>
      <c r="L659">
        <v>7106</v>
      </c>
      <c r="M659" t="s">
        <v>1619</v>
      </c>
      <c r="N659"/>
    </row>
    <row r="660" spans="1:14">
      <c r="A660" t="s">
        <v>3101</v>
      </c>
      <c r="B660" t="s">
        <v>791</v>
      </c>
      <c r="C660">
        <v>81.349999999999994</v>
      </c>
      <c r="D660">
        <v>84.95</v>
      </c>
      <c r="E660">
        <v>81.349999999999994</v>
      </c>
      <c r="F660">
        <v>84.7</v>
      </c>
      <c r="G660">
        <v>84.8</v>
      </c>
      <c r="H660">
        <v>84.55</v>
      </c>
      <c r="I660">
        <v>210</v>
      </c>
      <c r="J660">
        <v>17452</v>
      </c>
      <c r="K660" s="3">
        <v>43924</v>
      </c>
      <c r="L660">
        <v>35</v>
      </c>
      <c r="M660" t="s">
        <v>3102</v>
      </c>
      <c r="N660"/>
    </row>
    <row r="661" spans="1:14">
      <c r="A661" t="s">
        <v>775</v>
      </c>
      <c r="B661" t="s">
        <v>791</v>
      </c>
      <c r="C661">
        <v>127.95</v>
      </c>
      <c r="D661">
        <v>127.95</v>
      </c>
      <c r="E661">
        <v>119</v>
      </c>
      <c r="F661">
        <v>120.05</v>
      </c>
      <c r="G661">
        <v>120.6</v>
      </c>
      <c r="H661">
        <v>120.3</v>
      </c>
      <c r="I661">
        <v>16469</v>
      </c>
      <c r="J661">
        <v>1998046.4</v>
      </c>
      <c r="K661" s="3">
        <v>43924</v>
      </c>
      <c r="L661">
        <v>676</v>
      </c>
      <c r="M661" t="s">
        <v>1620</v>
      </c>
      <c r="N661"/>
    </row>
    <row r="662" spans="1:14">
      <c r="A662" t="s">
        <v>124</v>
      </c>
      <c r="B662" t="s">
        <v>791</v>
      </c>
      <c r="C662">
        <v>999</v>
      </c>
      <c r="D662">
        <v>1004.9</v>
      </c>
      <c r="E662">
        <v>915.05</v>
      </c>
      <c r="F662">
        <v>953.25</v>
      </c>
      <c r="G662">
        <v>950</v>
      </c>
      <c r="H662">
        <v>999</v>
      </c>
      <c r="I662">
        <v>2314764</v>
      </c>
      <c r="J662">
        <v>2204138460.1999998</v>
      </c>
      <c r="K662" s="3">
        <v>43924</v>
      </c>
      <c r="L662">
        <v>87788</v>
      </c>
      <c r="M662" t="s">
        <v>1621</v>
      </c>
      <c r="N662"/>
    </row>
    <row r="663" spans="1:14">
      <c r="A663" t="s">
        <v>3402</v>
      </c>
      <c r="B663" t="s">
        <v>791</v>
      </c>
      <c r="C663">
        <v>9.6999999999999993</v>
      </c>
      <c r="D663">
        <v>9.6999999999999993</v>
      </c>
      <c r="E663">
        <v>9.25</v>
      </c>
      <c r="F663">
        <v>9.5</v>
      </c>
      <c r="G663">
        <v>9.5</v>
      </c>
      <c r="H663">
        <v>9.6999999999999993</v>
      </c>
      <c r="I663">
        <v>5822</v>
      </c>
      <c r="J663">
        <v>54283.55</v>
      </c>
      <c r="K663" s="3">
        <v>43924</v>
      </c>
      <c r="L663">
        <v>29</v>
      </c>
      <c r="M663" t="s">
        <v>3403</v>
      </c>
      <c r="N663"/>
    </row>
    <row r="664" spans="1:14">
      <c r="A664" t="s">
        <v>1622</v>
      </c>
      <c r="B664" t="s">
        <v>791</v>
      </c>
      <c r="C664">
        <v>194.9</v>
      </c>
      <c r="D664">
        <v>198.4</v>
      </c>
      <c r="E664">
        <v>190.3</v>
      </c>
      <c r="F664">
        <v>194.55</v>
      </c>
      <c r="G664">
        <v>198.4</v>
      </c>
      <c r="H664">
        <v>190.4</v>
      </c>
      <c r="I664">
        <v>4626</v>
      </c>
      <c r="J664">
        <v>892049.8</v>
      </c>
      <c r="K664" s="3">
        <v>43924</v>
      </c>
      <c r="L664">
        <v>285</v>
      </c>
      <c r="M664" t="s">
        <v>1623</v>
      </c>
      <c r="N664"/>
    </row>
    <row r="665" spans="1:14" hidden="1">
      <c r="A665" t="s">
        <v>1624</v>
      </c>
      <c r="B665" t="s">
        <v>791</v>
      </c>
      <c r="C665">
        <v>205</v>
      </c>
      <c r="D665">
        <v>219.95</v>
      </c>
      <c r="E665">
        <v>198.05</v>
      </c>
      <c r="F665">
        <v>213.75</v>
      </c>
      <c r="G665">
        <v>210</v>
      </c>
      <c r="H665">
        <v>200.05</v>
      </c>
      <c r="I665">
        <v>42099</v>
      </c>
      <c r="J665">
        <v>8905541.3000000007</v>
      </c>
      <c r="K665" s="3">
        <v>43924</v>
      </c>
      <c r="L665">
        <v>1416</v>
      </c>
      <c r="M665" t="s">
        <v>1625</v>
      </c>
      <c r="N665"/>
    </row>
    <row r="666" spans="1:14">
      <c r="A666" t="s">
        <v>1626</v>
      </c>
      <c r="B666" t="s">
        <v>791</v>
      </c>
      <c r="C666">
        <v>12.8</v>
      </c>
      <c r="D666">
        <v>12.95</v>
      </c>
      <c r="E666">
        <v>12.8</v>
      </c>
      <c r="F666">
        <v>12.95</v>
      </c>
      <c r="G666">
        <v>12.95</v>
      </c>
      <c r="H666">
        <v>12.35</v>
      </c>
      <c r="I666">
        <v>6722</v>
      </c>
      <c r="J666">
        <v>86899.9</v>
      </c>
      <c r="K666" s="3">
        <v>43924</v>
      </c>
      <c r="L666">
        <v>32</v>
      </c>
      <c r="M666" t="s">
        <v>1627</v>
      </c>
      <c r="N666"/>
    </row>
    <row r="667" spans="1:14">
      <c r="A667" t="s">
        <v>419</v>
      </c>
      <c r="B667" t="s">
        <v>791</v>
      </c>
      <c r="C667">
        <v>245</v>
      </c>
      <c r="D667">
        <v>253.8</v>
      </c>
      <c r="E667">
        <v>242.75</v>
      </c>
      <c r="F667">
        <v>251</v>
      </c>
      <c r="G667">
        <v>251.95</v>
      </c>
      <c r="H667">
        <v>248.6</v>
      </c>
      <c r="I667">
        <v>44483</v>
      </c>
      <c r="J667">
        <v>11183440.699999999</v>
      </c>
      <c r="K667" s="3">
        <v>43924</v>
      </c>
      <c r="L667">
        <v>1477</v>
      </c>
      <c r="M667" t="s">
        <v>1628</v>
      </c>
      <c r="N667"/>
    </row>
    <row r="668" spans="1:14">
      <c r="A668" t="s">
        <v>3284</v>
      </c>
      <c r="B668" t="s">
        <v>791</v>
      </c>
      <c r="C668">
        <v>78.599999999999994</v>
      </c>
      <c r="D668">
        <v>78.650000000000006</v>
      </c>
      <c r="E668">
        <v>73</v>
      </c>
      <c r="F668">
        <v>75</v>
      </c>
      <c r="G668">
        <v>75</v>
      </c>
      <c r="H668">
        <v>74.95</v>
      </c>
      <c r="I668">
        <v>911</v>
      </c>
      <c r="J668">
        <v>70503.05</v>
      </c>
      <c r="K668" s="3">
        <v>43924</v>
      </c>
      <c r="L668">
        <v>9</v>
      </c>
      <c r="M668" t="s">
        <v>3285</v>
      </c>
      <c r="N668"/>
    </row>
    <row r="669" spans="1:14">
      <c r="A669" t="s">
        <v>1629</v>
      </c>
      <c r="B669" t="s">
        <v>791</v>
      </c>
      <c r="C669">
        <v>14.9</v>
      </c>
      <c r="D669">
        <v>15.95</v>
      </c>
      <c r="E669">
        <v>14.3</v>
      </c>
      <c r="F669">
        <v>14.7</v>
      </c>
      <c r="G669">
        <v>15.05</v>
      </c>
      <c r="H669">
        <v>14.9</v>
      </c>
      <c r="I669">
        <v>3383</v>
      </c>
      <c r="J669">
        <v>51681.65</v>
      </c>
      <c r="K669" s="3">
        <v>43924</v>
      </c>
      <c r="L669">
        <v>89</v>
      </c>
      <c r="M669" t="s">
        <v>1630</v>
      </c>
      <c r="N669"/>
    </row>
    <row r="670" spans="1:14">
      <c r="A670" t="s">
        <v>3286</v>
      </c>
      <c r="B670" t="s">
        <v>791</v>
      </c>
      <c r="C670">
        <v>1.85</v>
      </c>
      <c r="D670">
        <v>1.9</v>
      </c>
      <c r="E670">
        <v>1.8</v>
      </c>
      <c r="F670">
        <v>1.9</v>
      </c>
      <c r="G670">
        <v>1.9</v>
      </c>
      <c r="H670">
        <v>1.85</v>
      </c>
      <c r="I670">
        <v>19429</v>
      </c>
      <c r="J670">
        <v>36760.400000000001</v>
      </c>
      <c r="K670" s="3">
        <v>43924</v>
      </c>
      <c r="L670">
        <v>36</v>
      </c>
      <c r="M670" t="s">
        <v>3287</v>
      </c>
      <c r="N670"/>
    </row>
    <row r="671" spans="1:14">
      <c r="A671" t="s">
        <v>1631</v>
      </c>
      <c r="B671" t="s">
        <v>791</v>
      </c>
      <c r="C671">
        <v>34.15</v>
      </c>
      <c r="D671">
        <v>34.799999999999997</v>
      </c>
      <c r="E671">
        <v>33.65</v>
      </c>
      <c r="F671">
        <v>34.200000000000003</v>
      </c>
      <c r="G671">
        <v>34.049999999999997</v>
      </c>
      <c r="H671">
        <v>33.85</v>
      </c>
      <c r="I671">
        <v>70975</v>
      </c>
      <c r="J671">
        <v>2427573.0499999998</v>
      </c>
      <c r="K671" s="3">
        <v>43924</v>
      </c>
      <c r="L671">
        <v>718</v>
      </c>
      <c r="M671" t="s">
        <v>1632</v>
      </c>
      <c r="N671"/>
    </row>
    <row r="672" spans="1:14">
      <c r="A672" t="s">
        <v>3047</v>
      </c>
      <c r="B672" t="s">
        <v>809</v>
      </c>
      <c r="C672">
        <v>21.35</v>
      </c>
      <c r="D672">
        <v>22.4</v>
      </c>
      <c r="E672">
        <v>20.7</v>
      </c>
      <c r="F672">
        <v>22.25</v>
      </c>
      <c r="G672">
        <v>21.7</v>
      </c>
      <c r="H672">
        <v>21.35</v>
      </c>
      <c r="I672">
        <v>11552</v>
      </c>
      <c r="J672">
        <v>250898.7</v>
      </c>
      <c r="K672" s="3">
        <v>43924</v>
      </c>
      <c r="L672">
        <v>142</v>
      </c>
      <c r="M672" t="s">
        <v>3048</v>
      </c>
      <c r="N672"/>
    </row>
    <row r="673" spans="1:14">
      <c r="A673" t="s">
        <v>1633</v>
      </c>
      <c r="B673" t="s">
        <v>791</v>
      </c>
      <c r="C673">
        <v>2.25</v>
      </c>
      <c r="D673">
        <v>2.25</v>
      </c>
      <c r="E673">
        <v>2.2000000000000002</v>
      </c>
      <c r="F673">
        <v>2.2000000000000002</v>
      </c>
      <c r="G673">
        <v>2.2000000000000002</v>
      </c>
      <c r="H673">
        <v>2.15</v>
      </c>
      <c r="I673">
        <v>1877</v>
      </c>
      <c r="J673">
        <v>4221.95</v>
      </c>
      <c r="K673" s="3">
        <v>43924</v>
      </c>
      <c r="L673">
        <v>10</v>
      </c>
      <c r="M673" t="s">
        <v>1634</v>
      </c>
      <c r="N673"/>
    </row>
    <row r="674" spans="1:14">
      <c r="A674" t="s">
        <v>1635</v>
      </c>
      <c r="B674" t="s">
        <v>791</v>
      </c>
      <c r="C674">
        <v>25.95</v>
      </c>
      <c r="D674">
        <v>27.6</v>
      </c>
      <c r="E674">
        <v>23.2</v>
      </c>
      <c r="F674">
        <v>24.8</v>
      </c>
      <c r="G674">
        <v>24.8</v>
      </c>
      <c r="H674">
        <v>25.7</v>
      </c>
      <c r="I674">
        <v>3444</v>
      </c>
      <c r="J674">
        <v>84266.9</v>
      </c>
      <c r="K674" s="3">
        <v>43924</v>
      </c>
      <c r="L674">
        <v>72</v>
      </c>
      <c r="M674" t="s">
        <v>1636</v>
      </c>
      <c r="N674"/>
    </row>
    <row r="675" spans="1:14">
      <c r="A675" t="s">
        <v>125</v>
      </c>
      <c r="B675" t="s">
        <v>791</v>
      </c>
      <c r="C675">
        <v>350</v>
      </c>
      <c r="D675">
        <v>350</v>
      </c>
      <c r="E675">
        <v>310.2</v>
      </c>
      <c r="F675">
        <v>313.2</v>
      </c>
      <c r="G675">
        <v>313.75</v>
      </c>
      <c r="H675">
        <v>342.25</v>
      </c>
      <c r="I675">
        <v>23015160</v>
      </c>
      <c r="J675">
        <v>7361890704.0500002</v>
      </c>
      <c r="K675" s="3">
        <v>43924</v>
      </c>
      <c r="L675">
        <v>407632</v>
      </c>
      <c r="M675" t="s">
        <v>1637</v>
      </c>
      <c r="N675"/>
    </row>
    <row r="676" spans="1:14">
      <c r="A676" t="s">
        <v>1638</v>
      </c>
      <c r="B676" t="s">
        <v>791</v>
      </c>
      <c r="C676">
        <v>525.85</v>
      </c>
      <c r="D676">
        <v>538.6</v>
      </c>
      <c r="E676">
        <v>518.29999999999995</v>
      </c>
      <c r="F676">
        <v>531.9</v>
      </c>
      <c r="G676">
        <v>538.6</v>
      </c>
      <c r="H676">
        <v>525.25</v>
      </c>
      <c r="I676">
        <v>6883</v>
      </c>
      <c r="J676">
        <v>3636554.5</v>
      </c>
      <c r="K676" s="3">
        <v>43924</v>
      </c>
      <c r="L676">
        <v>121</v>
      </c>
      <c r="M676" t="s">
        <v>1639</v>
      </c>
      <c r="N676"/>
    </row>
    <row r="677" spans="1:14">
      <c r="A677" t="s">
        <v>420</v>
      </c>
      <c r="B677" t="s">
        <v>791</v>
      </c>
      <c r="C677">
        <v>40</v>
      </c>
      <c r="D677">
        <v>40.950000000000003</v>
      </c>
      <c r="E677">
        <v>38</v>
      </c>
      <c r="F677">
        <v>40.5</v>
      </c>
      <c r="G677">
        <v>40.5</v>
      </c>
      <c r="H677">
        <v>37.25</v>
      </c>
      <c r="I677">
        <v>2452422</v>
      </c>
      <c r="J677">
        <v>97179914.599999994</v>
      </c>
      <c r="K677" s="3">
        <v>43924</v>
      </c>
      <c r="L677">
        <v>6174</v>
      </c>
      <c r="M677" t="s">
        <v>1640</v>
      </c>
      <c r="N677"/>
    </row>
    <row r="678" spans="1:14" hidden="1">
      <c r="A678" t="s">
        <v>1641</v>
      </c>
      <c r="B678" t="s">
        <v>809</v>
      </c>
      <c r="C678">
        <v>65.8</v>
      </c>
      <c r="D678">
        <v>68</v>
      </c>
      <c r="E678">
        <v>62.5</v>
      </c>
      <c r="F678">
        <v>65.150000000000006</v>
      </c>
      <c r="G678">
        <v>65</v>
      </c>
      <c r="H678">
        <v>65.75</v>
      </c>
      <c r="I678">
        <v>7272</v>
      </c>
      <c r="J678">
        <v>466015.85</v>
      </c>
      <c r="K678" s="3">
        <v>43924</v>
      </c>
      <c r="L678">
        <v>159</v>
      </c>
      <c r="M678" t="s">
        <v>1642</v>
      </c>
      <c r="N678"/>
    </row>
    <row r="679" spans="1:14" hidden="1">
      <c r="A679" t="s">
        <v>3561</v>
      </c>
      <c r="B679" t="s">
        <v>791</v>
      </c>
      <c r="C679">
        <v>2.35</v>
      </c>
      <c r="D679">
        <v>2.35</v>
      </c>
      <c r="E679">
        <v>2.35</v>
      </c>
      <c r="F679">
        <v>2.35</v>
      </c>
      <c r="G679">
        <v>2.35</v>
      </c>
      <c r="H679">
        <v>2.4500000000000002</v>
      </c>
      <c r="I679">
        <v>179</v>
      </c>
      <c r="J679">
        <v>420.65</v>
      </c>
      <c r="K679" s="3">
        <v>43924</v>
      </c>
      <c r="L679">
        <v>8</v>
      </c>
      <c r="M679" t="s">
        <v>3562</v>
      </c>
      <c r="N679"/>
    </row>
    <row r="680" spans="1:14" hidden="1">
      <c r="A680" t="s">
        <v>1643</v>
      </c>
      <c r="B680" t="s">
        <v>791</v>
      </c>
      <c r="C680">
        <v>250</v>
      </c>
      <c r="D680">
        <v>255</v>
      </c>
      <c r="E680">
        <v>232</v>
      </c>
      <c r="F680">
        <v>250.4</v>
      </c>
      <c r="G680">
        <v>252</v>
      </c>
      <c r="H680">
        <v>247.8</v>
      </c>
      <c r="I680">
        <v>375</v>
      </c>
      <c r="J680">
        <v>91387.12</v>
      </c>
      <c r="K680" s="3">
        <v>43924</v>
      </c>
      <c r="L680">
        <v>73</v>
      </c>
      <c r="M680" t="s">
        <v>1644</v>
      </c>
      <c r="N680"/>
    </row>
    <row r="681" spans="1:14">
      <c r="A681" t="s">
        <v>126</v>
      </c>
      <c r="B681" t="s">
        <v>791</v>
      </c>
      <c r="C681">
        <v>158</v>
      </c>
      <c r="D681">
        <v>161.6</v>
      </c>
      <c r="E681">
        <v>154.19999999999999</v>
      </c>
      <c r="F681">
        <v>156.4</v>
      </c>
      <c r="G681">
        <v>157.94999999999999</v>
      </c>
      <c r="H681">
        <v>155.1</v>
      </c>
      <c r="I681">
        <v>8125477</v>
      </c>
      <c r="J681">
        <v>1262716263.45</v>
      </c>
      <c r="K681" s="3">
        <v>43924</v>
      </c>
      <c r="L681">
        <v>68485</v>
      </c>
      <c r="M681" t="s">
        <v>1645</v>
      </c>
      <c r="N681"/>
    </row>
    <row r="682" spans="1:14">
      <c r="A682" t="s">
        <v>127</v>
      </c>
      <c r="B682" t="s">
        <v>791</v>
      </c>
      <c r="C682">
        <v>603.5</v>
      </c>
      <c r="D682">
        <v>606</v>
      </c>
      <c r="E682">
        <v>582.15</v>
      </c>
      <c r="F682">
        <v>585.70000000000005</v>
      </c>
      <c r="G682">
        <v>588.5</v>
      </c>
      <c r="H682">
        <v>602.79999999999995</v>
      </c>
      <c r="I682">
        <v>10221890</v>
      </c>
      <c r="J682">
        <v>6056725607.9499998</v>
      </c>
      <c r="K682" s="3">
        <v>43924</v>
      </c>
      <c r="L682">
        <v>261228</v>
      </c>
      <c r="M682" t="s">
        <v>1646</v>
      </c>
      <c r="N682"/>
    </row>
    <row r="683" spans="1:14" hidden="1">
      <c r="A683" t="s">
        <v>1647</v>
      </c>
      <c r="B683" t="s">
        <v>791</v>
      </c>
      <c r="C683">
        <v>613</v>
      </c>
      <c r="D683">
        <v>623</v>
      </c>
      <c r="E683">
        <v>613</v>
      </c>
      <c r="F683">
        <v>619.04999999999995</v>
      </c>
      <c r="G683">
        <v>619</v>
      </c>
      <c r="H683">
        <v>621.20000000000005</v>
      </c>
      <c r="I683">
        <v>6125</v>
      </c>
      <c r="J683">
        <v>3787437.25</v>
      </c>
      <c r="K683" s="3">
        <v>43924</v>
      </c>
      <c r="L683">
        <v>454</v>
      </c>
      <c r="M683" t="s">
        <v>1648</v>
      </c>
      <c r="N683"/>
    </row>
    <row r="684" spans="1:14">
      <c r="A684" t="s">
        <v>421</v>
      </c>
      <c r="B684" t="s">
        <v>791</v>
      </c>
      <c r="C684">
        <v>277.7</v>
      </c>
      <c r="D684">
        <v>277.7</v>
      </c>
      <c r="E684">
        <v>255</v>
      </c>
      <c r="F684">
        <v>258.85000000000002</v>
      </c>
      <c r="G684">
        <v>257.89999999999998</v>
      </c>
      <c r="H684">
        <v>270.14999999999998</v>
      </c>
      <c r="I684">
        <v>549408</v>
      </c>
      <c r="J684">
        <v>143797221.25</v>
      </c>
      <c r="K684" s="3">
        <v>43924</v>
      </c>
      <c r="L684">
        <v>17417</v>
      </c>
      <c r="M684" t="s">
        <v>1649</v>
      </c>
      <c r="N684"/>
    </row>
    <row r="685" spans="1:14" hidden="1">
      <c r="A685" t="s">
        <v>1650</v>
      </c>
      <c r="B685" t="s">
        <v>791</v>
      </c>
      <c r="C685">
        <v>19.45</v>
      </c>
      <c r="D685">
        <v>19.45</v>
      </c>
      <c r="E685">
        <v>18.45</v>
      </c>
      <c r="F685">
        <v>18.95</v>
      </c>
      <c r="G685">
        <v>18.850000000000001</v>
      </c>
      <c r="H685">
        <v>18.95</v>
      </c>
      <c r="I685">
        <v>621080</v>
      </c>
      <c r="J685">
        <v>11628682.199999999</v>
      </c>
      <c r="K685" s="3">
        <v>43924</v>
      </c>
      <c r="L685">
        <v>575</v>
      </c>
      <c r="M685" t="s">
        <v>1651</v>
      </c>
      <c r="N685"/>
    </row>
    <row r="686" spans="1:14" hidden="1">
      <c r="A686" t="s">
        <v>1652</v>
      </c>
      <c r="B686" t="s">
        <v>791</v>
      </c>
      <c r="C686">
        <v>308.5</v>
      </c>
      <c r="D686">
        <v>308.5</v>
      </c>
      <c r="E686">
        <v>284.05</v>
      </c>
      <c r="F686">
        <v>299.55</v>
      </c>
      <c r="G686">
        <v>300</v>
      </c>
      <c r="H686">
        <v>298.85000000000002</v>
      </c>
      <c r="I686">
        <v>14818</v>
      </c>
      <c r="J686">
        <v>4361475.3499999996</v>
      </c>
      <c r="K686" s="3">
        <v>43924</v>
      </c>
      <c r="L686">
        <v>371</v>
      </c>
      <c r="M686" t="s">
        <v>1653</v>
      </c>
      <c r="N686"/>
    </row>
    <row r="687" spans="1:14" hidden="1">
      <c r="A687" t="s">
        <v>1654</v>
      </c>
      <c r="B687" t="s">
        <v>791</v>
      </c>
      <c r="C687">
        <v>22.5</v>
      </c>
      <c r="D687">
        <v>22.5</v>
      </c>
      <c r="E687">
        <v>18.600000000000001</v>
      </c>
      <c r="F687">
        <v>18.8</v>
      </c>
      <c r="G687">
        <v>18.649999999999999</v>
      </c>
      <c r="H687">
        <v>20.5</v>
      </c>
      <c r="I687">
        <v>20937</v>
      </c>
      <c r="J687">
        <v>402363.7</v>
      </c>
      <c r="K687" s="3">
        <v>43924</v>
      </c>
      <c r="L687">
        <v>150</v>
      </c>
      <c r="M687" t="s">
        <v>1655</v>
      </c>
      <c r="N687"/>
    </row>
    <row r="688" spans="1:14" hidden="1">
      <c r="A688" t="s">
        <v>422</v>
      </c>
      <c r="B688" t="s">
        <v>791</v>
      </c>
      <c r="C688">
        <v>59.95</v>
      </c>
      <c r="D688">
        <v>59.95</v>
      </c>
      <c r="E688">
        <v>59.95</v>
      </c>
      <c r="F688">
        <v>59.95</v>
      </c>
      <c r="G688">
        <v>59.95</v>
      </c>
      <c r="H688">
        <v>57.1</v>
      </c>
      <c r="I688">
        <v>35292</v>
      </c>
      <c r="J688">
        <v>2115755.4</v>
      </c>
      <c r="K688" s="3">
        <v>43924</v>
      </c>
      <c r="L688">
        <v>249</v>
      </c>
      <c r="M688" t="s">
        <v>1656</v>
      </c>
      <c r="N688"/>
    </row>
    <row r="689" spans="1:14" hidden="1">
      <c r="A689" t="s">
        <v>1657</v>
      </c>
      <c r="B689" t="s">
        <v>791</v>
      </c>
      <c r="C689">
        <v>14.8</v>
      </c>
      <c r="D689">
        <v>16</v>
      </c>
      <c r="E689">
        <v>14.7</v>
      </c>
      <c r="F689">
        <v>15.05</v>
      </c>
      <c r="G689">
        <v>15.1</v>
      </c>
      <c r="H689">
        <v>14.6</v>
      </c>
      <c r="I689">
        <v>4392</v>
      </c>
      <c r="J689">
        <v>66521.3</v>
      </c>
      <c r="K689" s="3">
        <v>43924</v>
      </c>
      <c r="L689">
        <v>93</v>
      </c>
      <c r="M689" t="s">
        <v>1658</v>
      </c>
      <c r="N689"/>
    </row>
    <row r="690" spans="1:14">
      <c r="A690" t="s">
        <v>1659</v>
      </c>
      <c r="B690" t="s">
        <v>791</v>
      </c>
      <c r="C690">
        <v>12</v>
      </c>
      <c r="D690">
        <v>12</v>
      </c>
      <c r="E690">
        <v>10.35</v>
      </c>
      <c r="F690">
        <v>11.5</v>
      </c>
      <c r="G690">
        <v>11.5</v>
      </c>
      <c r="H690">
        <v>12</v>
      </c>
      <c r="I690">
        <v>481</v>
      </c>
      <c r="J690">
        <v>5454.1</v>
      </c>
      <c r="K690" s="3">
        <v>43924</v>
      </c>
      <c r="L690">
        <v>14</v>
      </c>
      <c r="M690" t="s">
        <v>1660</v>
      </c>
      <c r="N690"/>
    </row>
    <row r="691" spans="1:14" hidden="1">
      <c r="A691" t="s">
        <v>418</v>
      </c>
      <c r="B691" t="s">
        <v>791</v>
      </c>
      <c r="C691">
        <v>6.95</v>
      </c>
      <c r="D691">
        <v>7.1</v>
      </c>
      <c r="E691">
        <v>6.95</v>
      </c>
      <c r="F691">
        <v>7</v>
      </c>
      <c r="G691">
        <v>7.05</v>
      </c>
      <c r="H691">
        <v>7.05</v>
      </c>
      <c r="I691">
        <v>493536</v>
      </c>
      <c r="J691">
        <v>3464013.25</v>
      </c>
      <c r="K691" s="3">
        <v>43924</v>
      </c>
      <c r="L691">
        <v>1169</v>
      </c>
      <c r="M691" t="s">
        <v>1661</v>
      </c>
      <c r="N691"/>
    </row>
    <row r="692" spans="1:14">
      <c r="A692" t="s">
        <v>128</v>
      </c>
      <c r="B692" t="s">
        <v>791</v>
      </c>
      <c r="C692">
        <v>81</v>
      </c>
      <c r="D692">
        <v>82.1</v>
      </c>
      <c r="E692">
        <v>76.599999999999994</v>
      </c>
      <c r="F692">
        <v>79.5</v>
      </c>
      <c r="G692">
        <v>79.599999999999994</v>
      </c>
      <c r="H692">
        <v>78.95</v>
      </c>
      <c r="I692">
        <v>17006294</v>
      </c>
      <c r="J692">
        <v>1345679650</v>
      </c>
      <c r="K692" s="3">
        <v>43924</v>
      </c>
      <c r="L692">
        <v>78460</v>
      </c>
      <c r="M692" t="s">
        <v>1662</v>
      </c>
      <c r="N692"/>
    </row>
    <row r="693" spans="1:14" hidden="1">
      <c r="A693" t="s">
        <v>1663</v>
      </c>
      <c r="B693" t="s">
        <v>791</v>
      </c>
      <c r="C693">
        <v>191</v>
      </c>
      <c r="D693">
        <v>193.85</v>
      </c>
      <c r="E693">
        <v>183.65</v>
      </c>
      <c r="F693">
        <v>193.85</v>
      </c>
      <c r="G693">
        <v>193.85</v>
      </c>
      <c r="H693">
        <v>184.65</v>
      </c>
      <c r="I693">
        <v>289880</v>
      </c>
      <c r="J693">
        <v>55756938.5</v>
      </c>
      <c r="K693" s="3">
        <v>43924</v>
      </c>
      <c r="L693">
        <v>4253</v>
      </c>
      <c r="M693" t="s">
        <v>1664</v>
      </c>
      <c r="N693"/>
    </row>
    <row r="694" spans="1:14" hidden="1">
      <c r="A694" t="s">
        <v>263</v>
      </c>
      <c r="B694" t="s">
        <v>791</v>
      </c>
      <c r="C694">
        <v>1413.45</v>
      </c>
      <c r="D694">
        <v>1429.95</v>
      </c>
      <c r="E694">
        <v>1380</v>
      </c>
      <c r="F694">
        <v>1385.55</v>
      </c>
      <c r="G694">
        <v>1383</v>
      </c>
      <c r="H694">
        <v>1397.75</v>
      </c>
      <c r="I694">
        <v>290862</v>
      </c>
      <c r="J694">
        <v>408325611.55000001</v>
      </c>
      <c r="K694" s="3">
        <v>43924</v>
      </c>
      <c r="L694">
        <v>25015</v>
      </c>
      <c r="M694" t="s">
        <v>1666</v>
      </c>
      <c r="N694"/>
    </row>
    <row r="695" spans="1:14" hidden="1">
      <c r="A695" t="s">
        <v>409</v>
      </c>
      <c r="B695" t="s">
        <v>791</v>
      </c>
      <c r="C695">
        <v>51.2</v>
      </c>
      <c r="D695">
        <v>53.4</v>
      </c>
      <c r="E695">
        <v>50.55</v>
      </c>
      <c r="F695">
        <v>51.6</v>
      </c>
      <c r="G695">
        <v>51.4</v>
      </c>
      <c r="H695">
        <v>51.05</v>
      </c>
      <c r="I695">
        <v>678954</v>
      </c>
      <c r="J695">
        <v>35183974.950000003</v>
      </c>
      <c r="K695" s="3">
        <v>43924</v>
      </c>
      <c r="L695">
        <v>4638</v>
      </c>
      <c r="M695" t="s">
        <v>1667</v>
      </c>
      <c r="N695"/>
    </row>
    <row r="696" spans="1:14" hidden="1">
      <c r="A696" t="s">
        <v>410</v>
      </c>
      <c r="B696" t="s">
        <v>791</v>
      </c>
      <c r="C696">
        <v>83</v>
      </c>
      <c r="D696">
        <v>93.7</v>
      </c>
      <c r="E696">
        <v>82.45</v>
      </c>
      <c r="F696">
        <v>90.85</v>
      </c>
      <c r="G696">
        <v>91.5</v>
      </c>
      <c r="H696">
        <v>393.25</v>
      </c>
      <c r="I696">
        <v>2501434</v>
      </c>
      <c r="J696">
        <v>224750417.80000001</v>
      </c>
      <c r="K696" s="3">
        <v>43924</v>
      </c>
      <c r="L696">
        <v>40222</v>
      </c>
      <c r="M696" t="s">
        <v>1668</v>
      </c>
      <c r="N696"/>
    </row>
    <row r="697" spans="1:14">
      <c r="A697" t="s">
        <v>2936</v>
      </c>
      <c r="B697" t="s">
        <v>791</v>
      </c>
      <c r="C697">
        <v>1083.2</v>
      </c>
      <c r="D697">
        <v>1083.2</v>
      </c>
      <c r="E697">
        <v>1083.2</v>
      </c>
      <c r="F697">
        <v>1083.2</v>
      </c>
      <c r="G697">
        <v>1083.2</v>
      </c>
      <c r="H697">
        <v>1031.6500000000001</v>
      </c>
      <c r="I697">
        <v>224922</v>
      </c>
      <c r="J697">
        <v>243635510.40000001</v>
      </c>
      <c r="K697" s="3">
        <v>43924</v>
      </c>
      <c r="L697">
        <v>4883</v>
      </c>
      <c r="M697" t="s">
        <v>2937</v>
      </c>
      <c r="N697"/>
    </row>
    <row r="698" spans="1:14">
      <c r="A698" t="s">
        <v>403</v>
      </c>
      <c r="B698" t="s">
        <v>791</v>
      </c>
      <c r="C698">
        <v>281.10000000000002</v>
      </c>
      <c r="D698">
        <v>289</v>
      </c>
      <c r="E698">
        <v>275.39999999999998</v>
      </c>
      <c r="F698">
        <v>277.64999999999998</v>
      </c>
      <c r="G698">
        <v>278</v>
      </c>
      <c r="H698">
        <v>281.10000000000002</v>
      </c>
      <c r="I698">
        <v>116723</v>
      </c>
      <c r="J698">
        <v>32851397.75</v>
      </c>
      <c r="K698" s="3">
        <v>43924</v>
      </c>
      <c r="L698">
        <v>6627</v>
      </c>
      <c r="M698" t="s">
        <v>1669</v>
      </c>
      <c r="N698"/>
    </row>
    <row r="699" spans="1:14">
      <c r="A699" t="s">
        <v>3049</v>
      </c>
      <c r="B699" t="s">
        <v>791</v>
      </c>
      <c r="C699">
        <v>23</v>
      </c>
      <c r="D699">
        <v>23</v>
      </c>
      <c r="E699">
        <v>22.15</v>
      </c>
      <c r="F699">
        <v>22.6</v>
      </c>
      <c r="G699">
        <v>23</v>
      </c>
      <c r="H699">
        <v>21.95</v>
      </c>
      <c r="I699">
        <v>7873</v>
      </c>
      <c r="J699">
        <v>180339.95</v>
      </c>
      <c r="K699" s="3">
        <v>43924</v>
      </c>
      <c r="L699">
        <v>54</v>
      </c>
      <c r="M699" t="s">
        <v>3050</v>
      </c>
      <c r="N699"/>
    </row>
    <row r="700" spans="1:14">
      <c r="A700" t="s">
        <v>1670</v>
      </c>
      <c r="B700" t="s">
        <v>791</v>
      </c>
      <c r="C700">
        <v>2.5499999999999998</v>
      </c>
      <c r="D700">
        <v>2.5499999999999998</v>
      </c>
      <c r="E700">
        <v>2.2000000000000002</v>
      </c>
      <c r="F700">
        <v>2.25</v>
      </c>
      <c r="G700">
        <v>2.25</v>
      </c>
      <c r="H700">
        <v>2.4500000000000002</v>
      </c>
      <c r="I700">
        <v>69752</v>
      </c>
      <c r="J700">
        <v>162072.15</v>
      </c>
      <c r="K700" s="3">
        <v>43924</v>
      </c>
      <c r="L700">
        <v>131</v>
      </c>
      <c r="M700" t="s">
        <v>1671</v>
      </c>
      <c r="N700"/>
    </row>
    <row r="701" spans="1:14">
      <c r="A701" t="s">
        <v>129</v>
      </c>
      <c r="B701" t="s">
        <v>791</v>
      </c>
      <c r="C701">
        <v>167.9</v>
      </c>
      <c r="D701">
        <v>182.75</v>
      </c>
      <c r="E701">
        <v>167</v>
      </c>
      <c r="F701">
        <v>177.9</v>
      </c>
      <c r="G701">
        <v>177.5</v>
      </c>
      <c r="H701">
        <v>166.4</v>
      </c>
      <c r="I701">
        <v>62868085</v>
      </c>
      <c r="J701">
        <v>11009282014.049999</v>
      </c>
      <c r="K701" s="3">
        <v>43924</v>
      </c>
      <c r="L701">
        <v>354482</v>
      </c>
      <c r="M701" t="s">
        <v>1672</v>
      </c>
      <c r="N701"/>
    </row>
    <row r="702" spans="1:14">
      <c r="A702" t="s">
        <v>414</v>
      </c>
      <c r="B702" t="s">
        <v>791</v>
      </c>
      <c r="C702">
        <v>140</v>
      </c>
      <c r="D702">
        <v>140</v>
      </c>
      <c r="E702">
        <v>129</v>
      </c>
      <c r="F702">
        <v>130.94999999999999</v>
      </c>
      <c r="G702">
        <v>130</v>
      </c>
      <c r="H702">
        <v>135.75</v>
      </c>
      <c r="I702">
        <v>47065</v>
      </c>
      <c r="J702">
        <v>6266134.2000000002</v>
      </c>
      <c r="K702" s="3">
        <v>43924</v>
      </c>
      <c r="L702">
        <v>1131</v>
      </c>
      <c r="M702" t="s">
        <v>1673</v>
      </c>
      <c r="N702"/>
    </row>
    <row r="703" spans="1:14">
      <c r="A703" t="s">
        <v>411</v>
      </c>
      <c r="B703" t="s">
        <v>791</v>
      </c>
      <c r="C703">
        <v>31.25</v>
      </c>
      <c r="D703">
        <v>31.25</v>
      </c>
      <c r="E703">
        <v>29.3</v>
      </c>
      <c r="F703">
        <v>30.15</v>
      </c>
      <c r="G703">
        <v>30.45</v>
      </c>
      <c r="H703">
        <v>29.3</v>
      </c>
      <c r="I703">
        <v>65146</v>
      </c>
      <c r="J703">
        <v>1963768.6</v>
      </c>
      <c r="K703" s="3">
        <v>43924</v>
      </c>
      <c r="L703">
        <v>755</v>
      </c>
      <c r="M703" t="s">
        <v>1674</v>
      </c>
      <c r="N703"/>
    </row>
    <row r="704" spans="1:14">
      <c r="A704" t="s">
        <v>412</v>
      </c>
      <c r="B704" t="s">
        <v>791</v>
      </c>
      <c r="C704">
        <v>63</v>
      </c>
      <c r="D704">
        <v>63</v>
      </c>
      <c r="E704">
        <v>59.8</v>
      </c>
      <c r="F704">
        <v>60.2</v>
      </c>
      <c r="G704">
        <v>60.35</v>
      </c>
      <c r="H704">
        <v>59.45</v>
      </c>
      <c r="I704">
        <v>430657</v>
      </c>
      <c r="J704">
        <v>26194999.350000001</v>
      </c>
      <c r="K704" s="3">
        <v>43924</v>
      </c>
      <c r="L704">
        <v>5427</v>
      </c>
      <c r="M704" t="s">
        <v>1675</v>
      </c>
      <c r="N704"/>
    </row>
    <row r="705" spans="1:14">
      <c r="A705" t="s">
        <v>1676</v>
      </c>
      <c r="B705" t="s">
        <v>791</v>
      </c>
      <c r="C705">
        <v>2.0499999999999998</v>
      </c>
      <c r="D705">
        <v>2.0499999999999998</v>
      </c>
      <c r="E705">
        <v>1.9</v>
      </c>
      <c r="F705">
        <v>2</v>
      </c>
      <c r="G705">
        <v>2</v>
      </c>
      <c r="H705">
        <v>2</v>
      </c>
      <c r="I705">
        <v>225328</v>
      </c>
      <c r="J705">
        <v>446249.6</v>
      </c>
      <c r="K705" s="3">
        <v>43924</v>
      </c>
      <c r="L705">
        <v>176</v>
      </c>
      <c r="M705" t="s">
        <v>1677</v>
      </c>
      <c r="N705"/>
    </row>
    <row r="706" spans="1:14">
      <c r="A706" t="s">
        <v>1678</v>
      </c>
      <c r="B706" t="s">
        <v>809</v>
      </c>
      <c r="C706">
        <v>33</v>
      </c>
      <c r="D706">
        <v>34.65</v>
      </c>
      <c r="E706">
        <v>31.65</v>
      </c>
      <c r="F706">
        <v>34.450000000000003</v>
      </c>
      <c r="G706">
        <v>34.450000000000003</v>
      </c>
      <c r="H706">
        <v>33</v>
      </c>
      <c r="I706">
        <v>1227</v>
      </c>
      <c r="J706">
        <v>39859.300000000003</v>
      </c>
      <c r="K706" s="3">
        <v>43924</v>
      </c>
      <c r="L706">
        <v>21</v>
      </c>
      <c r="M706" t="s">
        <v>1679</v>
      </c>
      <c r="N706"/>
    </row>
    <row r="707" spans="1:14">
      <c r="A707" t="s">
        <v>3423</v>
      </c>
      <c r="B707" t="s">
        <v>791</v>
      </c>
      <c r="C707">
        <v>3949</v>
      </c>
      <c r="D707">
        <v>3949</v>
      </c>
      <c r="E707">
        <v>3949</v>
      </c>
      <c r="F707">
        <v>3949</v>
      </c>
      <c r="G707">
        <v>3949</v>
      </c>
      <c r="H707">
        <v>3900</v>
      </c>
      <c r="I707">
        <v>5</v>
      </c>
      <c r="J707">
        <v>19745</v>
      </c>
      <c r="K707" s="3">
        <v>43924</v>
      </c>
      <c r="L707">
        <v>1</v>
      </c>
      <c r="M707" t="s">
        <v>3424</v>
      </c>
      <c r="N707"/>
    </row>
    <row r="708" spans="1:14">
      <c r="A708" t="s">
        <v>3534</v>
      </c>
      <c r="B708" t="s">
        <v>791</v>
      </c>
      <c r="C708">
        <v>880</v>
      </c>
      <c r="D708">
        <v>899</v>
      </c>
      <c r="E708">
        <v>859</v>
      </c>
      <c r="F708">
        <v>859</v>
      </c>
      <c r="G708">
        <v>859</v>
      </c>
      <c r="H708">
        <v>887</v>
      </c>
      <c r="I708">
        <v>3</v>
      </c>
      <c r="J708">
        <v>2638</v>
      </c>
      <c r="K708" s="3">
        <v>43924</v>
      </c>
      <c r="L708">
        <v>3</v>
      </c>
      <c r="M708" t="s">
        <v>3535</v>
      </c>
      <c r="N708"/>
    </row>
    <row r="709" spans="1:14">
      <c r="A709" t="s">
        <v>1680</v>
      </c>
      <c r="B709" t="s">
        <v>791</v>
      </c>
      <c r="C709">
        <v>11.5</v>
      </c>
      <c r="D709">
        <v>11.75</v>
      </c>
      <c r="E709">
        <v>11.2</v>
      </c>
      <c r="F709">
        <v>11.75</v>
      </c>
      <c r="G709">
        <v>11.75</v>
      </c>
      <c r="H709">
        <v>11.2</v>
      </c>
      <c r="I709">
        <v>8428</v>
      </c>
      <c r="J709">
        <v>98371.199999999997</v>
      </c>
      <c r="K709" s="3">
        <v>43924</v>
      </c>
      <c r="L709">
        <v>30</v>
      </c>
      <c r="M709" t="s">
        <v>1681</v>
      </c>
      <c r="N709"/>
    </row>
    <row r="710" spans="1:14">
      <c r="A710" t="s">
        <v>432</v>
      </c>
      <c r="B710" t="s">
        <v>791</v>
      </c>
      <c r="C710">
        <v>12.4</v>
      </c>
      <c r="D710">
        <v>12.4</v>
      </c>
      <c r="E710">
        <v>11</v>
      </c>
      <c r="F710">
        <v>11.1</v>
      </c>
      <c r="G710">
        <v>11.15</v>
      </c>
      <c r="H710">
        <v>12</v>
      </c>
      <c r="I710">
        <v>2215531</v>
      </c>
      <c r="J710">
        <v>25186980.100000001</v>
      </c>
      <c r="K710" s="3">
        <v>43924</v>
      </c>
      <c r="L710">
        <v>4941</v>
      </c>
      <c r="M710" t="s">
        <v>1682</v>
      </c>
      <c r="N710"/>
    </row>
    <row r="711" spans="1:14">
      <c r="A711" t="s">
        <v>429</v>
      </c>
      <c r="B711" t="s">
        <v>791</v>
      </c>
      <c r="C711">
        <v>45.75</v>
      </c>
      <c r="D711">
        <v>46.6</v>
      </c>
      <c r="E711">
        <v>42.35</v>
      </c>
      <c r="F711">
        <v>44.75</v>
      </c>
      <c r="G711">
        <v>44.5</v>
      </c>
      <c r="H711">
        <v>45.2</v>
      </c>
      <c r="I711">
        <v>64150</v>
      </c>
      <c r="J711">
        <v>2884753.85</v>
      </c>
      <c r="K711" s="3">
        <v>43924</v>
      </c>
      <c r="L711">
        <v>997</v>
      </c>
      <c r="M711" t="s">
        <v>1683</v>
      </c>
      <c r="N711"/>
    </row>
    <row r="712" spans="1:14">
      <c r="A712" t="s">
        <v>1684</v>
      </c>
      <c r="B712" t="s">
        <v>791</v>
      </c>
      <c r="C712">
        <v>17.350000000000001</v>
      </c>
      <c r="D712">
        <v>18.2</v>
      </c>
      <c r="E712">
        <v>16.75</v>
      </c>
      <c r="F712">
        <v>17.75</v>
      </c>
      <c r="G712">
        <v>17.7</v>
      </c>
      <c r="H712">
        <v>17.45</v>
      </c>
      <c r="I712">
        <v>24768</v>
      </c>
      <c r="J712">
        <v>437381.1</v>
      </c>
      <c r="K712" s="3">
        <v>43924</v>
      </c>
      <c r="L712">
        <v>308</v>
      </c>
      <c r="M712" t="s">
        <v>1685</v>
      </c>
      <c r="N712"/>
    </row>
    <row r="713" spans="1:14">
      <c r="A713" t="s">
        <v>1686</v>
      </c>
      <c r="B713" t="s">
        <v>791</v>
      </c>
      <c r="C713">
        <v>20</v>
      </c>
      <c r="D713">
        <v>20</v>
      </c>
      <c r="E713">
        <v>16.5</v>
      </c>
      <c r="F713">
        <v>18.2</v>
      </c>
      <c r="G713">
        <v>18.2</v>
      </c>
      <c r="H713">
        <v>17.45</v>
      </c>
      <c r="I713">
        <v>2657</v>
      </c>
      <c r="J713">
        <v>47783.35</v>
      </c>
      <c r="K713" s="3">
        <v>43924</v>
      </c>
      <c r="L713">
        <v>40</v>
      </c>
      <c r="M713" t="s">
        <v>1687</v>
      </c>
      <c r="N713"/>
    </row>
    <row r="714" spans="1:14">
      <c r="A714" t="s">
        <v>430</v>
      </c>
      <c r="B714" t="s">
        <v>791</v>
      </c>
      <c r="C714">
        <v>49</v>
      </c>
      <c r="D714">
        <v>49.5</v>
      </c>
      <c r="E714">
        <v>46.75</v>
      </c>
      <c r="F714">
        <v>47.25</v>
      </c>
      <c r="G714">
        <v>47.4</v>
      </c>
      <c r="H714">
        <v>49.4</v>
      </c>
      <c r="I714">
        <v>388259</v>
      </c>
      <c r="J714">
        <v>18511571.899999999</v>
      </c>
      <c r="K714" s="3">
        <v>43924</v>
      </c>
      <c r="L714">
        <v>3119</v>
      </c>
      <c r="M714" t="s">
        <v>1688</v>
      </c>
      <c r="N714"/>
    </row>
    <row r="715" spans="1:14">
      <c r="A715" t="s">
        <v>3536</v>
      </c>
      <c r="B715" t="s">
        <v>809</v>
      </c>
      <c r="C715">
        <v>0.9</v>
      </c>
      <c r="D715">
        <v>0.9</v>
      </c>
      <c r="E715">
        <v>0.9</v>
      </c>
      <c r="F715">
        <v>0.9</v>
      </c>
      <c r="G715">
        <v>0.9</v>
      </c>
      <c r="H715">
        <v>0.9</v>
      </c>
      <c r="I715">
        <v>80</v>
      </c>
      <c r="J715">
        <v>72</v>
      </c>
      <c r="K715" s="3">
        <v>43924</v>
      </c>
      <c r="L715">
        <v>3</v>
      </c>
      <c r="M715" t="s">
        <v>3537</v>
      </c>
      <c r="N715"/>
    </row>
    <row r="716" spans="1:14">
      <c r="A716" t="s">
        <v>433</v>
      </c>
      <c r="B716" t="s">
        <v>791</v>
      </c>
      <c r="C716">
        <v>24</v>
      </c>
      <c r="D716">
        <v>24</v>
      </c>
      <c r="E716">
        <v>22.15</v>
      </c>
      <c r="F716">
        <v>23.15</v>
      </c>
      <c r="G716">
        <v>23.15</v>
      </c>
      <c r="H716">
        <v>23.8</v>
      </c>
      <c r="I716">
        <v>596114</v>
      </c>
      <c r="J716">
        <v>13765276.65</v>
      </c>
      <c r="K716" s="3">
        <v>43924</v>
      </c>
      <c r="L716">
        <v>4603</v>
      </c>
      <c r="M716" t="s">
        <v>1689</v>
      </c>
      <c r="N716"/>
    </row>
    <row r="717" spans="1:14">
      <c r="A717" t="s">
        <v>3650</v>
      </c>
      <c r="B717" t="s">
        <v>809</v>
      </c>
      <c r="C717">
        <v>97.75</v>
      </c>
      <c r="D717">
        <v>102.6</v>
      </c>
      <c r="E717">
        <v>94.3</v>
      </c>
      <c r="F717">
        <v>102.5</v>
      </c>
      <c r="G717">
        <v>102.5</v>
      </c>
      <c r="H717">
        <v>97.75</v>
      </c>
      <c r="I717">
        <v>1595</v>
      </c>
      <c r="J717">
        <v>161192.5</v>
      </c>
      <c r="K717" s="3">
        <v>43924</v>
      </c>
      <c r="L717">
        <v>13</v>
      </c>
      <c r="M717" t="s">
        <v>3651</v>
      </c>
      <c r="N717"/>
    </row>
    <row r="718" spans="1:14">
      <c r="A718" t="s">
        <v>1690</v>
      </c>
      <c r="B718" t="s">
        <v>791</v>
      </c>
      <c r="C718">
        <v>61.95</v>
      </c>
      <c r="D718">
        <v>61.95</v>
      </c>
      <c r="E718">
        <v>57</v>
      </c>
      <c r="F718">
        <v>58.35</v>
      </c>
      <c r="G718">
        <v>58.5</v>
      </c>
      <c r="H718">
        <v>55.2</v>
      </c>
      <c r="I718">
        <v>6482</v>
      </c>
      <c r="J718">
        <v>377806.9</v>
      </c>
      <c r="K718" s="3">
        <v>43924</v>
      </c>
      <c r="L718">
        <v>126</v>
      </c>
      <c r="M718" t="s">
        <v>1691</v>
      </c>
      <c r="N718"/>
    </row>
    <row r="719" spans="1:14" hidden="1">
      <c r="A719" t="s">
        <v>1692</v>
      </c>
      <c r="B719" t="s">
        <v>791</v>
      </c>
      <c r="C719">
        <v>103</v>
      </c>
      <c r="D719">
        <v>103.45</v>
      </c>
      <c r="E719">
        <v>98</v>
      </c>
      <c r="F719">
        <v>99.75</v>
      </c>
      <c r="G719">
        <v>100</v>
      </c>
      <c r="H719">
        <v>102.5</v>
      </c>
      <c r="I719">
        <v>14397</v>
      </c>
      <c r="J719">
        <v>1435572.9</v>
      </c>
      <c r="K719" s="3">
        <v>43924</v>
      </c>
      <c r="L719">
        <v>539</v>
      </c>
      <c r="M719" t="s">
        <v>1693</v>
      </c>
      <c r="N719"/>
    </row>
    <row r="720" spans="1:14" hidden="1">
      <c r="A720" t="s">
        <v>1694</v>
      </c>
      <c r="B720" t="s">
        <v>791</v>
      </c>
      <c r="C720">
        <v>1.95</v>
      </c>
      <c r="D720">
        <v>2.1</v>
      </c>
      <c r="E720">
        <v>1.95</v>
      </c>
      <c r="F720">
        <v>2.1</v>
      </c>
      <c r="G720">
        <v>2.1</v>
      </c>
      <c r="H720">
        <v>2</v>
      </c>
      <c r="I720">
        <v>10558</v>
      </c>
      <c r="J720">
        <v>21160.05</v>
      </c>
      <c r="K720" s="3">
        <v>43924</v>
      </c>
      <c r="L720">
        <v>20</v>
      </c>
      <c r="M720" t="s">
        <v>1695</v>
      </c>
      <c r="N720"/>
    </row>
    <row r="721" spans="1:14" hidden="1">
      <c r="A721" t="s">
        <v>1696</v>
      </c>
      <c r="B721" t="s">
        <v>791</v>
      </c>
      <c r="C721">
        <v>39.4</v>
      </c>
      <c r="D721">
        <v>39.4</v>
      </c>
      <c r="E721">
        <v>35.1</v>
      </c>
      <c r="F721">
        <v>37.6</v>
      </c>
      <c r="G721">
        <v>37.700000000000003</v>
      </c>
      <c r="H721">
        <v>36.5</v>
      </c>
      <c r="I721">
        <v>281908</v>
      </c>
      <c r="J721">
        <v>10597365.15</v>
      </c>
      <c r="K721" s="3">
        <v>43924</v>
      </c>
      <c r="L721">
        <v>2464</v>
      </c>
      <c r="M721" t="s">
        <v>1697</v>
      </c>
      <c r="N721"/>
    </row>
    <row r="722" spans="1:14" hidden="1">
      <c r="A722" t="s">
        <v>423</v>
      </c>
      <c r="B722" t="s">
        <v>791</v>
      </c>
      <c r="C722">
        <v>489</v>
      </c>
      <c r="D722">
        <v>489</v>
      </c>
      <c r="E722">
        <v>440.45</v>
      </c>
      <c r="F722">
        <v>447.3</v>
      </c>
      <c r="G722">
        <v>456.9</v>
      </c>
      <c r="H722">
        <v>505.6</v>
      </c>
      <c r="I722">
        <v>339700</v>
      </c>
      <c r="J722">
        <v>156681433.40000001</v>
      </c>
      <c r="K722" s="3">
        <v>43924</v>
      </c>
      <c r="L722">
        <v>22446</v>
      </c>
      <c r="M722" t="s">
        <v>1698</v>
      </c>
      <c r="N722"/>
    </row>
    <row r="723" spans="1:14" hidden="1">
      <c r="A723" t="s">
        <v>1699</v>
      </c>
      <c r="B723" t="s">
        <v>809</v>
      </c>
      <c r="C723">
        <v>7.8</v>
      </c>
      <c r="D723">
        <v>8.0500000000000007</v>
      </c>
      <c r="E723">
        <v>7.8</v>
      </c>
      <c r="F723">
        <v>8.0500000000000007</v>
      </c>
      <c r="G723">
        <v>8.0500000000000007</v>
      </c>
      <c r="H723">
        <v>7.7</v>
      </c>
      <c r="I723">
        <v>25277</v>
      </c>
      <c r="J723">
        <v>203279.85</v>
      </c>
      <c r="K723" s="3">
        <v>43924</v>
      </c>
      <c r="L723">
        <v>51</v>
      </c>
      <c r="M723" t="s">
        <v>1700</v>
      </c>
      <c r="N723"/>
    </row>
    <row r="724" spans="1:14" hidden="1">
      <c r="A724" t="s">
        <v>1701</v>
      </c>
      <c r="B724" t="s">
        <v>791</v>
      </c>
      <c r="C724">
        <v>142.9</v>
      </c>
      <c r="D724">
        <v>142.9</v>
      </c>
      <c r="E724">
        <v>130.85</v>
      </c>
      <c r="F724">
        <v>132.4</v>
      </c>
      <c r="G724">
        <v>137.85</v>
      </c>
      <c r="H724">
        <v>137.69999999999999</v>
      </c>
      <c r="I724">
        <v>8746</v>
      </c>
      <c r="J724">
        <v>1188195.6499999999</v>
      </c>
      <c r="K724" s="3">
        <v>43924</v>
      </c>
      <c r="L724">
        <v>298</v>
      </c>
      <c r="M724" t="s">
        <v>1702</v>
      </c>
      <c r="N724"/>
    </row>
    <row r="725" spans="1:14" hidden="1">
      <c r="A725" t="s">
        <v>437</v>
      </c>
      <c r="B725" t="s">
        <v>791</v>
      </c>
      <c r="C725">
        <v>2152</v>
      </c>
      <c r="D725">
        <v>2220</v>
      </c>
      <c r="E725">
        <v>2152</v>
      </c>
      <c r="F725">
        <v>2209.5</v>
      </c>
      <c r="G725">
        <v>2199.9499999999998</v>
      </c>
      <c r="H725">
        <v>2151.25</v>
      </c>
      <c r="I725">
        <v>3510</v>
      </c>
      <c r="J725">
        <v>7735918.9500000002</v>
      </c>
      <c r="K725" s="3">
        <v>43924</v>
      </c>
      <c r="L725">
        <v>706</v>
      </c>
      <c r="M725" t="s">
        <v>1703</v>
      </c>
      <c r="N725"/>
    </row>
    <row r="726" spans="1:14" hidden="1">
      <c r="A726" t="s">
        <v>1704</v>
      </c>
      <c r="B726" t="s">
        <v>791</v>
      </c>
      <c r="C726">
        <v>7.5</v>
      </c>
      <c r="D726">
        <v>7.9</v>
      </c>
      <c r="E726">
        <v>7.2</v>
      </c>
      <c r="F726">
        <v>7.85</v>
      </c>
      <c r="G726">
        <v>7.85</v>
      </c>
      <c r="H726">
        <v>7.35</v>
      </c>
      <c r="I726">
        <v>35997</v>
      </c>
      <c r="J726">
        <v>278875.90000000002</v>
      </c>
      <c r="K726" s="3">
        <v>43924</v>
      </c>
      <c r="L726">
        <v>198</v>
      </c>
      <c r="M726" t="s">
        <v>1705</v>
      </c>
      <c r="N726"/>
    </row>
    <row r="727" spans="1:14">
      <c r="A727" t="s">
        <v>3288</v>
      </c>
      <c r="B727" t="s">
        <v>809</v>
      </c>
      <c r="C727">
        <v>0.3</v>
      </c>
      <c r="D727">
        <v>0.3</v>
      </c>
      <c r="E727">
        <v>0.25</v>
      </c>
      <c r="F727">
        <v>0.3</v>
      </c>
      <c r="G727">
        <v>0.3</v>
      </c>
      <c r="H727">
        <v>0.3</v>
      </c>
      <c r="I727">
        <v>26639</v>
      </c>
      <c r="J727">
        <v>7987.4</v>
      </c>
      <c r="K727" s="3">
        <v>43924</v>
      </c>
      <c r="L727">
        <v>11</v>
      </c>
      <c r="M727" t="s">
        <v>3289</v>
      </c>
      <c r="N727"/>
    </row>
    <row r="728" spans="1:14">
      <c r="A728" t="s">
        <v>3051</v>
      </c>
      <c r="B728" t="s">
        <v>791</v>
      </c>
      <c r="C728">
        <v>8</v>
      </c>
      <c r="D728">
        <v>9.5</v>
      </c>
      <c r="E728">
        <v>7.7</v>
      </c>
      <c r="F728">
        <v>8.15</v>
      </c>
      <c r="G728">
        <v>8.1999999999999993</v>
      </c>
      <c r="H728">
        <v>8.25</v>
      </c>
      <c r="I728">
        <v>3392</v>
      </c>
      <c r="J728">
        <v>27866.2</v>
      </c>
      <c r="K728" s="3">
        <v>43924</v>
      </c>
      <c r="L728">
        <v>50</v>
      </c>
      <c r="M728" t="s">
        <v>3052</v>
      </c>
      <c r="N728"/>
    </row>
    <row r="729" spans="1:14">
      <c r="A729" t="s">
        <v>1706</v>
      </c>
      <c r="B729" t="s">
        <v>791</v>
      </c>
      <c r="C729">
        <v>200</v>
      </c>
      <c r="D729">
        <v>203.2</v>
      </c>
      <c r="E729">
        <v>188.3</v>
      </c>
      <c r="F729">
        <v>200</v>
      </c>
      <c r="G729">
        <v>202</v>
      </c>
      <c r="H729">
        <v>205.35</v>
      </c>
      <c r="I729">
        <v>14542</v>
      </c>
      <c r="J729">
        <v>2891476.7</v>
      </c>
      <c r="K729" s="3">
        <v>43924</v>
      </c>
      <c r="L729">
        <v>356</v>
      </c>
      <c r="M729" t="s">
        <v>1707</v>
      </c>
      <c r="N729"/>
    </row>
    <row r="730" spans="1:14">
      <c r="A730" t="s">
        <v>434</v>
      </c>
      <c r="B730" t="s">
        <v>791</v>
      </c>
      <c r="C730">
        <v>49</v>
      </c>
      <c r="D730">
        <v>49</v>
      </c>
      <c r="E730">
        <v>46.55</v>
      </c>
      <c r="F730">
        <v>47.25</v>
      </c>
      <c r="G730">
        <v>47.25</v>
      </c>
      <c r="H730">
        <v>48.55</v>
      </c>
      <c r="I730">
        <v>459285</v>
      </c>
      <c r="J730">
        <v>21787535.800000001</v>
      </c>
      <c r="K730" s="3">
        <v>43924</v>
      </c>
      <c r="L730">
        <v>5329</v>
      </c>
      <c r="M730" t="s">
        <v>1708</v>
      </c>
      <c r="N730"/>
    </row>
    <row r="731" spans="1:14">
      <c r="A731" t="s">
        <v>130</v>
      </c>
      <c r="B731" t="s">
        <v>791</v>
      </c>
      <c r="C731">
        <v>74.25</v>
      </c>
      <c r="D731">
        <v>74.8</v>
      </c>
      <c r="E731">
        <v>62</v>
      </c>
      <c r="F731">
        <v>63.15</v>
      </c>
      <c r="G731">
        <v>62.5</v>
      </c>
      <c r="H731">
        <v>70.25</v>
      </c>
      <c r="I731">
        <v>46620044</v>
      </c>
      <c r="J731">
        <v>3150811325.8499999</v>
      </c>
      <c r="K731" s="3">
        <v>43924</v>
      </c>
      <c r="L731">
        <v>167301</v>
      </c>
      <c r="M731" t="s">
        <v>1709</v>
      </c>
      <c r="N731"/>
    </row>
    <row r="732" spans="1:14" hidden="1">
      <c r="A732" t="s">
        <v>1710</v>
      </c>
      <c r="B732" t="s">
        <v>791</v>
      </c>
      <c r="C732">
        <v>45.2</v>
      </c>
      <c r="D732">
        <v>45.9</v>
      </c>
      <c r="E732">
        <v>43.7</v>
      </c>
      <c r="F732">
        <v>44.8</v>
      </c>
      <c r="G732">
        <v>44.95</v>
      </c>
      <c r="H732">
        <v>43.8</v>
      </c>
      <c r="I732">
        <v>14308</v>
      </c>
      <c r="J732">
        <v>639102.35</v>
      </c>
      <c r="K732" s="3">
        <v>43924</v>
      </c>
      <c r="L732">
        <v>195</v>
      </c>
      <c r="M732" t="s">
        <v>1711</v>
      </c>
      <c r="N732"/>
    </row>
    <row r="733" spans="1:14" hidden="1">
      <c r="A733" t="s">
        <v>1712</v>
      </c>
      <c r="B733" t="s">
        <v>791</v>
      </c>
      <c r="C733">
        <v>30.95</v>
      </c>
      <c r="D733">
        <v>30.95</v>
      </c>
      <c r="E733">
        <v>26.15</v>
      </c>
      <c r="F733">
        <v>27.45</v>
      </c>
      <c r="G733">
        <v>27.6</v>
      </c>
      <c r="H733">
        <v>28.85</v>
      </c>
      <c r="I733">
        <v>102827</v>
      </c>
      <c r="J733">
        <v>2976041.1</v>
      </c>
      <c r="K733" s="3">
        <v>43924</v>
      </c>
      <c r="L733">
        <v>477</v>
      </c>
      <c r="M733" t="s">
        <v>1713</v>
      </c>
      <c r="N733"/>
    </row>
    <row r="734" spans="1:14" hidden="1">
      <c r="A734" t="s">
        <v>1714</v>
      </c>
      <c r="B734" t="s">
        <v>791</v>
      </c>
      <c r="C734">
        <v>3.45</v>
      </c>
      <c r="D734">
        <v>3.45</v>
      </c>
      <c r="E734">
        <v>3.3</v>
      </c>
      <c r="F734">
        <v>3.45</v>
      </c>
      <c r="G734">
        <v>3.45</v>
      </c>
      <c r="H734">
        <v>3.3</v>
      </c>
      <c r="I734">
        <v>40026</v>
      </c>
      <c r="J734">
        <v>135896.85</v>
      </c>
      <c r="K734" s="3">
        <v>43924</v>
      </c>
      <c r="L734">
        <v>81</v>
      </c>
      <c r="M734" t="s">
        <v>1715</v>
      </c>
      <c r="N734"/>
    </row>
    <row r="735" spans="1:14">
      <c r="A735" t="s">
        <v>431</v>
      </c>
      <c r="B735" t="s">
        <v>791</v>
      </c>
      <c r="C735">
        <v>3.45</v>
      </c>
      <c r="D735">
        <v>3.5</v>
      </c>
      <c r="E735">
        <v>3.25</v>
      </c>
      <c r="F735">
        <v>3.5</v>
      </c>
      <c r="G735">
        <v>3.5</v>
      </c>
      <c r="H735">
        <v>3.35</v>
      </c>
      <c r="I735">
        <v>3194031</v>
      </c>
      <c r="J735">
        <v>10912366.699999999</v>
      </c>
      <c r="K735" s="3">
        <v>43924</v>
      </c>
      <c r="L735">
        <v>1386</v>
      </c>
      <c r="M735" t="s">
        <v>1716</v>
      </c>
      <c r="N735"/>
    </row>
    <row r="736" spans="1:14">
      <c r="A736" t="s">
        <v>3290</v>
      </c>
      <c r="B736" t="s">
        <v>809</v>
      </c>
      <c r="C736">
        <v>3.45</v>
      </c>
      <c r="D736">
        <v>3.6</v>
      </c>
      <c r="E736">
        <v>3.3</v>
      </c>
      <c r="F736">
        <v>3.6</v>
      </c>
      <c r="G736">
        <v>3.6</v>
      </c>
      <c r="H736">
        <v>3.45</v>
      </c>
      <c r="I736">
        <v>2079</v>
      </c>
      <c r="J736">
        <v>7327.5</v>
      </c>
      <c r="K736" s="3">
        <v>43924</v>
      </c>
      <c r="L736">
        <v>4</v>
      </c>
      <c r="M736" t="s">
        <v>3291</v>
      </c>
      <c r="N736"/>
    </row>
    <row r="737" spans="1:14">
      <c r="A737" t="s">
        <v>1717</v>
      </c>
      <c r="B737" t="s">
        <v>791</v>
      </c>
      <c r="C737">
        <v>7</v>
      </c>
      <c r="D737">
        <v>7</v>
      </c>
      <c r="E737">
        <v>7</v>
      </c>
      <c r="F737">
        <v>7</v>
      </c>
      <c r="G737">
        <v>7</v>
      </c>
      <c r="H737">
        <v>7.1</v>
      </c>
      <c r="I737">
        <v>21561</v>
      </c>
      <c r="J737">
        <v>150927</v>
      </c>
      <c r="K737" s="3">
        <v>43924</v>
      </c>
      <c r="L737">
        <v>74</v>
      </c>
      <c r="M737" t="s">
        <v>1718</v>
      </c>
      <c r="N737"/>
    </row>
    <row r="738" spans="1:14">
      <c r="A738" t="s">
        <v>424</v>
      </c>
      <c r="B738" t="s">
        <v>791</v>
      </c>
      <c r="C738">
        <v>935</v>
      </c>
      <c r="D738">
        <v>935</v>
      </c>
      <c r="E738">
        <v>902</v>
      </c>
      <c r="F738">
        <v>912.9</v>
      </c>
      <c r="G738">
        <v>910</v>
      </c>
      <c r="H738">
        <v>921.45</v>
      </c>
      <c r="I738">
        <v>19118</v>
      </c>
      <c r="J738">
        <v>17499061</v>
      </c>
      <c r="K738" s="3">
        <v>43924</v>
      </c>
      <c r="L738">
        <v>3843</v>
      </c>
      <c r="M738" t="s">
        <v>1719</v>
      </c>
      <c r="N738"/>
    </row>
    <row r="739" spans="1:14" hidden="1">
      <c r="A739" t="s">
        <v>1720</v>
      </c>
      <c r="B739" t="s">
        <v>791</v>
      </c>
      <c r="C739">
        <v>77</v>
      </c>
      <c r="D739">
        <v>77.900000000000006</v>
      </c>
      <c r="E739">
        <v>74.099999999999994</v>
      </c>
      <c r="F739">
        <v>74.599999999999994</v>
      </c>
      <c r="G739">
        <v>74.2</v>
      </c>
      <c r="H739">
        <v>76.95</v>
      </c>
      <c r="I739">
        <v>51786</v>
      </c>
      <c r="J739">
        <v>3864614.9</v>
      </c>
      <c r="K739" s="3">
        <v>43924</v>
      </c>
      <c r="L739">
        <v>935</v>
      </c>
      <c r="M739" t="s">
        <v>1721</v>
      </c>
      <c r="N739"/>
    </row>
    <row r="740" spans="1:14" hidden="1">
      <c r="A740" t="s">
        <v>425</v>
      </c>
      <c r="B740" t="s">
        <v>791</v>
      </c>
      <c r="C740">
        <v>196</v>
      </c>
      <c r="D740">
        <v>196</v>
      </c>
      <c r="E740">
        <v>184</v>
      </c>
      <c r="F740">
        <v>185.05</v>
      </c>
      <c r="G740">
        <v>184.95</v>
      </c>
      <c r="H740">
        <v>197.75</v>
      </c>
      <c r="I740">
        <v>94450</v>
      </c>
      <c r="J740">
        <v>17692762.350000001</v>
      </c>
      <c r="K740" s="3">
        <v>43924</v>
      </c>
      <c r="L740">
        <v>4728</v>
      </c>
      <c r="M740" t="s">
        <v>1722</v>
      </c>
      <c r="N740"/>
    </row>
    <row r="741" spans="1:14">
      <c r="A741" t="s">
        <v>426</v>
      </c>
      <c r="B741" t="s">
        <v>791</v>
      </c>
      <c r="C741">
        <v>76.95</v>
      </c>
      <c r="D741">
        <v>78.900000000000006</v>
      </c>
      <c r="E741">
        <v>75.099999999999994</v>
      </c>
      <c r="F741">
        <v>76.099999999999994</v>
      </c>
      <c r="G741">
        <v>76.150000000000006</v>
      </c>
      <c r="H741">
        <v>76.95</v>
      </c>
      <c r="I741">
        <v>497682</v>
      </c>
      <c r="J741">
        <v>37985616</v>
      </c>
      <c r="K741" s="3">
        <v>43924</v>
      </c>
      <c r="L741">
        <v>5404</v>
      </c>
      <c r="M741" t="s">
        <v>1723</v>
      </c>
      <c r="N741"/>
    </row>
    <row r="742" spans="1:14" hidden="1">
      <c r="A742" t="s">
        <v>427</v>
      </c>
      <c r="B742" t="s">
        <v>791</v>
      </c>
      <c r="C742">
        <v>42.9</v>
      </c>
      <c r="D742">
        <v>42.9</v>
      </c>
      <c r="E742">
        <v>38.700000000000003</v>
      </c>
      <c r="F742">
        <v>39.5</v>
      </c>
      <c r="G742">
        <v>39.299999999999997</v>
      </c>
      <c r="H742">
        <v>40.1</v>
      </c>
      <c r="I742">
        <v>275332</v>
      </c>
      <c r="J742">
        <v>10914235.85</v>
      </c>
      <c r="K742" s="3">
        <v>43924</v>
      </c>
      <c r="L742">
        <v>3921</v>
      </c>
      <c r="M742" t="s">
        <v>1724</v>
      </c>
      <c r="N742"/>
    </row>
    <row r="743" spans="1:14" hidden="1">
      <c r="A743" t="s">
        <v>3468</v>
      </c>
      <c r="B743" t="s">
        <v>791</v>
      </c>
      <c r="C743">
        <v>19</v>
      </c>
      <c r="D743">
        <v>19</v>
      </c>
      <c r="E743">
        <v>17.399999999999999</v>
      </c>
      <c r="F743">
        <v>18.5</v>
      </c>
      <c r="G743">
        <v>18.5</v>
      </c>
      <c r="H743">
        <v>17.3</v>
      </c>
      <c r="I743">
        <v>133</v>
      </c>
      <c r="J743">
        <v>2449.3000000000002</v>
      </c>
      <c r="K743" s="3">
        <v>43924</v>
      </c>
      <c r="L743">
        <v>8</v>
      </c>
      <c r="M743" t="s">
        <v>3469</v>
      </c>
      <c r="N743"/>
    </row>
    <row r="744" spans="1:14" hidden="1">
      <c r="A744" t="s">
        <v>1725</v>
      </c>
      <c r="B744" t="s">
        <v>791</v>
      </c>
      <c r="C744">
        <v>32</v>
      </c>
      <c r="D744">
        <v>32.75</v>
      </c>
      <c r="E744">
        <v>30.1</v>
      </c>
      <c r="F744">
        <v>32</v>
      </c>
      <c r="G744">
        <v>31.9</v>
      </c>
      <c r="H744">
        <v>31.3</v>
      </c>
      <c r="I744">
        <v>110084</v>
      </c>
      <c r="J744">
        <v>3512540.85</v>
      </c>
      <c r="K744" s="3">
        <v>43924</v>
      </c>
      <c r="L744">
        <v>1127</v>
      </c>
      <c r="M744" t="s">
        <v>1726</v>
      </c>
      <c r="N744"/>
    </row>
    <row r="745" spans="1:14" hidden="1">
      <c r="A745" t="s">
        <v>428</v>
      </c>
      <c r="B745" t="s">
        <v>791</v>
      </c>
      <c r="C745">
        <v>63</v>
      </c>
      <c r="D745">
        <v>63.75</v>
      </c>
      <c r="E745">
        <v>61.5</v>
      </c>
      <c r="F745">
        <v>62.05</v>
      </c>
      <c r="G745">
        <v>61.75</v>
      </c>
      <c r="H745">
        <v>63.1</v>
      </c>
      <c r="I745">
        <v>224340</v>
      </c>
      <c r="J745">
        <v>13960929.699999999</v>
      </c>
      <c r="K745" s="3">
        <v>43924</v>
      </c>
      <c r="L745">
        <v>4065</v>
      </c>
      <c r="M745" t="s">
        <v>1727</v>
      </c>
      <c r="N745"/>
    </row>
    <row r="746" spans="1:14" hidden="1">
      <c r="A746" t="s">
        <v>1728</v>
      </c>
      <c r="B746" t="s">
        <v>791</v>
      </c>
      <c r="C746">
        <v>0.85</v>
      </c>
      <c r="D746">
        <v>0.9</v>
      </c>
      <c r="E746">
        <v>0.85</v>
      </c>
      <c r="F746">
        <v>0.9</v>
      </c>
      <c r="G746">
        <v>0.85</v>
      </c>
      <c r="H746">
        <v>0.9</v>
      </c>
      <c r="I746">
        <v>91598</v>
      </c>
      <c r="J746">
        <v>80472.7</v>
      </c>
      <c r="K746" s="3">
        <v>43924</v>
      </c>
      <c r="L746">
        <v>73</v>
      </c>
      <c r="M746" t="s">
        <v>1729</v>
      </c>
      <c r="N746"/>
    </row>
    <row r="747" spans="1:14" hidden="1">
      <c r="A747" t="s">
        <v>1730</v>
      </c>
      <c r="B747" t="s">
        <v>791</v>
      </c>
      <c r="C747">
        <v>99.95</v>
      </c>
      <c r="D747">
        <v>99.95</v>
      </c>
      <c r="E747">
        <v>90</v>
      </c>
      <c r="F747">
        <v>97.6</v>
      </c>
      <c r="G747">
        <v>99</v>
      </c>
      <c r="H747">
        <v>99.6</v>
      </c>
      <c r="I747">
        <v>1897</v>
      </c>
      <c r="J747">
        <v>181092.55</v>
      </c>
      <c r="K747" s="3">
        <v>43924</v>
      </c>
      <c r="L747">
        <v>63</v>
      </c>
      <c r="M747" t="s">
        <v>1731</v>
      </c>
      <c r="N747"/>
    </row>
    <row r="748" spans="1:14" hidden="1">
      <c r="A748" t="s">
        <v>1732</v>
      </c>
      <c r="B748" t="s">
        <v>791</v>
      </c>
      <c r="C748">
        <v>1.1499999999999999</v>
      </c>
      <c r="D748">
        <v>1.1499999999999999</v>
      </c>
      <c r="E748">
        <v>1.1000000000000001</v>
      </c>
      <c r="F748">
        <v>1.1499999999999999</v>
      </c>
      <c r="G748">
        <v>1.1499999999999999</v>
      </c>
      <c r="H748">
        <v>1.1000000000000001</v>
      </c>
      <c r="I748">
        <v>1365669</v>
      </c>
      <c r="J748">
        <v>1570168.55</v>
      </c>
      <c r="K748" s="3">
        <v>43924</v>
      </c>
      <c r="L748">
        <v>457</v>
      </c>
      <c r="M748" t="s">
        <v>1733</v>
      </c>
      <c r="N748"/>
    </row>
    <row r="749" spans="1:14">
      <c r="A749" t="s">
        <v>1734</v>
      </c>
      <c r="B749" t="s">
        <v>791</v>
      </c>
      <c r="C749">
        <v>0.75</v>
      </c>
      <c r="D749">
        <v>0.75</v>
      </c>
      <c r="E749">
        <v>0.7</v>
      </c>
      <c r="F749">
        <v>0.75</v>
      </c>
      <c r="G749">
        <v>0.75</v>
      </c>
      <c r="H749">
        <v>0.7</v>
      </c>
      <c r="I749">
        <v>3110177</v>
      </c>
      <c r="J749">
        <v>2325772.5499999998</v>
      </c>
      <c r="K749" s="3">
        <v>43924</v>
      </c>
      <c r="L749">
        <v>873</v>
      </c>
      <c r="M749" t="s">
        <v>1735</v>
      </c>
      <c r="N749"/>
    </row>
    <row r="750" spans="1:14" hidden="1">
      <c r="A750" t="s">
        <v>3594</v>
      </c>
      <c r="B750" t="s">
        <v>791</v>
      </c>
      <c r="C750">
        <v>7.5</v>
      </c>
      <c r="D750">
        <v>7.5</v>
      </c>
      <c r="E750">
        <v>7.5</v>
      </c>
      <c r="F750">
        <v>7.5</v>
      </c>
      <c r="G750">
        <v>7.5</v>
      </c>
      <c r="H750">
        <v>7.5</v>
      </c>
      <c r="I750">
        <v>201</v>
      </c>
      <c r="J750">
        <v>1507.5</v>
      </c>
      <c r="K750" s="3">
        <v>43924</v>
      </c>
      <c r="L750">
        <v>3</v>
      </c>
      <c r="M750" t="s">
        <v>3595</v>
      </c>
      <c r="N750"/>
    </row>
    <row r="751" spans="1:14" hidden="1">
      <c r="A751" t="s">
        <v>1736</v>
      </c>
      <c r="B751" t="s">
        <v>791</v>
      </c>
      <c r="C751">
        <v>0.7</v>
      </c>
      <c r="D751">
        <v>0.7</v>
      </c>
      <c r="E751">
        <v>0.7</v>
      </c>
      <c r="F751">
        <v>0.7</v>
      </c>
      <c r="G751">
        <v>0.7</v>
      </c>
      <c r="H751">
        <v>0.65</v>
      </c>
      <c r="I751">
        <v>538624</v>
      </c>
      <c r="J751">
        <v>377036.79999999999</v>
      </c>
      <c r="K751" s="3">
        <v>43924</v>
      </c>
      <c r="L751">
        <v>147</v>
      </c>
      <c r="M751" t="s">
        <v>1737</v>
      </c>
      <c r="N751"/>
    </row>
    <row r="752" spans="1:14">
      <c r="A752" t="s">
        <v>436</v>
      </c>
      <c r="B752" t="s">
        <v>791</v>
      </c>
      <c r="C752">
        <v>24.1</v>
      </c>
      <c r="D752">
        <v>25</v>
      </c>
      <c r="E752">
        <v>23.05</v>
      </c>
      <c r="F752">
        <v>24.2</v>
      </c>
      <c r="G752">
        <v>24.1</v>
      </c>
      <c r="H752">
        <v>24.3</v>
      </c>
      <c r="I752">
        <v>161079</v>
      </c>
      <c r="J752">
        <v>3883461.1</v>
      </c>
      <c r="K752" s="3">
        <v>43924</v>
      </c>
      <c r="L752">
        <v>947</v>
      </c>
      <c r="M752" t="s">
        <v>1738</v>
      </c>
      <c r="N752"/>
    </row>
    <row r="753" spans="1:14">
      <c r="A753" t="s">
        <v>435</v>
      </c>
      <c r="B753" t="s">
        <v>791</v>
      </c>
      <c r="C753">
        <v>40.85</v>
      </c>
      <c r="D753">
        <v>40.85</v>
      </c>
      <c r="E753">
        <v>38.25</v>
      </c>
      <c r="F753">
        <v>39.15</v>
      </c>
      <c r="G753">
        <v>38.549999999999997</v>
      </c>
      <c r="H753">
        <v>40.1</v>
      </c>
      <c r="I753">
        <v>1060129</v>
      </c>
      <c r="J753">
        <v>41209726.600000001</v>
      </c>
      <c r="K753" s="3">
        <v>43924</v>
      </c>
      <c r="L753">
        <v>549</v>
      </c>
      <c r="M753" t="s">
        <v>1739</v>
      </c>
      <c r="N753"/>
    </row>
    <row r="754" spans="1:14">
      <c r="A754" t="s">
        <v>264</v>
      </c>
      <c r="B754" t="s">
        <v>791</v>
      </c>
      <c r="C754">
        <v>43.15</v>
      </c>
      <c r="D754">
        <v>44.5</v>
      </c>
      <c r="E754">
        <v>41.75</v>
      </c>
      <c r="F754">
        <v>42.4</v>
      </c>
      <c r="G754">
        <v>42.55</v>
      </c>
      <c r="H754">
        <v>43.15</v>
      </c>
      <c r="I754">
        <v>747695</v>
      </c>
      <c r="J754">
        <v>31644722.399999999</v>
      </c>
      <c r="K754" s="3">
        <v>43924</v>
      </c>
      <c r="L754">
        <v>3880</v>
      </c>
      <c r="M754" t="s">
        <v>1740</v>
      </c>
      <c r="N754"/>
    </row>
    <row r="755" spans="1:14">
      <c r="A755" t="s">
        <v>1741</v>
      </c>
      <c r="B755" t="s">
        <v>791</v>
      </c>
      <c r="C755">
        <v>1404.95</v>
      </c>
      <c r="D755">
        <v>1496</v>
      </c>
      <c r="E755">
        <v>1355</v>
      </c>
      <c r="F755">
        <v>1394.6</v>
      </c>
      <c r="G755">
        <v>1386</v>
      </c>
      <c r="H755">
        <v>1439.25</v>
      </c>
      <c r="I755">
        <v>707</v>
      </c>
      <c r="J755">
        <v>1005220.6</v>
      </c>
      <c r="K755" s="3">
        <v>43924</v>
      </c>
      <c r="L755">
        <v>157</v>
      </c>
      <c r="M755" t="s">
        <v>1742</v>
      </c>
      <c r="N755"/>
    </row>
    <row r="756" spans="1:14">
      <c r="A756" t="s">
        <v>131</v>
      </c>
      <c r="B756" t="s">
        <v>791</v>
      </c>
      <c r="C756">
        <v>143.25</v>
      </c>
      <c r="D756">
        <v>148.15</v>
      </c>
      <c r="E756">
        <v>132.5</v>
      </c>
      <c r="F756">
        <v>140.69999999999999</v>
      </c>
      <c r="G756">
        <v>143</v>
      </c>
      <c r="H756">
        <v>143</v>
      </c>
      <c r="I756">
        <v>18559602</v>
      </c>
      <c r="J756">
        <v>2559520293.0999999</v>
      </c>
      <c r="K756" s="3">
        <v>43924</v>
      </c>
      <c r="L756">
        <v>150511</v>
      </c>
      <c r="M756" t="s">
        <v>1743</v>
      </c>
      <c r="N756"/>
    </row>
    <row r="757" spans="1:14">
      <c r="A757" t="s">
        <v>1744</v>
      </c>
      <c r="B757" t="s">
        <v>791</v>
      </c>
      <c r="C757">
        <v>39.9</v>
      </c>
      <c r="D757">
        <v>41.75</v>
      </c>
      <c r="E757">
        <v>35.299999999999997</v>
      </c>
      <c r="F757">
        <v>35.950000000000003</v>
      </c>
      <c r="G757">
        <v>36</v>
      </c>
      <c r="H757">
        <v>38.85</v>
      </c>
      <c r="I757">
        <v>109858</v>
      </c>
      <c r="J757">
        <v>4036281.3</v>
      </c>
      <c r="K757" s="3">
        <v>43924</v>
      </c>
      <c r="L757">
        <v>1319</v>
      </c>
      <c r="M757" t="s">
        <v>1745</v>
      </c>
      <c r="N757"/>
    </row>
    <row r="758" spans="1:14">
      <c r="A758" t="s">
        <v>265</v>
      </c>
      <c r="B758" t="s">
        <v>791</v>
      </c>
      <c r="C758">
        <v>270</v>
      </c>
      <c r="D758">
        <v>274.10000000000002</v>
      </c>
      <c r="E758">
        <v>255.05</v>
      </c>
      <c r="F758">
        <v>268.75</v>
      </c>
      <c r="G758">
        <v>269</v>
      </c>
      <c r="H758">
        <v>265.45</v>
      </c>
      <c r="I758">
        <v>227105</v>
      </c>
      <c r="J758">
        <v>61044535.649999999</v>
      </c>
      <c r="K758" s="3">
        <v>43924</v>
      </c>
      <c r="L758">
        <v>7414</v>
      </c>
      <c r="M758" t="s">
        <v>1746</v>
      </c>
      <c r="N758"/>
    </row>
    <row r="759" spans="1:14">
      <c r="A759" t="s">
        <v>132</v>
      </c>
      <c r="B759" t="s">
        <v>791</v>
      </c>
      <c r="C759">
        <v>1385</v>
      </c>
      <c r="D759">
        <v>1394.85</v>
      </c>
      <c r="E759">
        <v>1265</v>
      </c>
      <c r="F759">
        <v>1297.8</v>
      </c>
      <c r="G759">
        <v>1300.05</v>
      </c>
      <c r="H759">
        <v>1383.1</v>
      </c>
      <c r="I759">
        <v>1350655</v>
      </c>
      <c r="J759">
        <v>1760500033.95</v>
      </c>
      <c r="K759" s="3">
        <v>43924</v>
      </c>
      <c r="L759">
        <v>85154</v>
      </c>
      <c r="M759" t="s">
        <v>1747</v>
      </c>
      <c r="N759"/>
    </row>
    <row r="760" spans="1:14">
      <c r="A760" t="s">
        <v>3292</v>
      </c>
      <c r="B760" t="s">
        <v>791</v>
      </c>
      <c r="C760">
        <v>90</v>
      </c>
      <c r="D760">
        <v>93</v>
      </c>
      <c r="E760">
        <v>88.8</v>
      </c>
      <c r="F760">
        <v>91.5</v>
      </c>
      <c r="G760">
        <v>92.9</v>
      </c>
      <c r="H760">
        <v>88.8</v>
      </c>
      <c r="I760">
        <v>2738</v>
      </c>
      <c r="J760">
        <v>246710.6</v>
      </c>
      <c r="K760" s="3">
        <v>43924</v>
      </c>
      <c r="L760">
        <v>139</v>
      </c>
      <c r="M760" t="s">
        <v>3293</v>
      </c>
      <c r="N760"/>
    </row>
    <row r="761" spans="1:14">
      <c r="A761" t="s">
        <v>1748</v>
      </c>
      <c r="B761" t="s">
        <v>791</v>
      </c>
      <c r="C761">
        <v>48</v>
      </c>
      <c r="D761">
        <v>50.55</v>
      </c>
      <c r="E761">
        <v>46.8</v>
      </c>
      <c r="F761">
        <v>47.9</v>
      </c>
      <c r="G761">
        <v>47.05</v>
      </c>
      <c r="H761">
        <v>48.55</v>
      </c>
      <c r="I761">
        <v>329506</v>
      </c>
      <c r="J761">
        <v>15810757.050000001</v>
      </c>
      <c r="K761" s="3">
        <v>43924</v>
      </c>
      <c r="L761">
        <v>533</v>
      </c>
      <c r="M761" t="s">
        <v>1749</v>
      </c>
      <c r="N761"/>
    </row>
    <row r="762" spans="1:14">
      <c r="A762" t="s">
        <v>1750</v>
      </c>
      <c r="B762" t="s">
        <v>791</v>
      </c>
      <c r="C762">
        <v>213.2</v>
      </c>
      <c r="D762">
        <v>224.85</v>
      </c>
      <c r="E762">
        <v>212.2</v>
      </c>
      <c r="F762">
        <v>214.73</v>
      </c>
      <c r="G762">
        <v>218.8</v>
      </c>
      <c r="H762">
        <v>218.67</v>
      </c>
      <c r="I762">
        <v>81753</v>
      </c>
      <c r="J762">
        <v>17583203.670000002</v>
      </c>
      <c r="K762" s="3">
        <v>43924</v>
      </c>
      <c r="L762">
        <v>3485</v>
      </c>
      <c r="M762" t="s">
        <v>1751</v>
      </c>
      <c r="N762"/>
    </row>
    <row r="763" spans="1:14">
      <c r="A763" t="s">
        <v>133</v>
      </c>
      <c r="B763" t="s">
        <v>791</v>
      </c>
      <c r="C763">
        <v>310</v>
      </c>
      <c r="D763">
        <v>312</v>
      </c>
      <c r="E763">
        <v>288.10000000000002</v>
      </c>
      <c r="F763">
        <v>299.5</v>
      </c>
      <c r="G763">
        <v>300.5</v>
      </c>
      <c r="H763">
        <v>309.8</v>
      </c>
      <c r="I763">
        <v>2291516</v>
      </c>
      <c r="J763">
        <v>680252242.04999995</v>
      </c>
      <c r="K763" s="3">
        <v>43924</v>
      </c>
      <c r="L763">
        <v>50901</v>
      </c>
      <c r="M763" t="s">
        <v>1752</v>
      </c>
      <c r="N763"/>
    </row>
    <row r="764" spans="1:14" hidden="1">
      <c r="A764" t="s">
        <v>438</v>
      </c>
      <c r="B764" t="s">
        <v>791</v>
      </c>
      <c r="C764">
        <v>94.75</v>
      </c>
      <c r="D764">
        <v>95</v>
      </c>
      <c r="E764">
        <v>92</v>
      </c>
      <c r="F764">
        <v>94.25</v>
      </c>
      <c r="G764">
        <v>94.25</v>
      </c>
      <c r="H764">
        <v>92.85</v>
      </c>
      <c r="I764">
        <v>689487</v>
      </c>
      <c r="J764">
        <v>64829007.350000001</v>
      </c>
      <c r="K764" s="3">
        <v>43924</v>
      </c>
      <c r="L764">
        <v>17343</v>
      </c>
      <c r="M764" t="s">
        <v>1753</v>
      </c>
      <c r="N764"/>
    </row>
    <row r="765" spans="1:14">
      <c r="A765" t="s">
        <v>1754</v>
      </c>
      <c r="B765" t="s">
        <v>791</v>
      </c>
      <c r="C765">
        <v>45</v>
      </c>
      <c r="D765">
        <v>45</v>
      </c>
      <c r="E765">
        <v>41.5</v>
      </c>
      <c r="F765">
        <v>43.65</v>
      </c>
      <c r="G765">
        <v>43.5</v>
      </c>
      <c r="H765">
        <v>43.15</v>
      </c>
      <c r="I765">
        <v>4624</v>
      </c>
      <c r="J765">
        <v>199336.5</v>
      </c>
      <c r="K765" s="3">
        <v>43924</v>
      </c>
      <c r="L765">
        <v>70</v>
      </c>
      <c r="M765" t="s">
        <v>1755</v>
      </c>
      <c r="N765"/>
    </row>
    <row r="766" spans="1:14">
      <c r="A766" t="s">
        <v>444</v>
      </c>
      <c r="B766" t="s">
        <v>791</v>
      </c>
      <c r="C766">
        <v>373</v>
      </c>
      <c r="D766">
        <v>373</v>
      </c>
      <c r="E766">
        <v>348.1</v>
      </c>
      <c r="F766">
        <v>360.5</v>
      </c>
      <c r="G766">
        <v>360</v>
      </c>
      <c r="H766">
        <v>361.8</v>
      </c>
      <c r="I766">
        <v>101436</v>
      </c>
      <c r="J766">
        <v>36287371</v>
      </c>
      <c r="K766" s="3">
        <v>43924</v>
      </c>
      <c r="L766">
        <v>8138</v>
      </c>
      <c r="M766" t="s">
        <v>1756</v>
      </c>
      <c r="N766"/>
    </row>
    <row r="767" spans="1:14">
      <c r="A767" t="s">
        <v>1757</v>
      </c>
      <c r="B767" t="s">
        <v>791</v>
      </c>
      <c r="C767">
        <v>108.8</v>
      </c>
      <c r="D767">
        <v>115</v>
      </c>
      <c r="E767">
        <v>106.1</v>
      </c>
      <c r="F767">
        <v>113.6</v>
      </c>
      <c r="G767">
        <v>114.5</v>
      </c>
      <c r="H767">
        <v>110.8</v>
      </c>
      <c r="I767">
        <v>10660</v>
      </c>
      <c r="J767">
        <v>1186110.1000000001</v>
      </c>
      <c r="K767" s="3">
        <v>43924</v>
      </c>
      <c r="L767">
        <v>507</v>
      </c>
      <c r="M767" t="s">
        <v>1758</v>
      </c>
      <c r="N767"/>
    </row>
    <row r="768" spans="1:14">
      <c r="A768" t="s">
        <v>445</v>
      </c>
      <c r="B768" t="s">
        <v>791</v>
      </c>
      <c r="C768">
        <v>184</v>
      </c>
      <c r="D768">
        <v>184.4</v>
      </c>
      <c r="E768">
        <v>177.6</v>
      </c>
      <c r="F768">
        <v>181.25</v>
      </c>
      <c r="G768">
        <v>181.3</v>
      </c>
      <c r="H768">
        <v>181.45</v>
      </c>
      <c r="I768">
        <v>58830</v>
      </c>
      <c r="J768">
        <v>10668386.65</v>
      </c>
      <c r="K768" s="3">
        <v>43924</v>
      </c>
      <c r="L768">
        <v>1475</v>
      </c>
      <c r="M768" t="s">
        <v>1759</v>
      </c>
      <c r="N768"/>
    </row>
    <row r="769" spans="1:14" hidden="1">
      <c r="A769" t="s">
        <v>3294</v>
      </c>
      <c r="B769" t="s">
        <v>809</v>
      </c>
      <c r="C769">
        <v>90.3</v>
      </c>
      <c r="D769">
        <v>90.3</v>
      </c>
      <c r="E769">
        <v>84</v>
      </c>
      <c r="F769">
        <v>88.3</v>
      </c>
      <c r="G769">
        <v>88.3</v>
      </c>
      <c r="H769">
        <v>86</v>
      </c>
      <c r="I769">
        <v>83</v>
      </c>
      <c r="J769">
        <v>7159.45</v>
      </c>
      <c r="K769" s="3">
        <v>43924</v>
      </c>
      <c r="L769">
        <v>10</v>
      </c>
      <c r="M769" t="s">
        <v>3295</v>
      </c>
      <c r="N769"/>
    </row>
    <row r="770" spans="1:14">
      <c r="A770" t="s">
        <v>1760</v>
      </c>
      <c r="B770" t="s">
        <v>791</v>
      </c>
      <c r="C770">
        <v>16.45</v>
      </c>
      <c r="D770">
        <v>17.95</v>
      </c>
      <c r="E770">
        <v>16.45</v>
      </c>
      <c r="F770">
        <v>17.7</v>
      </c>
      <c r="G770">
        <v>17.850000000000001</v>
      </c>
      <c r="H770">
        <v>16.350000000000001</v>
      </c>
      <c r="I770">
        <v>18564</v>
      </c>
      <c r="J770">
        <v>323187.90000000002</v>
      </c>
      <c r="K770" s="3">
        <v>43924</v>
      </c>
      <c r="L770">
        <v>207</v>
      </c>
      <c r="M770" t="s">
        <v>1761</v>
      </c>
      <c r="N770"/>
    </row>
    <row r="771" spans="1:14">
      <c r="A771" t="s">
        <v>1762</v>
      </c>
      <c r="B771" t="s">
        <v>791</v>
      </c>
      <c r="C771">
        <v>47</v>
      </c>
      <c r="D771">
        <v>49.3</v>
      </c>
      <c r="E771">
        <v>45.1</v>
      </c>
      <c r="F771">
        <v>46.45</v>
      </c>
      <c r="G771">
        <v>45.75</v>
      </c>
      <c r="H771">
        <v>47.7</v>
      </c>
      <c r="I771">
        <v>15310</v>
      </c>
      <c r="J771">
        <v>709092.45</v>
      </c>
      <c r="K771" s="3">
        <v>43924</v>
      </c>
      <c r="L771">
        <v>366</v>
      </c>
      <c r="M771" t="s">
        <v>1763</v>
      </c>
      <c r="N771"/>
    </row>
    <row r="772" spans="1:14">
      <c r="A772" t="s">
        <v>3296</v>
      </c>
      <c r="B772" t="s">
        <v>791</v>
      </c>
      <c r="C772">
        <v>1.25</v>
      </c>
      <c r="D772">
        <v>1.3</v>
      </c>
      <c r="E772">
        <v>1.25</v>
      </c>
      <c r="F772">
        <v>1.3</v>
      </c>
      <c r="G772">
        <v>1.3</v>
      </c>
      <c r="H772">
        <v>1.25</v>
      </c>
      <c r="I772">
        <v>103</v>
      </c>
      <c r="J772">
        <v>133.75</v>
      </c>
      <c r="K772" s="3">
        <v>43924</v>
      </c>
      <c r="L772">
        <v>2</v>
      </c>
      <c r="M772" t="s">
        <v>3297</v>
      </c>
      <c r="N772"/>
    </row>
    <row r="773" spans="1:14">
      <c r="A773" t="s">
        <v>1764</v>
      </c>
      <c r="B773" t="s">
        <v>791</v>
      </c>
      <c r="C773">
        <v>26.5</v>
      </c>
      <c r="D773">
        <v>27.1</v>
      </c>
      <c r="E773">
        <v>25.5</v>
      </c>
      <c r="F773">
        <v>25.9</v>
      </c>
      <c r="G773">
        <v>25.8</v>
      </c>
      <c r="H773">
        <v>24.65</v>
      </c>
      <c r="I773">
        <v>96794</v>
      </c>
      <c r="J773">
        <v>2542289.2000000002</v>
      </c>
      <c r="K773" s="3">
        <v>43924</v>
      </c>
      <c r="L773">
        <v>815</v>
      </c>
      <c r="M773" t="s">
        <v>1765</v>
      </c>
      <c r="N773"/>
    </row>
    <row r="774" spans="1:14">
      <c r="A774" t="s">
        <v>446</v>
      </c>
      <c r="B774" t="s">
        <v>791</v>
      </c>
      <c r="C774">
        <v>385</v>
      </c>
      <c r="D774">
        <v>388.95</v>
      </c>
      <c r="E774">
        <v>374</v>
      </c>
      <c r="F774">
        <v>377.4</v>
      </c>
      <c r="G774">
        <v>377.4</v>
      </c>
      <c r="H774">
        <v>388.95</v>
      </c>
      <c r="I774">
        <v>2067993</v>
      </c>
      <c r="J774">
        <v>777639857.70000005</v>
      </c>
      <c r="K774" s="3">
        <v>43924</v>
      </c>
      <c r="L774">
        <v>2965</v>
      </c>
      <c r="M774" t="s">
        <v>1766</v>
      </c>
      <c r="N774"/>
    </row>
    <row r="775" spans="1:14">
      <c r="A775" t="s">
        <v>1767</v>
      </c>
      <c r="B775" t="s">
        <v>791</v>
      </c>
      <c r="C775">
        <v>128</v>
      </c>
      <c r="D775">
        <v>128.44999999999999</v>
      </c>
      <c r="E775">
        <v>121</v>
      </c>
      <c r="F775">
        <v>126.3</v>
      </c>
      <c r="G775">
        <v>128.1</v>
      </c>
      <c r="H775">
        <v>128.4</v>
      </c>
      <c r="I775">
        <v>753</v>
      </c>
      <c r="J775">
        <v>94724.9</v>
      </c>
      <c r="K775" s="3">
        <v>43924</v>
      </c>
      <c r="L775">
        <v>84</v>
      </c>
      <c r="M775" t="s">
        <v>1768</v>
      </c>
      <c r="N775"/>
    </row>
    <row r="776" spans="1:14">
      <c r="A776" t="s">
        <v>3563</v>
      </c>
      <c r="B776" t="s">
        <v>791</v>
      </c>
      <c r="C776">
        <v>11</v>
      </c>
      <c r="D776">
        <v>11.55</v>
      </c>
      <c r="E776">
        <v>11</v>
      </c>
      <c r="F776">
        <v>11.55</v>
      </c>
      <c r="G776">
        <v>11.55</v>
      </c>
      <c r="H776">
        <v>11</v>
      </c>
      <c r="I776">
        <v>160</v>
      </c>
      <c r="J776">
        <v>1765.5</v>
      </c>
      <c r="K776" s="3">
        <v>43924</v>
      </c>
      <c r="L776">
        <v>2</v>
      </c>
      <c r="M776" t="s">
        <v>3564</v>
      </c>
      <c r="N776"/>
    </row>
    <row r="777" spans="1:14">
      <c r="A777" t="s">
        <v>448</v>
      </c>
      <c r="B777" t="s">
        <v>791</v>
      </c>
      <c r="C777">
        <v>21.5</v>
      </c>
      <c r="D777">
        <v>22.9</v>
      </c>
      <c r="E777">
        <v>20.6</v>
      </c>
      <c r="F777">
        <v>21.1</v>
      </c>
      <c r="G777">
        <v>21.2</v>
      </c>
      <c r="H777">
        <v>20.85</v>
      </c>
      <c r="I777">
        <v>675620</v>
      </c>
      <c r="J777">
        <v>14240595.85</v>
      </c>
      <c r="K777" s="3">
        <v>43924</v>
      </c>
      <c r="L777">
        <v>3171</v>
      </c>
      <c r="M777" t="s">
        <v>1769</v>
      </c>
      <c r="N777"/>
    </row>
    <row r="778" spans="1:14">
      <c r="A778" t="s">
        <v>3298</v>
      </c>
      <c r="B778" t="s">
        <v>791</v>
      </c>
      <c r="C778">
        <v>0.35</v>
      </c>
      <c r="D778">
        <v>0.35</v>
      </c>
      <c r="E778">
        <v>0.35</v>
      </c>
      <c r="F778">
        <v>0.35</v>
      </c>
      <c r="G778">
        <v>0.35</v>
      </c>
      <c r="H778">
        <v>0.35</v>
      </c>
      <c r="I778">
        <v>8</v>
      </c>
      <c r="J778">
        <v>2.8</v>
      </c>
      <c r="K778" s="3">
        <v>43924</v>
      </c>
      <c r="L778">
        <v>2</v>
      </c>
      <c r="M778" t="s">
        <v>3299</v>
      </c>
      <c r="N778"/>
    </row>
    <row r="779" spans="1:14">
      <c r="A779" t="s">
        <v>1770</v>
      </c>
      <c r="B779" t="s">
        <v>791</v>
      </c>
      <c r="C779">
        <v>128.5</v>
      </c>
      <c r="D779">
        <v>128.5</v>
      </c>
      <c r="E779">
        <v>120.4</v>
      </c>
      <c r="F779">
        <v>128.5</v>
      </c>
      <c r="G779">
        <v>128.5</v>
      </c>
      <c r="H779">
        <v>122.4</v>
      </c>
      <c r="I779">
        <v>40384</v>
      </c>
      <c r="J779">
        <v>5137266.5999999996</v>
      </c>
      <c r="K779" s="3">
        <v>43924</v>
      </c>
      <c r="L779">
        <v>459</v>
      </c>
      <c r="M779" t="s">
        <v>1771</v>
      </c>
      <c r="N779"/>
    </row>
    <row r="780" spans="1:14">
      <c r="A780" t="s">
        <v>1772</v>
      </c>
      <c r="B780" t="s">
        <v>791</v>
      </c>
      <c r="C780">
        <v>42.25</v>
      </c>
      <c r="D780">
        <v>43.9</v>
      </c>
      <c r="E780">
        <v>40.549999999999997</v>
      </c>
      <c r="F780">
        <v>42.45</v>
      </c>
      <c r="G780">
        <v>43.45</v>
      </c>
      <c r="H780">
        <v>44.2</v>
      </c>
      <c r="I780">
        <v>87960</v>
      </c>
      <c r="J780">
        <v>3760948.1</v>
      </c>
      <c r="K780" s="3">
        <v>43924</v>
      </c>
      <c r="L780">
        <v>521</v>
      </c>
      <c r="M780" t="s">
        <v>1773</v>
      </c>
      <c r="N780"/>
    </row>
    <row r="781" spans="1:14" hidden="1">
      <c r="A781" t="s">
        <v>1774</v>
      </c>
      <c r="B781" t="s">
        <v>791</v>
      </c>
      <c r="C781">
        <v>12.9</v>
      </c>
      <c r="D781">
        <v>12.9</v>
      </c>
      <c r="E781">
        <v>12</v>
      </c>
      <c r="F781">
        <v>12.6</v>
      </c>
      <c r="G781">
        <v>12.7</v>
      </c>
      <c r="H781">
        <v>12.5</v>
      </c>
      <c r="I781">
        <v>229959</v>
      </c>
      <c r="J781">
        <v>2883517.05</v>
      </c>
      <c r="K781" s="3">
        <v>43924</v>
      </c>
      <c r="L781">
        <v>717</v>
      </c>
      <c r="M781" t="s">
        <v>1775</v>
      </c>
      <c r="N781"/>
    </row>
    <row r="782" spans="1:14">
      <c r="A782" t="s">
        <v>1776</v>
      </c>
      <c r="B782" t="s">
        <v>791</v>
      </c>
      <c r="C782">
        <v>122.5</v>
      </c>
      <c r="D782">
        <v>122.75</v>
      </c>
      <c r="E782">
        <v>115.5</v>
      </c>
      <c r="F782">
        <v>115.5</v>
      </c>
      <c r="G782">
        <v>115.5</v>
      </c>
      <c r="H782">
        <v>121.55</v>
      </c>
      <c r="I782">
        <v>4648</v>
      </c>
      <c r="J782">
        <v>544270.19999999995</v>
      </c>
      <c r="K782" s="3">
        <v>43924</v>
      </c>
      <c r="L782">
        <v>123</v>
      </c>
      <c r="M782" t="s">
        <v>1777</v>
      </c>
      <c r="N782"/>
    </row>
    <row r="783" spans="1:14">
      <c r="A783" t="s">
        <v>450</v>
      </c>
      <c r="B783" t="s">
        <v>791</v>
      </c>
      <c r="C783">
        <v>171.5</v>
      </c>
      <c r="D783">
        <v>172.75</v>
      </c>
      <c r="E783">
        <v>158</v>
      </c>
      <c r="F783">
        <v>159.75</v>
      </c>
      <c r="G783">
        <v>160.30000000000001</v>
      </c>
      <c r="H783">
        <v>171.5</v>
      </c>
      <c r="I783">
        <v>273842</v>
      </c>
      <c r="J783">
        <v>44866646.799999997</v>
      </c>
      <c r="K783" s="3">
        <v>43924</v>
      </c>
      <c r="L783">
        <v>8963</v>
      </c>
      <c r="M783" t="s">
        <v>1778</v>
      </c>
      <c r="N783"/>
    </row>
    <row r="784" spans="1:14">
      <c r="A784" t="s">
        <v>3053</v>
      </c>
      <c r="B784" t="s">
        <v>791</v>
      </c>
      <c r="C784">
        <v>8.5</v>
      </c>
      <c r="D784">
        <v>8.5</v>
      </c>
      <c r="E784">
        <v>8.15</v>
      </c>
      <c r="F784">
        <v>8.5</v>
      </c>
      <c r="G784">
        <v>8.5</v>
      </c>
      <c r="H784">
        <v>8.1</v>
      </c>
      <c r="I784">
        <v>13119</v>
      </c>
      <c r="J784">
        <v>110859.8</v>
      </c>
      <c r="K784" s="3">
        <v>43924</v>
      </c>
      <c r="L784">
        <v>98</v>
      </c>
      <c r="M784" t="s">
        <v>3054</v>
      </c>
      <c r="N784"/>
    </row>
    <row r="785" spans="1:14">
      <c r="A785" t="s">
        <v>440</v>
      </c>
      <c r="B785" t="s">
        <v>791</v>
      </c>
      <c r="C785">
        <v>295.8</v>
      </c>
      <c r="D785">
        <v>295.8</v>
      </c>
      <c r="E785">
        <v>288</v>
      </c>
      <c r="F785">
        <v>295.8</v>
      </c>
      <c r="G785">
        <v>295.8</v>
      </c>
      <c r="H785">
        <v>281.75</v>
      </c>
      <c r="I785">
        <v>133145</v>
      </c>
      <c r="J785">
        <v>39339128.399999999</v>
      </c>
      <c r="K785" s="3">
        <v>43924</v>
      </c>
      <c r="L785">
        <v>3185</v>
      </c>
      <c r="M785" t="s">
        <v>1779</v>
      </c>
      <c r="N785"/>
    </row>
    <row r="786" spans="1:14" hidden="1">
      <c r="A786" t="s">
        <v>1780</v>
      </c>
      <c r="B786" t="s">
        <v>791</v>
      </c>
      <c r="C786">
        <v>7.7</v>
      </c>
      <c r="D786">
        <v>7.8</v>
      </c>
      <c r="E786">
        <v>7.5</v>
      </c>
      <c r="F786">
        <v>7.8</v>
      </c>
      <c r="G786">
        <v>7.8</v>
      </c>
      <c r="H786">
        <v>7.45</v>
      </c>
      <c r="I786">
        <v>9412</v>
      </c>
      <c r="J786">
        <v>72986</v>
      </c>
      <c r="K786" s="3">
        <v>43924</v>
      </c>
      <c r="L786">
        <v>54</v>
      </c>
      <c r="M786" t="s">
        <v>1781</v>
      </c>
      <c r="N786"/>
    </row>
    <row r="787" spans="1:14" hidden="1">
      <c r="A787" t="s">
        <v>1782</v>
      </c>
      <c r="B787" t="s">
        <v>791</v>
      </c>
      <c r="C787">
        <v>779.95</v>
      </c>
      <c r="D787">
        <v>779.95</v>
      </c>
      <c r="E787">
        <v>667.05</v>
      </c>
      <c r="F787">
        <v>672.4</v>
      </c>
      <c r="G787">
        <v>670</v>
      </c>
      <c r="H787">
        <v>704.85</v>
      </c>
      <c r="I787">
        <v>1555</v>
      </c>
      <c r="J787">
        <v>1063739.25</v>
      </c>
      <c r="K787" s="3">
        <v>43924</v>
      </c>
      <c r="L787">
        <v>199</v>
      </c>
      <c r="M787" t="s">
        <v>1783</v>
      </c>
      <c r="N787"/>
    </row>
    <row r="788" spans="1:14">
      <c r="A788" t="s">
        <v>3300</v>
      </c>
      <c r="B788" t="s">
        <v>809</v>
      </c>
      <c r="C788">
        <v>14.2</v>
      </c>
      <c r="D788">
        <v>14.2</v>
      </c>
      <c r="E788">
        <v>12.9</v>
      </c>
      <c r="F788">
        <v>13.95</v>
      </c>
      <c r="G788">
        <v>13.95</v>
      </c>
      <c r="H788">
        <v>13.55</v>
      </c>
      <c r="I788">
        <v>6700</v>
      </c>
      <c r="J788">
        <v>93179.3</v>
      </c>
      <c r="K788" s="3">
        <v>43924</v>
      </c>
      <c r="L788">
        <v>43</v>
      </c>
      <c r="M788" t="s">
        <v>3301</v>
      </c>
      <c r="N788"/>
    </row>
    <row r="789" spans="1:14">
      <c r="A789" t="s">
        <v>3128</v>
      </c>
      <c r="B789" t="s">
        <v>791</v>
      </c>
      <c r="C789">
        <v>20</v>
      </c>
      <c r="D789">
        <v>20</v>
      </c>
      <c r="E789">
        <v>19.100000000000001</v>
      </c>
      <c r="F789">
        <v>19.649999999999999</v>
      </c>
      <c r="G789">
        <v>19.75</v>
      </c>
      <c r="H789">
        <v>19.350000000000001</v>
      </c>
      <c r="I789">
        <v>52058</v>
      </c>
      <c r="J789">
        <v>1018383.75</v>
      </c>
      <c r="K789" s="3">
        <v>43924</v>
      </c>
      <c r="L789">
        <v>521</v>
      </c>
      <c r="M789" t="s">
        <v>3129</v>
      </c>
      <c r="N789"/>
    </row>
    <row r="790" spans="1:14">
      <c r="A790" t="s">
        <v>1784</v>
      </c>
      <c r="B790" t="s">
        <v>791</v>
      </c>
      <c r="C790">
        <v>79.75</v>
      </c>
      <c r="D790">
        <v>80.8</v>
      </c>
      <c r="E790">
        <v>73</v>
      </c>
      <c r="F790">
        <v>78.150000000000006</v>
      </c>
      <c r="G790">
        <v>77.7</v>
      </c>
      <c r="H790">
        <v>80.849999999999994</v>
      </c>
      <c r="I790">
        <v>58006</v>
      </c>
      <c r="J790">
        <v>4452163.3499999996</v>
      </c>
      <c r="K790" s="3">
        <v>43924</v>
      </c>
      <c r="L790">
        <v>2166</v>
      </c>
      <c r="M790" t="s">
        <v>1785</v>
      </c>
      <c r="N790"/>
    </row>
    <row r="791" spans="1:14">
      <c r="A791" t="s">
        <v>3596</v>
      </c>
      <c r="B791" t="s">
        <v>791</v>
      </c>
      <c r="C791">
        <v>12.5</v>
      </c>
      <c r="D791">
        <v>12.5</v>
      </c>
      <c r="E791">
        <v>12.5</v>
      </c>
      <c r="F791">
        <v>12.5</v>
      </c>
      <c r="G791">
        <v>12.5</v>
      </c>
      <c r="H791">
        <v>12.8</v>
      </c>
      <c r="I791">
        <v>109</v>
      </c>
      <c r="J791">
        <v>1362.5</v>
      </c>
      <c r="K791" s="3">
        <v>43924</v>
      </c>
      <c r="L791">
        <v>1</v>
      </c>
      <c r="M791" t="s">
        <v>3597</v>
      </c>
      <c r="N791"/>
    </row>
    <row r="792" spans="1:14">
      <c r="A792" t="s">
        <v>1786</v>
      </c>
      <c r="B792" t="s">
        <v>791</v>
      </c>
      <c r="C792">
        <v>1103.0999999999999</v>
      </c>
      <c r="D792">
        <v>1103.5999999999999</v>
      </c>
      <c r="E792">
        <v>1053.7</v>
      </c>
      <c r="F792">
        <v>1100.0999999999999</v>
      </c>
      <c r="G792">
        <v>1103</v>
      </c>
      <c r="H792">
        <v>1051.05</v>
      </c>
      <c r="I792">
        <v>2454</v>
      </c>
      <c r="J792">
        <v>2703965.55</v>
      </c>
      <c r="K792" s="3">
        <v>43924</v>
      </c>
      <c r="L792">
        <v>190</v>
      </c>
      <c r="M792" t="s">
        <v>1787</v>
      </c>
      <c r="N792"/>
    </row>
    <row r="793" spans="1:14">
      <c r="A793" t="s">
        <v>1788</v>
      </c>
      <c r="B793" t="s">
        <v>791</v>
      </c>
      <c r="C793">
        <v>84.95</v>
      </c>
      <c r="D793">
        <v>94.9</v>
      </c>
      <c r="E793">
        <v>83.5</v>
      </c>
      <c r="F793">
        <v>91.75</v>
      </c>
      <c r="G793">
        <v>91.2</v>
      </c>
      <c r="H793">
        <v>83.35</v>
      </c>
      <c r="I793">
        <v>32894</v>
      </c>
      <c r="J793">
        <v>2956098.9</v>
      </c>
      <c r="K793" s="3">
        <v>43924</v>
      </c>
      <c r="L793">
        <v>1021</v>
      </c>
      <c r="M793" t="s">
        <v>1789</v>
      </c>
      <c r="N793"/>
    </row>
    <row r="794" spans="1:14">
      <c r="A794" t="s">
        <v>1790</v>
      </c>
      <c r="B794" t="s">
        <v>791</v>
      </c>
      <c r="C794">
        <v>374.8</v>
      </c>
      <c r="D794">
        <v>374.8</v>
      </c>
      <c r="E794">
        <v>350.5</v>
      </c>
      <c r="F794">
        <v>362.7</v>
      </c>
      <c r="G794">
        <v>363</v>
      </c>
      <c r="H794">
        <v>367.35</v>
      </c>
      <c r="I794">
        <v>3072</v>
      </c>
      <c r="J794">
        <v>1109308.75</v>
      </c>
      <c r="K794" s="3">
        <v>43924</v>
      </c>
      <c r="L794">
        <v>206</v>
      </c>
      <c r="M794" t="s">
        <v>1791</v>
      </c>
      <c r="N794"/>
    </row>
    <row r="795" spans="1:14">
      <c r="A795" t="s">
        <v>1792</v>
      </c>
      <c r="B795" t="s">
        <v>791</v>
      </c>
      <c r="C795">
        <v>59</v>
      </c>
      <c r="D795">
        <v>61</v>
      </c>
      <c r="E795">
        <v>58.45</v>
      </c>
      <c r="F795">
        <v>59.55</v>
      </c>
      <c r="G795">
        <v>59.5</v>
      </c>
      <c r="H795">
        <v>59</v>
      </c>
      <c r="I795">
        <v>10681</v>
      </c>
      <c r="J795">
        <v>637401.1</v>
      </c>
      <c r="K795" s="3">
        <v>43924</v>
      </c>
      <c r="L795">
        <v>224</v>
      </c>
      <c r="M795" t="s">
        <v>1793</v>
      </c>
      <c r="N795"/>
    </row>
    <row r="796" spans="1:14">
      <c r="A796" t="s">
        <v>1794</v>
      </c>
      <c r="B796" t="s">
        <v>791</v>
      </c>
      <c r="C796">
        <v>300.75</v>
      </c>
      <c r="D796">
        <v>300.75</v>
      </c>
      <c r="E796">
        <v>300.75</v>
      </c>
      <c r="F796">
        <v>300.75</v>
      </c>
      <c r="G796">
        <v>300.75</v>
      </c>
      <c r="H796">
        <v>286.45</v>
      </c>
      <c r="I796">
        <v>12372</v>
      </c>
      <c r="J796">
        <v>3720879</v>
      </c>
      <c r="K796" s="3">
        <v>43924</v>
      </c>
      <c r="L796">
        <v>330</v>
      </c>
      <c r="M796" t="s">
        <v>1795</v>
      </c>
      <c r="N796"/>
    </row>
    <row r="797" spans="1:14">
      <c r="A797" t="s">
        <v>2991</v>
      </c>
      <c r="B797" t="s">
        <v>791</v>
      </c>
      <c r="C797">
        <v>42.95</v>
      </c>
      <c r="D797">
        <v>46</v>
      </c>
      <c r="E797">
        <v>42.2</v>
      </c>
      <c r="F797">
        <v>45.05</v>
      </c>
      <c r="G797">
        <v>46</v>
      </c>
      <c r="H797">
        <v>42.4</v>
      </c>
      <c r="I797">
        <v>7993</v>
      </c>
      <c r="J797">
        <v>354941.55</v>
      </c>
      <c r="K797" s="3">
        <v>43924</v>
      </c>
      <c r="L797">
        <v>157</v>
      </c>
      <c r="M797" t="s">
        <v>2992</v>
      </c>
      <c r="N797"/>
    </row>
    <row r="798" spans="1:14">
      <c r="A798" t="s">
        <v>1796</v>
      </c>
      <c r="B798" t="s">
        <v>791</v>
      </c>
      <c r="C798">
        <v>93</v>
      </c>
      <c r="D798">
        <v>93.4</v>
      </c>
      <c r="E798">
        <v>86</v>
      </c>
      <c r="F798">
        <v>91.35</v>
      </c>
      <c r="G798">
        <v>91.55</v>
      </c>
      <c r="H798">
        <v>88.2</v>
      </c>
      <c r="I798">
        <v>16610</v>
      </c>
      <c r="J798">
        <v>1502881.75</v>
      </c>
      <c r="K798" s="3">
        <v>43924</v>
      </c>
      <c r="L798">
        <v>371</v>
      </c>
      <c r="M798" t="s">
        <v>1797</v>
      </c>
      <c r="N798"/>
    </row>
    <row r="799" spans="1:14">
      <c r="A799" t="s">
        <v>451</v>
      </c>
      <c r="B799" t="s">
        <v>791</v>
      </c>
      <c r="C799">
        <v>93.9</v>
      </c>
      <c r="D799">
        <v>93.9</v>
      </c>
      <c r="E799">
        <v>86.2</v>
      </c>
      <c r="F799">
        <v>86.85</v>
      </c>
      <c r="G799">
        <v>86.25</v>
      </c>
      <c r="H799">
        <v>91.15</v>
      </c>
      <c r="I799">
        <v>20154</v>
      </c>
      <c r="J799">
        <v>1770770.95</v>
      </c>
      <c r="K799" s="3">
        <v>43924</v>
      </c>
      <c r="L799">
        <v>710</v>
      </c>
      <c r="M799" t="s">
        <v>1798</v>
      </c>
      <c r="N799"/>
    </row>
    <row r="800" spans="1:14">
      <c r="A800" t="s">
        <v>1799</v>
      </c>
      <c r="B800" t="s">
        <v>791</v>
      </c>
      <c r="C800">
        <v>438.95</v>
      </c>
      <c r="D800">
        <v>465</v>
      </c>
      <c r="E800">
        <v>433.95</v>
      </c>
      <c r="F800">
        <v>448.65</v>
      </c>
      <c r="G800">
        <v>445</v>
      </c>
      <c r="H800">
        <v>446.95</v>
      </c>
      <c r="I800">
        <v>757</v>
      </c>
      <c r="J800">
        <v>339342</v>
      </c>
      <c r="K800" s="3">
        <v>43924</v>
      </c>
      <c r="L800">
        <v>404</v>
      </c>
      <c r="M800" t="s">
        <v>1800</v>
      </c>
      <c r="N800"/>
    </row>
    <row r="801" spans="1:14">
      <c r="A801" t="s">
        <v>1801</v>
      </c>
      <c r="B801" t="s">
        <v>791</v>
      </c>
      <c r="C801">
        <v>85.7</v>
      </c>
      <c r="D801">
        <v>88</v>
      </c>
      <c r="E801">
        <v>84.2</v>
      </c>
      <c r="F801">
        <v>86.15</v>
      </c>
      <c r="G801">
        <v>87.45</v>
      </c>
      <c r="H801">
        <v>85.7</v>
      </c>
      <c r="I801">
        <v>43919</v>
      </c>
      <c r="J801">
        <v>3750885.25</v>
      </c>
      <c r="K801" s="3">
        <v>43924</v>
      </c>
      <c r="L801">
        <v>849</v>
      </c>
      <c r="M801" t="s">
        <v>1802</v>
      </c>
      <c r="N801"/>
    </row>
    <row r="802" spans="1:14" hidden="1">
      <c r="A802" t="s">
        <v>1803</v>
      </c>
      <c r="B802" t="s">
        <v>791</v>
      </c>
      <c r="C802">
        <v>674.45</v>
      </c>
      <c r="D802">
        <v>674.95</v>
      </c>
      <c r="E802">
        <v>620</v>
      </c>
      <c r="F802">
        <v>621.25</v>
      </c>
      <c r="G802">
        <v>620</v>
      </c>
      <c r="H802">
        <v>641.95000000000005</v>
      </c>
      <c r="I802">
        <v>895</v>
      </c>
      <c r="J802">
        <v>565827.9</v>
      </c>
      <c r="K802" s="3">
        <v>43924</v>
      </c>
      <c r="L802">
        <v>211</v>
      </c>
      <c r="M802" t="s">
        <v>1804</v>
      </c>
      <c r="N802"/>
    </row>
    <row r="803" spans="1:14">
      <c r="A803" t="s">
        <v>1805</v>
      </c>
      <c r="B803" t="s">
        <v>791</v>
      </c>
      <c r="C803">
        <v>7</v>
      </c>
      <c r="D803">
        <v>7.1</v>
      </c>
      <c r="E803">
        <v>6.6</v>
      </c>
      <c r="F803">
        <v>7.05</v>
      </c>
      <c r="G803">
        <v>7</v>
      </c>
      <c r="H803">
        <v>6.75</v>
      </c>
      <c r="I803">
        <v>233878</v>
      </c>
      <c r="J803">
        <v>1612333.2</v>
      </c>
      <c r="K803" s="3">
        <v>43924</v>
      </c>
      <c r="L803">
        <v>527</v>
      </c>
      <c r="M803" t="s">
        <v>1806</v>
      </c>
      <c r="N803"/>
    </row>
    <row r="804" spans="1:14" hidden="1">
      <c r="A804" t="s">
        <v>441</v>
      </c>
      <c r="B804" t="s">
        <v>791</v>
      </c>
      <c r="C804">
        <v>197</v>
      </c>
      <c r="D804">
        <v>198.45</v>
      </c>
      <c r="E804">
        <v>186</v>
      </c>
      <c r="F804">
        <v>189.3</v>
      </c>
      <c r="G804">
        <v>189.8</v>
      </c>
      <c r="H804">
        <v>196.35</v>
      </c>
      <c r="I804">
        <v>32223</v>
      </c>
      <c r="J804">
        <v>6179069.0999999996</v>
      </c>
      <c r="K804" s="3">
        <v>43924</v>
      </c>
      <c r="L804">
        <v>1721</v>
      </c>
      <c r="M804" t="s">
        <v>1807</v>
      </c>
      <c r="N804"/>
    </row>
    <row r="805" spans="1:14" hidden="1">
      <c r="A805" t="s">
        <v>1808</v>
      </c>
      <c r="B805" t="s">
        <v>791</v>
      </c>
      <c r="C805">
        <v>41</v>
      </c>
      <c r="D805">
        <v>43.85</v>
      </c>
      <c r="E805">
        <v>40.549999999999997</v>
      </c>
      <c r="F805">
        <v>42.9</v>
      </c>
      <c r="G805">
        <v>43.4</v>
      </c>
      <c r="H805">
        <v>41.6</v>
      </c>
      <c r="I805">
        <v>23415</v>
      </c>
      <c r="J805">
        <v>984398.2</v>
      </c>
      <c r="K805" s="3">
        <v>43924</v>
      </c>
      <c r="L805">
        <v>379</v>
      </c>
      <c r="M805" t="s">
        <v>1809</v>
      </c>
      <c r="N805"/>
    </row>
    <row r="806" spans="1:14" hidden="1">
      <c r="A806" t="s">
        <v>452</v>
      </c>
      <c r="B806" t="s">
        <v>791</v>
      </c>
      <c r="C806">
        <v>121.8</v>
      </c>
      <c r="D806">
        <v>132.30000000000001</v>
      </c>
      <c r="E806">
        <v>110</v>
      </c>
      <c r="F806">
        <v>119.85</v>
      </c>
      <c r="G806">
        <v>119.5</v>
      </c>
      <c r="H806">
        <v>120.3</v>
      </c>
      <c r="I806">
        <v>60491</v>
      </c>
      <c r="J806">
        <v>7237859</v>
      </c>
      <c r="K806" s="3">
        <v>43924</v>
      </c>
      <c r="L806">
        <v>2361</v>
      </c>
      <c r="M806" t="s">
        <v>1810</v>
      </c>
      <c r="N806"/>
    </row>
    <row r="807" spans="1:14" hidden="1">
      <c r="A807" t="s">
        <v>1811</v>
      </c>
      <c r="B807" t="s">
        <v>791</v>
      </c>
      <c r="C807">
        <v>24.2</v>
      </c>
      <c r="D807">
        <v>25.4</v>
      </c>
      <c r="E807">
        <v>21.55</v>
      </c>
      <c r="F807">
        <v>24.55</v>
      </c>
      <c r="G807">
        <v>24.65</v>
      </c>
      <c r="H807">
        <v>23.2</v>
      </c>
      <c r="I807">
        <v>209530</v>
      </c>
      <c r="J807">
        <v>5125293.5999999996</v>
      </c>
      <c r="K807" s="3">
        <v>43924</v>
      </c>
      <c r="L807">
        <v>1581</v>
      </c>
      <c r="M807" t="s">
        <v>1812</v>
      </c>
      <c r="N807"/>
    </row>
    <row r="808" spans="1:14" hidden="1">
      <c r="A808" t="s">
        <v>134</v>
      </c>
      <c r="B808" t="s">
        <v>791</v>
      </c>
      <c r="C808">
        <v>1181.6500000000001</v>
      </c>
      <c r="D808">
        <v>1183</v>
      </c>
      <c r="E808">
        <v>1087</v>
      </c>
      <c r="F808">
        <v>1140.8499999999999</v>
      </c>
      <c r="G808">
        <v>1158.2</v>
      </c>
      <c r="H808">
        <v>1181.6500000000001</v>
      </c>
      <c r="I808">
        <v>10111593</v>
      </c>
      <c r="J808">
        <v>11310791345.950001</v>
      </c>
      <c r="K808" s="3">
        <v>43924</v>
      </c>
      <c r="L808">
        <v>397346</v>
      </c>
      <c r="M808" t="s">
        <v>1813</v>
      </c>
      <c r="N808"/>
    </row>
    <row r="809" spans="1:14" hidden="1">
      <c r="A809" t="s">
        <v>1814</v>
      </c>
      <c r="B809" t="s">
        <v>791</v>
      </c>
      <c r="C809">
        <v>186.12</v>
      </c>
      <c r="D809">
        <v>187.33</v>
      </c>
      <c r="E809">
        <v>171.7</v>
      </c>
      <c r="F809">
        <v>172.38</v>
      </c>
      <c r="G809">
        <v>173.22</v>
      </c>
      <c r="H809">
        <v>185.34</v>
      </c>
      <c r="I809">
        <v>412417</v>
      </c>
      <c r="J809">
        <v>72832885.760000005</v>
      </c>
      <c r="K809" s="3">
        <v>43924</v>
      </c>
      <c r="L809">
        <v>3269</v>
      </c>
      <c r="M809" t="s">
        <v>1815</v>
      </c>
      <c r="N809"/>
    </row>
    <row r="810" spans="1:14" hidden="1">
      <c r="A810" t="s">
        <v>1816</v>
      </c>
      <c r="B810" t="s">
        <v>791</v>
      </c>
      <c r="C810">
        <v>410</v>
      </c>
      <c r="D810">
        <v>414.7</v>
      </c>
      <c r="E810">
        <v>393.65</v>
      </c>
      <c r="F810">
        <v>401.7</v>
      </c>
      <c r="G810">
        <v>398</v>
      </c>
      <c r="H810">
        <v>403.95</v>
      </c>
      <c r="I810">
        <v>50149</v>
      </c>
      <c r="J810">
        <v>20106702.949999999</v>
      </c>
      <c r="K810" s="3">
        <v>43924</v>
      </c>
      <c r="L810">
        <v>1704</v>
      </c>
      <c r="M810" t="s">
        <v>1817</v>
      </c>
      <c r="N810"/>
    </row>
    <row r="811" spans="1:14" hidden="1">
      <c r="A811" t="s">
        <v>1818</v>
      </c>
      <c r="B811" t="s">
        <v>791</v>
      </c>
      <c r="C811">
        <v>86.72</v>
      </c>
      <c r="D811">
        <v>87.44</v>
      </c>
      <c r="E811">
        <v>84</v>
      </c>
      <c r="F811">
        <v>84.58</v>
      </c>
      <c r="G811">
        <v>84.71</v>
      </c>
      <c r="H811">
        <v>86.72</v>
      </c>
      <c r="I811">
        <v>452238</v>
      </c>
      <c r="J811">
        <v>38336048.240000002</v>
      </c>
      <c r="K811" s="3">
        <v>43924</v>
      </c>
      <c r="L811">
        <v>2835</v>
      </c>
      <c r="M811" t="s">
        <v>1819</v>
      </c>
      <c r="N811"/>
    </row>
    <row r="812" spans="1:14" hidden="1">
      <c r="A812" t="s">
        <v>1820</v>
      </c>
      <c r="B812" t="s">
        <v>791</v>
      </c>
      <c r="C812">
        <v>43.5</v>
      </c>
      <c r="D812">
        <v>46.5</v>
      </c>
      <c r="E812">
        <v>43.5</v>
      </c>
      <c r="F812">
        <v>44.25</v>
      </c>
      <c r="G812">
        <v>44.35</v>
      </c>
      <c r="H812">
        <v>44.4</v>
      </c>
      <c r="I812">
        <v>5615</v>
      </c>
      <c r="J812">
        <v>249602.94</v>
      </c>
      <c r="K812" s="3">
        <v>43924</v>
      </c>
      <c r="L812">
        <v>150</v>
      </c>
      <c r="M812" t="s">
        <v>1821</v>
      </c>
      <c r="N812"/>
    </row>
    <row r="813" spans="1:14" hidden="1">
      <c r="A813" t="s">
        <v>1822</v>
      </c>
      <c r="B813" t="s">
        <v>791</v>
      </c>
      <c r="C813">
        <v>128.85</v>
      </c>
      <c r="D813">
        <v>128.85</v>
      </c>
      <c r="E813">
        <v>121</v>
      </c>
      <c r="F813">
        <v>121.79</v>
      </c>
      <c r="G813">
        <v>121.99</v>
      </c>
      <c r="H813">
        <v>127.24</v>
      </c>
      <c r="I813">
        <v>7096</v>
      </c>
      <c r="J813">
        <v>879279.59</v>
      </c>
      <c r="K813" s="3">
        <v>43924</v>
      </c>
      <c r="L813">
        <v>268</v>
      </c>
      <c r="M813" t="s">
        <v>1823</v>
      </c>
      <c r="N813"/>
    </row>
    <row r="814" spans="1:14" hidden="1">
      <c r="A814" t="s">
        <v>1824</v>
      </c>
      <c r="B814" t="s">
        <v>791</v>
      </c>
      <c r="C814">
        <v>8.65</v>
      </c>
      <c r="D814">
        <v>9</v>
      </c>
      <c r="E814">
        <v>8.1999999999999993</v>
      </c>
      <c r="F814">
        <v>8.9</v>
      </c>
      <c r="G814">
        <v>9</v>
      </c>
      <c r="H814">
        <v>8.1999999999999993</v>
      </c>
      <c r="I814">
        <v>58886</v>
      </c>
      <c r="J814">
        <v>518220.75</v>
      </c>
      <c r="K814" s="3">
        <v>43924</v>
      </c>
      <c r="L814">
        <v>353</v>
      </c>
      <c r="M814" t="s">
        <v>1825</v>
      </c>
      <c r="N814"/>
    </row>
    <row r="815" spans="1:14">
      <c r="A815" t="s">
        <v>1826</v>
      </c>
      <c r="B815" t="s">
        <v>791</v>
      </c>
      <c r="C815">
        <v>10.5</v>
      </c>
      <c r="D815">
        <v>11.15</v>
      </c>
      <c r="E815">
        <v>10.199999999999999</v>
      </c>
      <c r="F815">
        <v>10.5</v>
      </c>
      <c r="G815">
        <v>10.7</v>
      </c>
      <c r="H815">
        <v>10.75</v>
      </c>
      <c r="I815">
        <v>7827</v>
      </c>
      <c r="J815">
        <v>82298.899999999994</v>
      </c>
      <c r="K815" s="3">
        <v>43924</v>
      </c>
      <c r="L815">
        <v>57</v>
      </c>
      <c r="M815" t="s">
        <v>1827</v>
      </c>
      <c r="N815"/>
    </row>
    <row r="816" spans="1:14">
      <c r="A816" t="s">
        <v>1828</v>
      </c>
      <c r="B816" t="s">
        <v>791</v>
      </c>
      <c r="C816">
        <v>34.700000000000003</v>
      </c>
      <c r="D816">
        <v>36.799999999999997</v>
      </c>
      <c r="E816">
        <v>33.15</v>
      </c>
      <c r="F816">
        <v>35.35</v>
      </c>
      <c r="G816">
        <v>35.9</v>
      </c>
      <c r="H816">
        <v>34.700000000000003</v>
      </c>
      <c r="I816">
        <v>1649</v>
      </c>
      <c r="J816">
        <v>57136.85</v>
      </c>
      <c r="K816" s="3">
        <v>43924</v>
      </c>
      <c r="L816">
        <v>61</v>
      </c>
      <c r="M816" t="s">
        <v>1829</v>
      </c>
      <c r="N816"/>
    </row>
    <row r="817" spans="1:14">
      <c r="A817" t="s">
        <v>442</v>
      </c>
      <c r="B817" t="s">
        <v>791</v>
      </c>
      <c r="C817">
        <v>36.25</v>
      </c>
      <c r="D817">
        <v>37.950000000000003</v>
      </c>
      <c r="E817">
        <v>35.5</v>
      </c>
      <c r="F817">
        <v>37.9</v>
      </c>
      <c r="G817">
        <v>37.950000000000003</v>
      </c>
      <c r="H817">
        <v>36.15</v>
      </c>
      <c r="I817">
        <v>178328</v>
      </c>
      <c r="J817">
        <v>6600198.5499999998</v>
      </c>
      <c r="K817" s="3">
        <v>43924</v>
      </c>
      <c r="L817">
        <v>1814</v>
      </c>
      <c r="M817" t="s">
        <v>1830</v>
      </c>
      <c r="N817"/>
    </row>
    <row r="818" spans="1:14">
      <c r="A818" t="s">
        <v>439</v>
      </c>
      <c r="B818" t="s">
        <v>791</v>
      </c>
      <c r="C818">
        <v>333</v>
      </c>
      <c r="D818">
        <v>344.1</v>
      </c>
      <c r="E818">
        <v>316.5</v>
      </c>
      <c r="F818">
        <v>328.25</v>
      </c>
      <c r="G818">
        <v>334</v>
      </c>
      <c r="H818">
        <v>332.5</v>
      </c>
      <c r="I818">
        <v>7097</v>
      </c>
      <c r="J818">
        <v>2336154.9</v>
      </c>
      <c r="K818" s="3">
        <v>43924</v>
      </c>
      <c r="L818">
        <v>572</v>
      </c>
      <c r="M818" t="s">
        <v>1831</v>
      </c>
      <c r="N818"/>
    </row>
    <row r="819" spans="1:14">
      <c r="A819" t="s">
        <v>443</v>
      </c>
      <c r="B819" t="s">
        <v>791</v>
      </c>
      <c r="C819">
        <v>155.65</v>
      </c>
      <c r="D819">
        <v>155.65</v>
      </c>
      <c r="E819">
        <v>148.25</v>
      </c>
      <c r="F819">
        <v>155.65</v>
      </c>
      <c r="G819">
        <v>155.65</v>
      </c>
      <c r="H819">
        <v>148.25</v>
      </c>
      <c r="I819">
        <v>645735</v>
      </c>
      <c r="J819">
        <v>99424218.849999994</v>
      </c>
      <c r="K819" s="3">
        <v>43924</v>
      </c>
      <c r="L819">
        <v>5884</v>
      </c>
      <c r="M819" t="s">
        <v>1832</v>
      </c>
      <c r="N819"/>
    </row>
    <row r="820" spans="1:14">
      <c r="A820" t="s">
        <v>2993</v>
      </c>
      <c r="B820" t="s">
        <v>791</v>
      </c>
      <c r="C820">
        <v>78.55</v>
      </c>
      <c r="D820">
        <v>82.6</v>
      </c>
      <c r="E820">
        <v>71</v>
      </c>
      <c r="F820">
        <v>73.45</v>
      </c>
      <c r="G820">
        <v>73.95</v>
      </c>
      <c r="H820">
        <v>77.650000000000006</v>
      </c>
      <c r="I820">
        <v>1268</v>
      </c>
      <c r="J820">
        <v>95080.3</v>
      </c>
      <c r="K820" s="3">
        <v>43924</v>
      </c>
      <c r="L820">
        <v>44</v>
      </c>
      <c r="M820" t="s">
        <v>2994</v>
      </c>
      <c r="N820"/>
    </row>
    <row r="821" spans="1:14">
      <c r="A821" t="s">
        <v>3302</v>
      </c>
      <c r="B821" t="s">
        <v>791</v>
      </c>
      <c r="C821">
        <v>1.2</v>
      </c>
      <c r="D821">
        <v>1.2</v>
      </c>
      <c r="E821">
        <v>1.1000000000000001</v>
      </c>
      <c r="F821">
        <v>1.2</v>
      </c>
      <c r="G821">
        <v>1.2</v>
      </c>
      <c r="H821">
        <v>1.1499999999999999</v>
      </c>
      <c r="I821">
        <v>99331</v>
      </c>
      <c r="J821">
        <v>113599.95</v>
      </c>
      <c r="K821" s="3">
        <v>43924</v>
      </c>
      <c r="L821">
        <v>105</v>
      </c>
      <c r="M821" t="s">
        <v>3303</v>
      </c>
      <c r="N821"/>
    </row>
    <row r="822" spans="1:14">
      <c r="A822" t="s">
        <v>1833</v>
      </c>
      <c r="B822" t="s">
        <v>791</v>
      </c>
      <c r="C822">
        <v>412</v>
      </c>
      <c r="D822">
        <v>430</v>
      </c>
      <c r="E822">
        <v>401</v>
      </c>
      <c r="F822">
        <v>411.55</v>
      </c>
      <c r="G822">
        <v>418</v>
      </c>
      <c r="H822">
        <v>414.3</v>
      </c>
      <c r="I822">
        <v>6099</v>
      </c>
      <c r="J822">
        <v>2544745.4</v>
      </c>
      <c r="K822" s="3">
        <v>43924</v>
      </c>
      <c r="L822">
        <v>458</v>
      </c>
      <c r="M822" t="s">
        <v>1834</v>
      </c>
      <c r="N822"/>
    </row>
    <row r="823" spans="1:14">
      <c r="A823" t="s">
        <v>449</v>
      </c>
      <c r="B823" t="s">
        <v>791</v>
      </c>
      <c r="C823">
        <v>334</v>
      </c>
      <c r="D823">
        <v>334</v>
      </c>
      <c r="E823">
        <v>301.10000000000002</v>
      </c>
      <c r="F823">
        <v>303.39999999999998</v>
      </c>
      <c r="G823">
        <v>303.45</v>
      </c>
      <c r="H823">
        <v>320.05</v>
      </c>
      <c r="I823">
        <v>69477</v>
      </c>
      <c r="J823">
        <v>21459141.5</v>
      </c>
      <c r="K823" s="3">
        <v>43924</v>
      </c>
      <c r="L823">
        <v>4308</v>
      </c>
      <c r="M823" t="s">
        <v>1835</v>
      </c>
      <c r="N823"/>
    </row>
    <row r="824" spans="1:14">
      <c r="A824" t="s">
        <v>3304</v>
      </c>
      <c r="B824" t="s">
        <v>791</v>
      </c>
      <c r="C824">
        <v>0.05</v>
      </c>
      <c r="D824">
        <v>0.1</v>
      </c>
      <c r="E824">
        <v>0.05</v>
      </c>
      <c r="F824">
        <v>0.1</v>
      </c>
      <c r="G824">
        <v>0.1</v>
      </c>
      <c r="H824">
        <v>0.1</v>
      </c>
      <c r="I824">
        <v>1579724</v>
      </c>
      <c r="J824">
        <v>117243.8</v>
      </c>
      <c r="K824" s="3">
        <v>43924</v>
      </c>
      <c r="L824">
        <v>266</v>
      </c>
      <c r="M824" t="s">
        <v>3305</v>
      </c>
      <c r="N824"/>
    </row>
    <row r="825" spans="1:14">
      <c r="A825" t="s">
        <v>3306</v>
      </c>
      <c r="B825" t="s">
        <v>791</v>
      </c>
      <c r="C825">
        <v>0.35</v>
      </c>
      <c r="D825">
        <v>0.35</v>
      </c>
      <c r="E825">
        <v>0.3</v>
      </c>
      <c r="F825">
        <v>0.35</v>
      </c>
      <c r="G825">
        <v>0.3</v>
      </c>
      <c r="H825">
        <v>0.35</v>
      </c>
      <c r="I825">
        <v>257377</v>
      </c>
      <c r="J825">
        <v>83478.25</v>
      </c>
      <c r="K825" s="3">
        <v>43924</v>
      </c>
      <c r="L825">
        <v>168</v>
      </c>
      <c r="M825" t="s">
        <v>3307</v>
      </c>
      <c r="N825"/>
    </row>
    <row r="826" spans="1:14">
      <c r="A826" t="s">
        <v>1836</v>
      </c>
      <c r="B826" t="s">
        <v>791</v>
      </c>
      <c r="C826">
        <v>124</v>
      </c>
      <c r="D826">
        <v>126</v>
      </c>
      <c r="E826">
        <v>120</v>
      </c>
      <c r="F826">
        <v>121</v>
      </c>
      <c r="G826">
        <v>121.55</v>
      </c>
      <c r="H826">
        <v>122.65</v>
      </c>
      <c r="I826">
        <v>13518</v>
      </c>
      <c r="J826">
        <v>1640644.05</v>
      </c>
      <c r="K826" s="3">
        <v>43924</v>
      </c>
      <c r="L826">
        <v>879</v>
      </c>
      <c r="M826" t="s">
        <v>1837</v>
      </c>
      <c r="N826"/>
    </row>
    <row r="827" spans="1:14">
      <c r="A827" t="s">
        <v>447</v>
      </c>
      <c r="B827" t="s">
        <v>791</v>
      </c>
      <c r="C827">
        <v>42.95</v>
      </c>
      <c r="D827">
        <v>42.95</v>
      </c>
      <c r="E827">
        <v>41.1</v>
      </c>
      <c r="F827">
        <v>42.15</v>
      </c>
      <c r="G827">
        <v>42</v>
      </c>
      <c r="H827">
        <v>42.15</v>
      </c>
      <c r="I827">
        <v>648200</v>
      </c>
      <c r="J827">
        <v>27105259.899999999</v>
      </c>
      <c r="K827" s="3">
        <v>43924</v>
      </c>
      <c r="L827">
        <v>4038</v>
      </c>
      <c r="M827" t="s">
        <v>1838</v>
      </c>
      <c r="N827"/>
    </row>
    <row r="828" spans="1:14">
      <c r="A828" t="s">
        <v>2955</v>
      </c>
      <c r="B828" t="s">
        <v>791</v>
      </c>
      <c r="C828">
        <v>281.45</v>
      </c>
      <c r="D828">
        <v>310</v>
      </c>
      <c r="E828">
        <v>276.5</v>
      </c>
      <c r="F828">
        <v>298.35000000000002</v>
      </c>
      <c r="G828">
        <v>300</v>
      </c>
      <c r="H828">
        <v>297.7</v>
      </c>
      <c r="I828">
        <v>297</v>
      </c>
      <c r="J828">
        <v>87055.3</v>
      </c>
      <c r="K828" s="3">
        <v>43924</v>
      </c>
      <c r="L828">
        <v>27</v>
      </c>
      <c r="M828" t="s">
        <v>2956</v>
      </c>
      <c r="N828"/>
    </row>
    <row r="829" spans="1:14">
      <c r="A829" t="s">
        <v>3308</v>
      </c>
      <c r="B829" t="s">
        <v>791</v>
      </c>
      <c r="C829">
        <v>1.45</v>
      </c>
      <c r="D829">
        <v>1.45</v>
      </c>
      <c r="E829">
        <v>1.4</v>
      </c>
      <c r="F829">
        <v>1.45</v>
      </c>
      <c r="G829">
        <v>1.45</v>
      </c>
      <c r="H829">
        <v>1.4</v>
      </c>
      <c r="I829">
        <v>604502</v>
      </c>
      <c r="J829">
        <v>875663.1</v>
      </c>
      <c r="K829" s="3">
        <v>43924</v>
      </c>
      <c r="L829">
        <v>295</v>
      </c>
      <c r="M829" t="s">
        <v>3309</v>
      </c>
      <c r="N829"/>
    </row>
    <row r="830" spans="1:14">
      <c r="A830" t="s">
        <v>135</v>
      </c>
      <c r="B830" t="s">
        <v>791</v>
      </c>
      <c r="C830">
        <v>51</v>
      </c>
      <c r="D830">
        <v>51</v>
      </c>
      <c r="E830">
        <v>48.2</v>
      </c>
      <c r="F830">
        <v>48.9</v>
      </c>
      <c r="G830">
        <v>48.9</v>
      </c>
      <c r="H830">
        <v>50.55</v>
      </c>
      <c r="I830">
        <v>10545764</v>
      </c>
      <c r="J830">
        <v>521583516.80000001</v>
      </c>
      <c r="K830" s="3">
        <v>43924</v>
      </c>
      <c r="L830">
        <v>33919</v>
      </c>
      <c r="M830" t="s">
        <v>1839</v>
      </c>
      <c r="N830"/>
    </row>
    <row r="831" spans="1:14" hidden="1">
      <c r="A831" t="s">
        <v>454</v>
      </c>
      <c r="B831" t="s">
        <v>791</v>
      </c>
      <c r="C831">
        <v>11.4</v>
      </c>
      <c r="D831">
        <v>11.95</v>
      </c>
      <c r="E831">
        <v>10.9</v>
      </c>
      <c r="F831">
        <v>11.35</v>
      </c>
      <c r="G831">
        <v>11.05</v>
      </c>
      <c r="H831">
        <v>11.45</v>
      </c>
      <c r="I831">
        <v>598990</v>
      </c>
      <c r="J831">
        <v>6854113.9500000002</v>
      </c>
      <c r="K831" s="3">
        <v>43924</v>
      </c>
      <c r="L831">
        <v>1725</v>
      </c>
      <c r="M831" t="s">
        <v>1840</v>
      </c>
      <c r="N831"/>
    </row>
    <row r="832" spans="1:14">
      <c r="A832" t="s">
        <v>359</v>
      </c>
      <c r="B832" t="s">
        <v>791</v>
      </c>
      <c r="C832">
        <v>1399</v>
      </c>
      <c r="D832">
        <v>1406.65</v>
      </c>
      <c r="E832">
        <v>1305</v>
      </c>
      <c r="F832">
        <v>1339.8</v>
      </c>
      <c r="G832">
        <v>1343.9</v>
      </c>
      <c r="H832">
        <v>1388.6</v>
      </c>
      <c r="I832">
        <v>204308</v>
      </c>
      <c r="J832">
        <v>274605287.64999998</v>
      </c>
      <c r="K832" s="3">
        <v>43924</v>
      </c>
      <c r="L832">
        <v>43133</v>
      </c>
      <c r="M832" t="s">
        <v>1841</v>
      </c>
      <c r="N832"/>
    </row>
    <row r="833" spans="1:14" hidden="1">
      <c r="A833" t="s">
        <v>1842</v>
      </c>
      <c r="B833" t="s">
        <v>791</v>
      </c>
      <c r="C833">
        <v>20.75</v>
      </c>
      <c r="D833">
        <v>20.75</v>
      </c>
      <c r="E833">
        <v>18.95</v>
      </c>
      <c r="F833">
        <v>20</v>
      </c>
      <c r="G833">
        <v>20.100000000000001</v>
      </c>
      <c r="H833">
        <v>20.6</v>
      </c>
      <c r="I833">
        <v>1916</v>
      </c>
      <c r="J833">
        <v>37501.5</v>
      </c>
      <c r="K833" s="3">
        <v>43924</v>
      </c>
      <c r="L833">
        <v>54</v>
      </c>
      <c r="M833" t="s">
        <v>1843</v>
      </c>
      <c r="N833"/>
    </row>
    <row r="834" spans="1:14">
      <c r="A834" t="s">
        <v>1844</v>
      </c>
      <c r="B834" t="s">
        <v>791</v>
      </c>
      <c r="C834">
        <v>145.19999999999999</v>
      </c>
      <c r="D834">
        <v>153.30000000000001</v>
      </c>
      <c r="E834">
        <v>145.19999999999999</v>
      </c>
      <c r="F834">
        <v>149.05000000000001</v>
      </c>
      <c r="G834">
        <v>150</v>
      </c>
      <c r="H834">
        <v>151.35</v>
      </c>
      <c r="I834">
        <v>37101</v>
      </c>
      <c r="J834">
        <v>5569793.4000000004</v>
      </c>
      <c r="K834" s="3">
        <v>43924</v>
      </c>
      <c r="L834">
        <v>1932</v>
      </c>
      <c r="M834" t="s">
        <v>1845</v>
      </c>
      <c r="N834"/>
    </row>
    <row r="835" spans="1:14">
      <c r="A835" t="s">
        <v>3310</v>
      </c>
      <c r="B835" t="s">
        <v>809</v>
      </c>
      <c r="C835">
        <v>29.4</v>
      </c>
      <c r="D835">
        <v>29.5</v>
      </c>
      <c r="E835">
        <v>29.4</v>
      </c>
      <c r="F835">
        <v>29.5</v>
      </c>
      <c r="G835">
        <v>29.5</v>
      </c>
      <c r="H835">
        <v>28.1</v>
      </c>
      <c r="I835">
        <v>16591</v>
      </c>
      <c r="J835">
        <v>489408.1</v>
      </c>
      <c r="K835" s="3">
        <v>43924</v>
      </c>
      <c r="L835">
        <v>93</v>
      </c>
      <c r="M835" t="s">
        <v>3311</v>
      </c>
      <c r="N835"/>
    </row>
    <row r="836" spans="1:14">
      <c r="A836" t="s">
        <v>455</v>
      </c>
      <c r="B836" t="s">
        <v>791</v>
      </c>
      <c r="C836">
        <v>328.4</v>
      </c>
      <c r="D836">
        <v>352.95</v>
      </c>
      <c r="E836">
        <v>316.05</v>
      </c>
      <c r="F836">
        <v>342.15</v>
      </c>
      <c r="G836">
        <v>345.75</v>
      </c>
      <c r="H836">
        <v>323.7</v>
      </c>
      <c r="I836">
        <v>175186</v>
      </c>
      <c r="J836">
        <v>59409019.950000003</v>
      </c>
      <c r="K836" s="3">
        <v>43924</v>
      </c>
      <c r="L836">
        <v>7662</v>
      </c>
      <c r="M836" t="s">
        <v>1846</v>
      </c>
      <c r="N836"/>
    </row>
    <row r="837" spans="1:14">
      <c r="A837" t="s">
        <v>453</v>
      </c>
      <c r="B837" t="s">
        <v>791</v>
      </c>
      <c r="C837">
        <v>2392.6999999999998</v>
      </c>
      <c r="D837">
        <v>2398.1</v>
      </c>
      <c r="E837">
        <v>2271.0500000000002</v>
      </c>
      <c r="F837">
        <v>2358.75</v>
      </c>
      <c r="G837">
        <v>2340</v>
      </c>
      <c r="H837">
        <v>2364.15</v>
      </c>
      <c r="I837">
        <v>1111</v>
      </c>
      <c r="J837">
        <v>2616336.5</v>
      </c>
      <c r="K837" s="3">
        <v>43924</v>
      </c>
      <c r="L837">
        <v>471</v>
      </c>
      <c r="M837" t="s">
        <v>1847</v>
      </c>
      <c r="N837"/>
    </row>
    <row r="838" spans="1:14">
      <c r="A838" t="s">
        <v>456</v>
      </c>
      <c r="B838" t="s">
        <v>791</v>
      </c>
      <c r="C838">
        <v>22.2</v>
      </c>
      <c r="D838">
        <v>22.4</v>
      </c>
      <c r="E838">
        <v>19.899999999999999</v>
      </c>
      <c r="F838">
        <v>20</v>
      </c>
      <c r="G838">
        <v>20</v>
      </c>
      <c r="H838">
        <v>21.75</v>
      </c>
      <c r="I838">
        <v>955247</v>
      </c>
      <c r="J838">
        <v>19564494.199999999</v>
      </c>
      <c r="K838" s="3">
        <v>43924</v>
      </c>
      <c r="L838">
        <v>16909</v>
      </c>
      <c r="M838" t="s">
        <v>1848</v>
      </c>
      <c r="N838"/>
    </row>
    <row r="839" spans="1:14">
      <c r="A839" t="s">
        <v>1849</v>
      </c>
      <c r="B839" t="s">
        <v>791</v>
      </c>
      <c r="C839">
        <v>162</v>
      </c>
      <c r="D839">
        <v>164.45</v>
      </c>
      <c r="E839">
        <v>150</v>
      </c>
      <c r="F839">
        <v>152.25</v>
      </c>
      <c r="G839">
        <v>151.5</v>
      </c>
      <c r="H839">
        <v>164.25</v>
      </c>
      <c r="I839">
        <v>19408</v>
      </c>
      <c r="J839">
        <v>3023689.7</v>
      </c>
      <c r="K839" s="3">
        <v>43924</v>
      </c>
      <c r="L839">
        <v>989</v>
      </c>
      <c r="M839" t="s">
        <v>1850</v>
      </c>
      <c r="N839"/>
    </row>
    <row r="840" spans="1:14">
      <c r="A840" t="s">
        <v>3312</v>
      </c>
      <c r="B840" t="s">
        <v>791</v>
      </c>
      <c r="C840">
        <v>1.75</v>
      </c>
      <c r="D840">
        <v>1.75</v>
      </c>
      <c r="E840">
        <v>1.7</v>
      </c>
      <c r="F840">
        <v>1.7</v>
      </c>
      <c r="G840">
        <v>1.75</v>
      </c>
      <c r="H840">
        <v>1.75</v>
      </c>
      <c r="I840">
        <v>19835</v>
      </c>
      <c r="J840">
        <v>34272.400000000001</v>
      </c>
      <c r="K840" s="3">
        <v>43924</v>
      </c>
      <c r="L840">
        <v>39</v>
      </c>
      <c r="M840" t="s">
        <v>3313</v>
      </c>
      <c r="N840"/>
    </row>
    <row r="841" spans="1:14">
      <c r="A841" t="s">
        <v>3541</v>
      </c>
      <c r="B841" t="s">
        <v>809</v>
      </c>
      <c r="C841">
        <v>43.9</v>
      </c>
      <c r="D841">
        <v>43.9</v>
      </c>
      <c r="E841">
        <v>43.9</v>
      </c>
      <c r="F841">
        <v>43.9</v>
      </c>
      <c r="G841">
        <v>43.9</v>
      </c>
      <c r="H841">
        <v>42.45</v>
      </c>
      <c r="I841">
        <v>180</v>
      </c>
      <c r="J841">
        <v>7902</v>
      </c>
      <c r="K841" s="3">
        <v>43924</v>
      </c>
      <c r="L841">
        <v>18</v>
      </c>
      <c r="M841" t="s">
        <v>3542</v>
      </c>
      <c r="N841"/>
    </row>
    <row r="842" spans="1:14">
      <c r="A842" t="s">
        <v>1851</v>
      </c>
      <c r="B842" t="s">
        <v>791</v>
      </c>
      <c r="C842">
        <v>107.6</v>
      </c>
      <c r="D842">
        <v>108.8</v>
      </c>
      <c r="E842">
        <v>99.5</v>
      </c>
      <c r="F842">
        <v>100.55</v>
      </c>
      <c r="G842">
        <v>100.5</v>
      </c>
      <c r="H842">
        <v>108.1</v>
      </c>
      <c r="I842">
        <v>85768</v>
      </c>
      <c r="J842">
        <v>8812636.3499999996</v>
      </c>
      <c r="K842" s="3">
        <v>43924</v>
      </c>
      <c r="L842">
        <v>2292</v>
      </c>
      <c r="M842" t="s">
        <v>1852</v>
      </c>
      <c r="N842"/>
    </row>
    <row r="843" spans="1:14" hidden="1">
      <c r="A843" t="s">
        <v>136</v>
      </c>
      <c r="B843" t="s">
        <v>791</v>
      </c>
      <c r="C843">
        <v>232.05</v>
      </c>
      <c r="D843">
        <v>234.7</v>
      </c>
      <c r="E843">
        <v>216</v>
      </c>
      <c r="F843">
        <v>218.65</v>
      </c>
      <c r="G843">
        <v>220</v>
      </c>
      <c r="H843">
        <v>233</v>
      </c>
      <c r="I843">
        <v>4702299</v>
      </c>
      <c r="J843">
        <v>1049071427.8</v>
      </c>
      <c r="K843" s="3">
        <v>43924</v>
      </c>
      <c r="L843">
        <v>83846</v>
      </c>
      <c r="M843" t="s">
        <v>1853</v>
      </c>
      <c r="N843"/>
    </row>
    <row r="844" spans="1:14">
      <c r="A844" t="s">
        <v>1854</v>
      </c>
      <c r="B844" t="s">
        <v>791</v>
      </c>
      <c r="C844">
        <v>22.15</v>
      </c>
      <c r="D844">
        <v>22.99</v>
      </c>
      <c r="E844">
        <v>22</v>
      </c>
      <c r="F844">
        <v>22.1</v>
      </c>
      <c r="G844">
        <v>22.06</v>
      </c>
      <c r="H844">
        <v>22.92</v>
      </c>
      <c r="I844">
        <v>4879</v>
      </c>
      <c r="J844">
        <v>107973.08</v>
      </c>
      <c r="K844" s="3">
        <v>43924</v>
      </c>
      <c r="L844">
        <v>67</v>
      </c>
      <c r="M844" t="s">
        <v>1855</v>
      </c>
      <c r="N844"/>
    </row>
    <row r="845" spans="1:14">
      <c r="A845" t="s">
        <v>1856</v>
      </c>
      <c r="B845" t="s">
        <v>791</v>
      </c>
      <c r="C845">
        <v>93.99</v>
      </c>
      <c r="D845">
        <v>93.99</v>
      </c>
      <c r="E845">
        <v>86.1</v>
      </c>
      <c r="F845">
        <v>86.57</v>
      </c>
      <c r="G845">
        <v>87</v>
      </c>
      <c r="H845">
        <v>91.3</v>
      </c>
      <c r="I845">
        <v>740</v>
      </c>
      <c r="J845">
        <v>65793.88</v>
      </c>
      <c r="K845" s="3">
        <v>43924</v>
      </c>
      <c r="L845">
        <v>51</v>
      </c>
      <c r="M845" t="s">
        <v>1857</v>
      </c>
      <c r="N845"/>
    </row>
    <row r="846" spans="1:14">
      <c r="A846" t="s">
        <v>3164</v>
      </c>
      <c r="B846" t="s">
        <v>791</v>
      </c>
      <c r="C846">
        <v>93.52</v>
      </c>
      <c r="D846">
        <v>105</v>
      </c>
      <c r="E846">
        <v>82.8</v>
      </c>
      <c r="F846">
        <v>89.21</v>
      </c>
      <c r="G846">
        <v>86</v>
      </c>
      <c r="H846">
        <v>93.52</v>
      </c>
      <c r="I846">
        <v>1614</v>
      </c>
      <c r="J846">
        <v>148227.13</v>
      </c>
      <c r="K846" s="3">
        <v>43924</v>
      </c>
      <c r="L846">
        <v>84</v>
      </c>
      <c r="M846" t="s">
        <v>3165</v>
      </c>
      <c r="N846"/>
    </row>
    <row r="847" spans="1:14">
      <c r="A847" t="s">
        <v>1858</v>
      </c>
      <c r="B847" t="s">
        <v>791</v>
      </c>
      <c r="C847">
        <v>126.95</v>
      </c>
      <c r="D847">
        <v>127</v>
      </c>
      <c r="E847">
        <v>118.05</v>
      </c>
      <c r="F847">
        <v>119.85</v>
      </c>
      <c r="G847">
        <v>119</v>
      </c>
      <c r="H847">
        <v>123.35</v>
      </c>
      <c r="I847">
        <v>11916</v>
      </c>
      <c r="J847">
        <v>1452138.85</v>
      </c>
      <c r="K847" s="3">
        <v>43924</v>
      </c>
      <c r="L847">
        <v>287</v>
      </c>
      <c r="M847" t="s">
        <v>1859</v>
      </c>
      <c r="N847"/>
    </row>
    <row r="848" spans="1:14">
      <c r="A848" t="s">
        <v>1860</v>
      </c>
      <c r="B848" t="s">
        <v>791</v>
      </c>
      <c r="C848">
        <v>138.05000000000001</v>
      </c>
      <c r="D848">
        <v>145.85</v>
      </c>
      <c r="E848">
        <v>137.80000000000001</v>
      </c>
      <c r="F848">
        <v>140</v>
      </c>
      <c r="G848">
        <v>140</v>
      </c>
      <c r="H848">
        <v>143.5</v>
      </c>
      <c r="I848">
        <v>2541</v>
      </c>
      <c r="J848">
        <v>354950.35</v>
      </c>
      <c r="K848" s="3">
        <v>43924</v>
      </c>
      <c r="L848">
        <v>79</v>
      </c>
      <c r="M848" t="s">
        <v>1861</v>
      </c>
      <c r="N848"/>
    </row>
    <row r="849" spans="1:14">
      <c r="A849" t="s">
        <v>457</v>
      </c>
      <c r="B849" t="s">
        <v>791</v>
      </c>
      <c r="C849">
        <v>474.75</v>
      </c>
      <c r="D849">
        <v>474.75</v>
      </c>
      <c r="E849">
        <v>447.2</v>
      </c>
      <c r="F849">
        <v>458.85</v>
      </c>
      <c r="G849">
        <v>458</v>
      </c>
      <c r="H849">
        <v>464.4</v>
      </c>
      <c r="I849">
        <v>11059</v>
      </c>
      <c r="J849">
        <v>5059965.2</v>
      </c>
      <c r="K849" s="3">
        <v>43924</v>
      </c>
      <c r="L849">
        <v>743</v>
      </c>
      <c r="M849" t="s">
        <v>1862</v>
      </c>
      <c r="N849"/>
    </row>
    <row r="850" spans="1:14">
      <c r="A850" t="s">
        <v>1863</v>
      </c>
      <c r="B850" t="s">
        <v>791</v>
      </c>
      <c r="C850">
        <v>999.99</v>
      </c>
      <c r="D850">
        <v>1000.01</v>
      </c>
      <c r="E850">
        <v>999.94</v>
      </c>
      <c r="F850">
        <v>1000</v>
      </c>
      <c r="G850">
        <v>1000</v>
      </c>
      <c r="H850">
        <v>1000</v>
      </c>
      <c r="I850">
        <v>1396490</v>
      </c>
      <c r="J850">
        <v>1396500327.71</v>
      </c>
      <c r="K850" s="3">
        <v>43924</v>
      </c>
      <c r="L850">
        <v>3232</v>
      </c>
      <c r="M850" t="s">
        <v>1864</v>
      </c>
      <c r="N850"/>
    </row>
    <row r="851" spans="1:14">
      <c r="A851" t="s">
        <v>1865</v>
      </c>
      <c r="B851" t="s">
        <v>791</v>
      </c>
      <c r="C851">
        <v>1000.01</v>
      </c>
      <c r="D851">
        <v>1000.01</v>
      </c>
      <c r="E851">
        <v>999.99</v>
      </c>
      <c r="F851">
        <v>1000</v>
      </c>
      <c r="G851">
        <v>1000.01</v>
      </c>
      <c r="H851">
        <v>1000</v>
      </c>
      <c r="I851">
        <v>3211</v>
      </c>
      <c r="J851">
        <v>3210993.66</v>
      </c>
      <c r="K851" s="3">
        <v>43924</v>
      </c>
      <c r="L851">
        <v>46</v>
      </c>
      <c r="M851" t="s">
        <v>1866</v>
      </c>
      <c r="N851"/>
    </row>
    <row r="852" spans="1:14">
      <c r="A852" t="s">
        <v>1867</v>
      </c>
      <c r="B852" t="s">
        <v>791</v>
      </c>
      <c r="C852">
        <v>16</v>
      </c>
      <c r="D852">
        <v>16</v>
      </c>
      <c r="E852">
        <v>14.7</v>
      </c>
      <c r="F852">
        <v>14.9</v>
      </c>
      <c r="G852">
        <v>14.75</v>
      </c>
      <c r="H852">
        <v>15.6</v>
      </c>
      <c r="I852">
        <v>5712</v>
      </c>
      <c r="J852">
        <v>85861.6</v>
      </c>
      <c r="K852" s="3">
        <v>43924</v>
      </c>
      <c r="L852">
        <v>71</v>
      </c>
      <c r="M852" t="s">
        <v>1868</v>
      </c>
      <c r="N852"/>
    </row>
    <row r="853" spans="1:14">
      <c r="A853" t="s">
        <v>1869</v>
      </c>
      <c r="B853" t="s">
        <v>791</v>
      </c>
      <c r="C853">
        <v>22.25</v>
      </c>
      <c r="D853">
        <v>24</v>
      </c>
      <c r="E853">
        <v>20.45</v>
      </c>
      <c r="F853">
        <v>23</v>
      </c>
      <c r="G853">
        <v>23</v>
      </c>
      <c r="H853">
        <v>22.2</v>
      </c>
      <c r="I853">
        <v>5512</v>
      </c>
      <c r="J853">
        <v>123806.9</v>
      </c>
      <c r="K853" s="3">
        <v>43924</v>
      </c>
      <c r="L853">
        <v>77</v>
      </c>
      <c r="M853" t="s">
        <v>1870</v>
      </c>
      <c r="N853"/>
    </row>
    <row r="854" spans="1:14">
      <c r="A854" t="s">
        <v>1871</v>
      </c>
      <c r="B854" t="s">
        <v>791</v>
      </c>
      <c r="C854">
        <v>39.25</v>
      </c>
      <c r="D854">
        <v>40</v>
      </c>
      <c r="E854">
        <v>39.25</v>
      </c>
      <c r="F854">
        <v>39.85</v>
      </c>
      <c r="G854">
        <v>39.65</v>
      </c>
      <c r="H854">
        <v>39.5</v>
      </c>
      <c r="I854">
        <v>5924</v>
      </c>
      <c r="J854">
        <v>235350.7</v>
      </c>
      <c r="K854" s="3">
        <v>43924</v>
      </c>
      <c r="L854">
        <v>155</v>
      </c>
      <c r="M854" t="s">
        <v>1872</v>
      </c>
      <c r="N854"/>
    </row>
    <row r="855" spans="1:14">
      <c r="A855" t="s">
        <v>3444</v>
      </c>
      <c r="B855" t="s">
        <v>791</v>
      </c>
      <c r="C855">
        <v>0.8</v>
      </c>
      <c r="D855">
        <v>0.85</v>
      </c>
      <c r="E855">
        <v>0.75</v>
      </c>
      <c r="F855">
        <v>0.8</v>
      </c>
      <c r="G855">
        <v>0.85</v>
      </c>
      <c r="H855">
        <v>0.8</v>
      </c>
      <c r="I855">
        <v>1413</v>
      </c>
      <c r="J855">
        <v>1111.0999999999999</v>
      </c>
      <c r="K855" s="3">
        <v>43924</v>
      </c>
      <c r="L855">
        <v>10</v>
      </c>
      <c r="M855" t="s">
        <v>3445</v>
      </c>
      <c r="N855"/>
    </row>
    <row r="856" spans="1:14">
      <c r="A856" t="s">
        <v>1873</v>
      </c>
      <c r="B856" t="s">
        <v>791</v>
      </c>
      <c r="C856">
        <v>0.35</v>
      </c>
      <c r="D856">
        <v>0.35</v>
      </c>
      <c r="E856">
        <v>0.3</v>
      </c>
      <c r="F856">
        <v>0.35</v>
      </c>
      <c r="G856">
        <v>0.35</v>
      </c>
      <c r="H856">
        <v>0.35</v>
      </c>
      <c r="I856">
        <v>260527</v>
      </c>
      <c r="J856">
        <v>89772.6</v>
      </c>
      <c r="K856" s="3">
        <v>43924</v>
      </c>
      <c r="L856">
        <v>125</v>
      </c>
      <c r="M856" t="s">
        <v>1874</v>
      </c>
      <c r="N856"/>
    </row>
    <row r="857" spans="1:14">
      <c r="A857" t="s">
        <v>137</v>
      </c>
      <c r="B857" t="s">
        <v>791</v>
      </c>
      <c r="C857">
        <v>791.1</v>
      </c>
      <c r="D857">
        <v>791.1</v>
      </c>
      <c r="E857">
        <v>762.8</v>
      </c>
      <c r="F857">
        <v>774.65</v>
      </c>
      <c r="G857">
        <v>783</v>
      </c>
      <c r="H857">
        <v>774.35</v>
      </c>
      <c r="I857">
        <v>4268501</v>
      </c>
      <c r="J857">
        <v>3300974780.1500001</v>
      </c>
      <c r="K857" s="3">
        <v>43924</v>
      </c>
      <c r="L857">
        <v>186484</v>
      </c>
      <c r="M857" t="s">
        <v>1875</v>
      </c>
      <c r="N857"/>
    </row>
    <row r="858" spans="1:14">
      <c r="A858" t="s">
        <v>267</v>
      </c>
      <c r="B858" t="s">
        <v>791</v>
      </c>
      <c r="C858">
        <v>1380</v>
      </c>
      <c r="D858">
        <v>1392.25</v>
      </c>
      <c r="E858">
        <v>1345</v>
      </c>
      <c r="F858">
        <v>1354.15</v>
      </c>
      <c r="G858">
        <v>1346</v>
      </c>
      <c r="H858">
        <v>1392.25</v>
      </c>
      <c r="I858">
        <v>76517</v>
      </c>
      <c r="J858">
        <v>104246826.45</v>
      </c>
      <c r="K858" s="3">
        <v>43924</v>
      </c>
      <c r="L858">
        <v>16448</v>
      </c>
      <c r="M858" t="s">
        <v>1876</v>
      </c>
      <c r="N858"/>
    </row>
    <row r="859" spans="1:14">
      <c r="A859" t="s">
        <v>266</v>
      </c>
      <c r="B859" t="s">
        <v>791</v>
      </c>
      <c r="C859">
        <v>1181.0999999999999</v>
      </c>
      <c r="D859">
        <v>1181.0999999999999</v>
      </c>
      <c r="E859">
        <v>1085</v>
      </c>
      <c r="F859">
        <v>1107.5999999999999</v>
      </c>
      <c r="G859">
        <v>1099.25</v>
      </c>
      <c r="H859">
        <v>1181.0999999999999</v>
      </c>
      <c r="I859">
        <v>345971</v>
      </c>
      <c r="J859">
        <v>386511523.89999998</v>
      </c>
      <c r="K859" s="3">
        <v>43924</v>
      </c>
      <c r="L859">
        <v>18483</v>
      </c>
      <c r="M859" t="s">
        <v>1877</v>
      </c>
      <c r="N859"/>
    </row>
    <row r="860" spans="1:14">
      <c r="A860" t="s">
        <v>1878</v>
      </c>
      <c r="B860" t="s">
        <v>791</v>
      </c>
      <c r="C860">
        <v>885.7</v>
      </c>
      <c r="D860">
        <v>989</v>
      </c>
      <c r="E860">
        <v>885.7</v>
      </c>
      <c r="F860">
        <v>948.9</v>
      </c>
      <c r="G860">
        <v>935</v>
      </c>
      <c r="H860">
        <v>902.75</v>
      </c>
      <c r="I860">
        <v>2998</v>
      </c>
      <c r="J860">
        <v>2856534.9</v>
      </c>
      <c r="K860" s="3">
        <v>43924</v>
      </c>
      <c r="L860">
        <v>431</v>
      </c>
      <c r="M860" t="s">
        <v>1879</v>
      </c>
      <c r="N860"/>
    </row>
    <row r="861" spans="1:14">
      <c r="A861" t="s">
        <v>1880</v>
      </c>
      <c r="B861" t="s">
        <v>791</v>
      </c>
      <c r="C861">
        <v>53</v>
      </c>
      <c r="D861">
        <v>53</v>
      </c>
      <c r="E861">
        <v>48.05</v>
      </c>
      <c r="F861">
        <v>48.95</v>
      </c>
      <c r="G861">
        <v>50.25</v>
      </c>
      <c r="H861">
        <v>49.95</v>
      </c>
      <c r="I861">
        <v>20342</v>
      </c>
      <c r="J861">
        <v>1020172.3</v>
      </c>
      <c r="K861" s="3">
        <v>43924</v>
      </c>
      <c r="L861">
        <v>520</v>
      </c>
      <c r="M861" t="s">
        <v>1881</v>
      </c>
      <c r="N861"/>
    </row>
    <row r="862" spans="1:14">
      <c r="A862" t="s">
        <v>138</v>
      </c>
      <c r="B862" t="s">
        <v>791</v>
      </c>
      <c r="C862">
        <v>582.45000000000005</v>
      </c>
      <c r="D862">
        <v>665.9</v>
      </c>
      <c r="E862">
        <v>578</v>
      </c>
      <c r="F862">
        <v>655.85</v>
      </c>
      <c r="G862">
        <v>662</v>
      </c>
      <c r="H862">
        <v>579.04999999999995</v>
      </c>
      <c r="I862">
        <v>6492876</v>
      </c>
      <c r="J862">
        <v>4111300581.0999999</v>
      </c>
      <c r="K862" s="3">
        <v>43924</v>
      </c>
      <c r="L862">
        <v>146154</v>
      </c>
      <c r="M862" t="s">
        <v>1882</v>
      </c>
      <c r="N862"/>
    </row>
    <row r="863" spans="1:14">
      <c r="A863" t="s">
        <v>458</v>
      </c>
      <c r="B863" t="s">
        <v>791</v>
      </c>
      <c r="C863">
        <v>929.95</v>
      </c>
      <c r="D863">
        <v>939.95</v>
      </c>
      <c r="E863">
        <v>896.1</v>
      </c>
      <c r="F863">
        <v>923</v>
      </c>
      <c r="G863">
        <v>920</v>
      </c>
      <c r="H863">
        <v>922.35</v>
      </c>
      <c r="I863">
        <v>42747</v>
      </c>
      <c r="J863">
        <v>39187620</v>
      </c>
      <c r="K863" s="3">
        <v>43924</v>
      </c>
      <c r="L863">
        <v>3431</v>
      </c>
      <c r="M863" t="s">
        <v>1883</v>
      </c>
      <c r="N863"/>
    </row>
    <row r="864" spans="1:14">
      <c r="A864" t="s">
        <v>1884</v>
      </c>
      <c r="B864" t="s">
        <v>791</v>
      </c>
      <c r="C864">
        <v>13.7</v>
      </c>
      <c r="D864">
        <v>15.5</v>
      </c>
      <c r="E864">
        <v>12.6</v>
      </c>
      <c r="F864">
        <v>14.85</v>
      </c>
      <c r="G864">
        <v>14.3</v>
      </c>
      <c r="H864">
        <v>13.3</v>
      </c>
      <c r="I864">
        <v>71763</v>
      </c>
      <c r="J864">
        <v>1031647.9</v>
      </c>
      <c r="K864" s="3">
        <v>43924</v>
      </c>
      <c r="L864">
        <v>638</v>
      </c>
      <c r="M864" t="s">
        <v>1885</v>
      </c>
      <c r="N864"/>
    </row>
    <row r="865" spans="1:14">
      <c r="A865" t="s">
        <v>3314</v>
      </c>
      <c r="B865" t="s">
        <v>791</v>
      </c>
      <c r="C865">
        <v>2.65</v>
      </c>
      <c r="D865">
        <v>2.75</v>
      </c>
      <c r="E865">
        <v>2.6</v>
      </c>
      <c r="F865">
        <v>2.6</v>
      </c>
      <c r="G865">
        <v>2.6</v>
      </c>
      <c r="H865">
        <v>2.65</v>
      </c>
      <c r="I865">
        <v>13313</v>
      </c>
      <c r="J865">
        <v>35410.949999999997</v>
      </c>
      <c r="K865" s="3">
        <v>43924</v>
      </c>
      <c r="L865">
        <v>39</v>
      </c>
      <c r="M865" t="s">
        <v>3315</v>
      </c>
      <c r="N865"/>
    </row>
    <row r="866" spans="1:14">
      <c r="A866" t="s">
        <v>139</v>
      </c>
      <c r="B866" t="s">
        <v>791</v>
      </c>
      <c r="C866">
        <v>274</v>
      </c>
      <c r="D866">
        <v>290</v>
      </c>
      <c r="E866">
        <v>271.35000000000002</v>
      </c>
      <c r="F866">
        <v>280.7</v>
      </c>
      <c r="G866">
        <v>281.39999999999998</v>
      </c>
      <c r="H866">
        <v>272.85000000000002</v>
      </c>
      <c r="I866">
        <v>6961905</v>
      </c>
      <c r="J866">
        <v>1972670736.3</v>
      </c>
      <c r="K866" s="3">
        <v>43924</v>
      </c>
      <c r="L866">
        <v>111923</v>
      </c>
      <c r="M866" t="s">
        <v>1886</v>
      </c>
      <c r="N866"/>
    </row>
    <row r="867" spans="1:14">
      <c r="A867" t="s">
        <v>140</v>
      </c>
      <c r="B867" t="s">
        <v>791</v>
      </c>
      <c r="C867">
        <v>153.5</v>
      </c>
      <c r="D867">
        <v>156.5</v>
      </c>
      <c r="E867">
        <v>140.1</v>
      </c>
      <c r="F867">
        <v>142.55000000000001</v>
      </c>
      <c r="G867">
        <v>141.5</v>
      </c>
      <c r="H867">
        <v>152.6</v>
      </c>
      <c r="I867">
        <v>3853026</v>
      </c>
      <c r="J867">
        <v>573443505.64999998</v>
      </c>
      <c r="K867" s="3">
        <v>43924</v>
      </c>
      <c r="L867">
        <v>56368</v>
      </c>
      <c r="M867" t="s">
        <v>1887</v>
      </c>
      <c r="N867"/>
    </row>
    <row r="868" spans="1:14">
      <c r="A868" t="s">
        <v>1888</v>
      </c>
      <c r="B868" t="s">
        <v>791</v>
      </c>
      <c r="C868">
        <v>11.8</v>
      </c>
      <c r="D868">
        <v>12.98</v>
      </c>
      <c r="E868">
        <v>11.8</v>
      </c>
      <c r="F868">
        <v>12.61</v>
      </c>
      <c r="G868">
        <v>12.64</v>
      </c>
      <c r="H868">
        <v>12.76</v>
      </c>
      <c r="I868">
        <v>30607</v>
      </c>
      <c r="J868">
        <v>387077.64</v>
      </c>
      <c r="K868" s="3">
        <v>43924</v>
      </c>
      <c r="L868">
        <v>432</v>
      </c>
      <c r="M868" t="s">
        <v>1889</v>
      </c>
      <c r="N868"/>
    </row>
    <row r="869" spans="1:14">
      <c r="A869" t="s">
        <v>1890</v>
      </c>
      <c r="B869" t="s">
        <v>791</v>
      </c>
      <c r="C869">
        <v>84</v>
      </c>
      <c r="D869">
        <v>85.5</v>
      </c>
      <c r="E869">
        <v>79.55</v>
      </c>
      <c r="F869">
        <v>80.5</v>
      </c>
      <c r="G869">
        <v>82.47</v>
      </c>
      <c r="H869">
        <v>81.489999999999995</v>
      </c>
      <c r="I869">
        <v>3123</v>
      </c>
      <c r="J869">
        <v>251508.1</v>
      </c>
      <c r="K869" s="3">
        <v>43924</v>
      </c>
      <c r="L869">
        <v>92</v>
      </c>
      <c r="M869" t="s">
        <v>1891</v>
      </c>
      <c r="N869"/>
    </row>
    <row r="870" spans="1:14">
      <c r="A870" t="s">
        <v>1892</v>
      </c>
      <c r="B870" t="s">
        <v>791</v>
      </c>
      <c r="C870">
        <v>29.95</v>
      </c>
      <c r="D870">
        <v>29.95</v>
      </c>
      <c r="E870">
        <v>25.55</v>
      </c>
      <c r="F870">
        <v>27.2</v>
      </c>
      <c r="G870">
        <v>27.75</v>
      </c>
      <c r="H870">
        <v>27.45</v>
      </c>
      <c r="I870">
        <v>6764</v>
      </c>
      <c r="J870">
        <v>185945.5</v>
      </c>
      <c r="K870" s="3">
        <v>43924</v>
      </c>
      <c r="L870">
        <v>142</v>
      </c>
      <c r="M870" t="s">
        <v>1893</v>
      </c>
      <c r="N870"/>
    </row>
    <row r="871" spans="1:14">
      <c r="A871" t="s">
        <v>1894</v>
      </c>
      <c r="B871" t="s">
        <v>791</v>
      </c>
      <c r="C871">
        <v>18.05</v>
      </c>
      <c r="D871">
        <v>18.5</v>
      </c>
      <c r="E871">
        <v>17.100000000000001</v>
      </c>
      <c r="F871">
        <v>18.05</v>
      </c>
      <c r="G871">
        <v>18.5</v>
      </c>
      <c r="H871">
        <v>18</v>
      </c>
      <c r="I871">
        <v>4973</v>
      </c>
      <c r="J871">
        <v>88279.9</v>
      </c>
      <c r="K871" s="3">
        <v>43924</v>
      </c>
      <c r="L871">
        <v>21</v>
      </c>
      <c r="M871" t="s">
        <v>1895</v>
      </c>
      <c r="N871"/>
    </row>
    <row r="872" spans="1:14">
      <c r="A872" t="s">
        <v>1896</v>
      </c>
      <c r="B872" t="s">
        <v>791</v>
      </c>
      <c r="C872">
        <v>1.55</v>
      </c>
      <c r="D872">
        <v>1.6</v>
      </c>
      <c r="E872">
        <v>1.5</v>
      </c>
      <c r="F872">
        <v>1.6</v>
      </c>
      <c r="G872">
        <v>1.6</v>
      </c>
      <c r="H872">
        <v>1.55</v>
      </c>
      <c r="I872">
        <v>23027</v>
      </c>
      <c r="J872">
        <v>36313.800000000003</v>
      </c>
      <c r="K872" s="3">
        <v>43924</v>
      </c>
      <c r="L872">
        <v>62</v>
      </c>
      <c r="M872" t="s">
        <v>1897</v>
      </c>
      <c r="N872"/>
    </row>
    <row r="873" spans="1:14">
      <c r="A873" t="s">
        <v>1898</v>
      </c>
      <c r="B873" t="s">
        <v>791</v>
      </c>
      <c r="C873">
        <v>12</v>
      </c>
      <c r="D873">
        <v>12.55</v>
      </c>
      <c r="E873">
        <v>11.55</v>
      </c>
      <c r="F873">
        <v>12.1</v>
      </c>
      <c r="G873">
        <v>12.05</v>
      </c>
      <c r="H873">
        <v>12.15</v>
      </c>
      <c r="I873">
        <v>119334</v>
      </c>
      <c r="J873">
        <v>1439945.1</v>
      </c>
      <c r="K873" s="3">
        <v>43924</v>
      </c>
      <c r="L873">
        <v>373</v>
      </c>
      <c r="M873" t="s">
        <v>1899</v>
      </c>
      <c r="N873"/>
    </row>
    <row r="874" spans="1:14">
      <c r="A874" t="s">
        <v>1900</v>
      </c>
      <c r="B874" t="s">
        <v>791</v>
      </c>
      <c r="C874">
        <v>72.25</v>
      </c>
      <c r="D874">
        <v>72.25</v>
      </c>
      <c r="E874">
        <v>66</v>
      </c>
      <c r="F874">
        <v>72.150000000000006</v>
      </c>
      <c r="G874">
        <v>72.25</v>
      </c>
      <c r="H874">
        <v>68.849999999999994</v>
      </c>
      <c r="I874">
        <v>87299</v>
      </c>
      <c r="J874">
        <v>6216908.9500000002</v>
      </c>
      <c r="K874" s="3">
        <v>43924</v>
      </c>
      <c r="L874">
        <v>1341</v>
      </c>
      <c r="M874" t="s">
        <v>1901</v>
      </c>
      <c r="N874"/>
    </row>
    <row r="875" spans="1:14" hidden="1">
      <c r="A875" t="s">
        <v>462</v>
      </c>
      <c r="B875" t="s">
        <v>791</v>
      </c>
      <c r="C875">
        <v>17</v>
      </c>
      <c r="D875">
        <v>17.3</v>
      </c>
      <c r="E875">
        <v>16.7</v>
      </c>
      <c r="F875">
        <v>16.899999999999999</v>
      </c>
      <c r="G875">
        <v>17</v>
      </c>
      <c r="H875">
        <v>17</v>
      </c>
      <c r="I875">
        <v>129890</v>
      </c>
      <c r="J875">
        <v>2205715.25</v>
      </c>
      <c r="K875" s="3">
        <v>43924</v>
      </c>
      <c r="L875">
        <v>817</v>
      </c>
      <c r="M875" t="s">
        <v>1902</v>
      </c>
      <c r="N875"/>
    </row>
    <row r="876" spans="1:14">
      <c r="A876" t="s">
        <v>3652</v>
      </c>
      <c r="B876" t="s">
        <v>809</v>
      </c>
      <c r="C876">
        <v>3.1</v>
      </c>
      <c r="D876">
        <v>3.1</v>
      </c>
      <c r="E876">
        <v>3.1</v>
      </c>
      <c r="F876">
        <v>3.1</v>
      </c>
      <c r="G876">
        <v>3.1</v>
      </c>
      <c r="H876">
        <v>3.2</v>
      </c>
      <c r="I876">
        <v>250</v>
      </c>
      <c r="J876">
        <v>775</v>
      </c>
      <c r="K876" s="3">
        <v>43924</v>
      </c>
      <c r="L876">
        <v>1</v>
      </c>
      <c r="M876" t="s">
        <v>3653</v>
      </c>
      <c r="N876"/>
    </row>
    <row r="877" spans="1:14">
      <c r="A877" t="s">
        <v>320</v>
      </c>
      <c r="B877" t="s">
        <v>791</v>
      </c>
      <c r="C877">
        <v>9.0500000000000007</v>
      </c>
      <c r="D877">
        <v>9.0500000000000007</v>
      </c>
      <c r="E877">
        <v>8.65</v>
      </c>
      <c r="F877">
        <v>8.85</v>
      </c>
      <c r="G877">
        <v>8.9</v>
      </c>
      <c r="H877">
        <v>8.85</v>
      </c>
      <c r="I877">
        <v>286262</v>
      </c>
      <c r="J877">
        <v>2533483.2000000002</v>
      </c>
      <c r="K877" s="3">
        <v>43924</v>
      </c>
      <c r="L877">
        <v>1026</v>
      </c>
      <c r="M877" t="s">
        <v>1903</v>
      </c>
      <c r="N877"/>
    </row>
    <row r="878" spans="1:14">
      <c r="A878" t="s">
        <v>3565</v>
      </c>
      <c r="B878" t="s">
        <v>809</v>
      </c>
      <c r="C878">
        <v>56.85</v>
      </c>
      <c r="D878">
        <v>56.85</v>
      </c>
      <c r="E878">
        <v>51.45</v>
      </c>
      <c r="F878">
        <v>51.45</v>
      </c>
      <c r="G878">
        <v>51.45</v>
      </c>
      <c r="H878">
        <v>54.15</v>
      </c>
      <c r="I878">
        <v>1400</v>
      </c>
      <c r="J878">
        <v>76019.5</v>
      </c>
      <c r="K878" s="3">
        <v>43924</v>
      </c>
      <c r="L878">
        <v>12</v>
      </c>
      <c r="M878" t="s">
        <v>3566</v>
      </c>
      <c r="N878"/>
    </row>
    <row r="879" spans="1:14">
      <c r="A879" t="s">
        <v>1904</v>
      </c>
      <c r="B879" t="s">
        <v>809</v>
      </c>
      <c r="C879">
        <v>69</v>
      </c>
      <c r="D879">
        <v>69</v>
      </c>
      <c r="E879">
        <v>65.55</v>
      </c>
      <c r="F879">
        <v>67.95</v>
      </c>
      <c r="G879">
        <v>67.95</v>
      </c>
      <c r="H879">
        <v>69</v>
      </c>
      <c r="I879">
        <v>303</v>
      </c>
      <c r="J879">
        <v>20014</v>
      </c>
      <c r="K879" s="3">
        <v>43924</v>
      </c>
      <c r="L879">
        <v>15</v>
      </c>
      <c r="M879" t="s">
        <v>1905</v>
      </c>
      <c r="N879"/>
    </row>
    <row r="880" spans="1:14">
      <c r="A880" t="s">
        <v>3431</v>
      </c>
      <c r="B880" t="s">
        <v>791</v>
      </c>
      <c r="C880">
        <v>78.900000000000006</v>
      </c>
      <c r="D880">
        <v>78.95</v>
      </c>
      <c r="E880">
        <v>76.2</v>
      </c>
      <c r="F880">
        <v>77.349999999999994</v>
      </c>
      <c r="G880">
        <v>77.5</v>
      </c>
      <c r="H880">
        <v>76.2</v>
      </c>
      <c r="I880">
        <v>44251</v>
      </c>
      <c r="J880">
        <v>3434798.9</v>
      </c>
      <c r="K880" s="3">
        <v>43924</v>
      </c>
      <c r="L880">
        <v>357</v>
      </c>
      <c r="M880" t="s">
        <v>3432</v>
      </c>
      <c r="N880"/>
    </row>
    <row r="881" spans="1:14">
      <c r="A881" t="s">
        <v>1906</v>
      </c>
      <c r="B881" t="s">
        <v>791</v>
      </c>
      <c r="C881">
        <v>150</v>
      </c>
      <c r="D881">
        <v>151.5</v>
      </c>
      <c r="E881">
        <v>140.69999999999999</v>
      </c>
      <c r="F881">
        <v>147.65</v>
      </c>
      <c r="G881">
        <v>143.5</v>
      </c>
      <c r="H881">
        <v>147.6</v>
      </c>
      <c r="I881">
        <v>6884</v>
      </c>
      <c r="J881">
        <v>1024140.55</v>
      </c>
      <c r="K881" s="3">
        <v>43924</v>
      </c>
      <c r="L881">
        <v>89</v>
      </c>
      <c r="M881" t="s">
        <v>1907</v>
      </c>
      <c r="N881"/>
    </row>
    <row r="882" spans="1:14" hidden="1">
      <c r="A882" t="s">
        <v>465</v>
      </c>
      <c r="B882" t="s">
        <v>791</v>
      </c>
      <c r="C882">
        <v>75.05</v>
      </c>
      <c r="D882">
        <v>75.05</v>
      </c>
      <c r="E882">
        <v>71.599999999999994</v>
      </c>
      <c r="F882">
        <v>72.45</v>
      </c>
      <c r="G882">
        <v>71.95</v>
      </c>
      <c r="H882">
        <v>71.5</v>
      </c>
      <c r="I882">
        <v>25503</v>
      </c>
      <c r="J882">
        <v>1873515.3</v>
      </c>
      <c r="K882" s="3">
        <v>43924</v>
      </c>
      <c r="L882">
        <v>1025</v>
      </c>
      <c r="M882" t="s">
        <v>1908</v>
      </c>
      <c r="N882"/>
    </row>
    <row r="883" spans="1:14">
      <c r="A883" t="s">
        <v>1909</v>
      </c>
      <c r="B883" t="s">
        <v>791</v>
      </c>
      <c r="C883">
        <v>204.9</v>
      </c>
      <c r="D883">
        <v>204.9</v>
      </c>
      <c r="E883">
        <v>186.5</v>
      </c>
      <c r="F883">
        <v>188.75</v>
      </c>
      <c r="G883">
        <v>187.1</v>
      </c>
      <c r="H883">
        <v>198.15</v>
      </c>
      <c r="I883">
        <v>7379</v>
      </c>
      <c r="J883">
        <v>1424655.2</v>
      </c>
      <c r="K883" s="3">
        <v>43924</v>
      </c>
      <c r="L883">
        <v>469</v>
      </c>
      <c r="M883" t="s">
        <v>1910</v>
      </c>
      <c r="N883"/>
    </row>
    <row r="884" spans="1:14">
      <c r="A884" t="s">
        <v>467</v>
      </c>
      <c r="B884" t="s">
        <v>791</v>
      </c>
      <c r="C884">
        <v>237</v>
      </c>
      <c r="D884">
        <v>237</v>
      </c>
      <c r="E884">
        <v>215</v>
      </c>
      <c r="F884">
        <v>218.45</v>
      </c>
      <c r="G884">
        <v>217</v>
      </c>
      <c r="H884">
        <v>227.15</v>
      </c>
      <c r="I884">
        <v>34440</v>
      </c>
      <c r="J884">
        <v>7545787.0999999996</v>
      </c>
      <c r="K884" s="3">
        <v>43924</v>
      </c>
      <c r="L884">
        <v>7358</v>
      </c>
      <c r="M884" t="s">
        <v>1911</v>
      </c>
      <c r="N884"/>
    </row>
    <row r="885" spans="1:14">
      <c r="A885" t="s">
        <v>463</v>
      </c>
      <c r="B885" t="s">
        <v>791</v>
      </c>
      <c r="C885">
        <v>2092</v>
      </c>
      <c r="D885">
        <v>2149</v>
      </c>
      <c r="E885">
        <v>2056</v>
      </c>
      <c r="F885">
        <v>2092.85</v>
      </c>
      <c r="G885">
        <v>2095</v>
      </c>
      <c r="H885">
        <v>2076.65</v>
      </c>
      <c r="I885">
        <v>3438</v>
      </c>
      <c r="J885">
        <v>7244450.9000000004</v>
      </c>
      <c r="K885" s="3">
        <v>43924</v>
      </c>
      <c r="L885">
        <v>494</v>
      </c>
      <c r="M885" t="s">
        <v>1912</v>
      </c>
      <c r="N885"/>
    </row>
    <row r="886" spans="1:14">
      <c r="A886" t="s">
        <v>464</v>
      </c>
      <c r="B886" t="s">
        <v>791</v>
      </c>
      <c r="C886">
        <v>192.1</v>
      </c>
      <c r="D886">
        <v>193</v>
      </c>
      <c r="E886">
        <v>188.75</v>
      </c>
      <c r="F886">
        <v>189.9</v>
      </c>
      <c r="G886">
        <v>190</v>
      </c>
      <c r="H886">
        <v>191.95</v>
      </c>
      <c r="I886">
        <v>22516</v>
      </c>
      <c r="J886">
        <v>4276500.05</v>
      </c>
      <c r="K886" s="3">
        <v>43924</v>
      </c>
      <c r="L886">
        <v>611</v>
      </c>
      <c r="M886" t="s">
        <v>1913</v>
      </c>
      <c r="N886"/>
    </row>
    <row r="887" spans="1:14">
      <c r="A887" t="s">
        <v>1914</v>
      </c>
      <c r="B887" t="s">
        <v>791</v>
      </c>
      <c r="C887">
        <v>365</v>
      </c>
      <c r="D887">
        <v>366</v>
      </c>
      <c r="E887">
        <v>345.1</v>
      </c>
      <c r="F887">
        <v>349.15</v>
      </c>
      <c r="G887">
        <v>345.65</v>
      </c>
      <c r="H887">
        <v>362.9</v>
      </c>
      <c r="I887">
        <v>21578</v>
      </c>
      <c r="J887">
        <v>7614402.1500000004</v>
      </c>
      <c r="K887" s="3">
        <v>43924</v>
      </c>
      <c r="L887">
        <v>918</v>
      </c>
      <c r="M887" t="s">
        <v>1915</v>
      </c>
      <c r="N887"/>
    </row>
    <row r="888" spans="1:14">
      <c r="A888" t="s">
        <v>1916</v>
      </c>
      <c r="B888" t="s">
        <v>791</v>
      </c>
      <c r="C888">
        <v>249.75</v>
      </c>
      <c r="D888">
        <v>253.8</v>
      </c>
      <c r="E888">
        <v>230.15</v>
      </c>
      <c r="F888">
        <v>230.15</v>
      </c>
      <c r="G888">
        <v>230.15</v>
      </c>
      <c r="H888">
        <v>242.25</v>
      </c>
      <c r="I888">
        <v>6449</v>
      </c>
      <c r="J888">
        <v>1504760.05</v>
      </c>
      <c r="K888" s="3">
        <v>43924</v>
      </c>
      <c r="L888">
        <v>241</v>
      </c>
      <c r="M888" t="s">
        <v>1917</v>
      </c>
      <c r="N888"/>
    </row>
    <row r="889" spans="1:14">
      <c r="A889" t="s">
        <v>1918</v>
      </c>
      <c r="B889" t="s">
        <v>791</v>
      </c>
      <c r="C889">
        <v>22.4</v>
      </c>
      <c r="D889">
        <v>22.65</v>
      </c>
      <c r="E889">
        <v>21.2</v>
      </c>
      <c r="F889">
        <v>21.65</v>
      </c>
      <c r="G889">
        <v>21.7</v>
      </c>
      <c r="H889">
        <v>22.45</v>
      </c>
      <c r="I889">
        <v>7327</v>
      </c>
      <c r="J889">
        <v>159414.9</v>
      </c>
      <c r="K889" s="3">
        <v>43924</v>
      </c>
      <c r="L889">
        <v>88</v>
      </c>
      <c r="M889" t="s">
        <v>1919</v>
      </c>
      <c r="N889"/>
    </row>
    <row r="890" spans="1:14">
      <c r="A890" t="s">
        <v>1920</v>
      </c>
      <c r="B890" t="s">
        <v>791</v>
      </c>
      <c r="C890">
        <v>84.15</v>
      </c>
      <c r="D890">
        <v>84.15</v>
      </c>
      <c r="E890">
        <v>82.01</v>
      </c>
      <c r="F890">
        <v>82.48</v>
      </c>
      <c r="G890">
        <v>82.5</v>
      </c>
      <c r="H890">
        <v>84.15</v>
      </c>
      <c r="I890">
        <v>9996</v>
      </c>
      <c r="J890">
        <v>828021.25</v>
      </c>
      <c r="K890" s="3">
        <v>43924</v>
      </c>
      <c r="L890">
        <v>172</v>
      </c>
      <c r="M890" t="s">
        <v>1921</v>
      </c>
      <c r="N890"/>
    </row>
    <row r="891" spans="1:14">
      <c r="A891" t="s">
        <v>1922</v>
      </c>
      <c r="B891" t="s">
        <v>791</v>
      </c>
      <c r="C891">
        <v>2.9</v>
      </c>
      <c r="D891">
        <v>2.9</v>
      </c>
      <c r="E891">
        <v>2.4500000000000002</v>
      </c>
      <c r="F891">
        <v>2.5</v>
      </c>
      <c r="G891">
        <v>2.65</v>
      </c>
      <c r="H891">
        <v>2.7</v>
      </c>
      <c r="I891">
        <v>5883</v>
      </c>
      <c r="J891">
        <v>15148.4</v>
      </c>
      <c r="K891" s="3">
        <v>43924</v>
      </c>
      <c r="L891">
        <v>34</v>
      </c>
      <c r="M891" t="s">
        <v>1923</v>
      </c>
      <c r="N891"/>
    </row>
    <row r="892" spans="1:14">
      <c r="A892" t="s">
        <v>2960</v>
      </c>
      <c r="B892" t="s">
        <v>791</v>
      </c>
      <c r="C892">
        <v>2.2999999999999998</v>
      </c>
      <c r="D892">
        <v>2.4</v>
      </c>
      <c r="E892">
        <v>2.2999999999999998</v>
      </c>
      <c r="F892">
        <v>2.4</v>
      </c>
      <c r="G892">
        <v>2.4</v>
      </c>
      <c r="H892">
        <v>2.4</v>
      </c>
      <c r="I892">
        <v>31</v>
      </c>
      <c r="J892">
        <v>71.95</v>
      </c>
      <c r="K892" s="3">
        <v>43924</v>
      </c>
      <c r="L892">
        <v>3</v>
      </c>
      <c r="M892" t="s">
        <v>2961</v>
      </c>
      <c r="N892"/>
    </row>
    <row r="893" spans="1:14">
      <c r="A893" t="s">
        <v>1924</v>
      </c>
      <c r="B893" t="s">
        <v>809</v>
      </c>
      <c r="C893">
        <v>29</v>
      </c>
      <c r="D893">
        <v>29.75</v>
      </c>
      <c r="E893">
        <v>28</v>
      </c>
      <c r="F893">
        <v>29.75</v>
      </c>
      <c r="G893">
        <v>29.75</v>
      </c>
      <c r="H893">
        <v>28.35</v>
      </c>
      <c r="I893">
        <v>6934</v>
      </c>
      <c r="J893">
        <v>203898</v>
      </c>
      <c r="K893" s="3">
        <v>43924</v>
      </c>
      <c r="L893">
        <v>55</v>
      </c>
      <c r="M893" t="s">
        <v>1925</v>
      </c>
      <c r="N893"/>
    </row>
    <row r="894" spans="1:14" hidden="1">
      <c r="A894" t="s">
        <v>1926</v>
      </c>
      <c r="B894" t="s">
        <v>791</v>
      </c>
      <c r="C894">
        <v>6.2</v>
      </c>
      <c r="D894">
        <v>6.55</v>
      </c>
      <c r="E894">
        <v>6.2</v>
      </c>
      <c r="F894">
        <v>6.4</v>
      </c>
      <c r="G894">
        <v>6.5</v>
      </c>
      <c r="H894">
        <v>6.25</v>
      </c>
      <c r="I894">
        <v>2082</v>
      </c>
      <c r="J894">
        <v>13328.25</v>
      </c>
      <c r="K894" s="3">
        <v>43924</v>
      </c>
      <c r="L894">
        <v>21</v>
      </c>
      <c r="M894" t="s">
        <v>1927</v>
      </c>
      <c r="N894"/>
    </row>
    <row r="895" spans="1:14">
      <c r="A895" t="s">
        <v>1928</v>
      </c>
      <c r="B895" t="s">
        <v>791</v>
      </c>
      <c r="C895">
        <v>10.4</v>
      </c>
      <c r="D895">
        <v>10.4</v>
      </c>
      <c r="E895">
        <v>10.1</v>
      </c>
      <c r="F895">
        <v>10.3</v>
      </c>
      <c r="G895">
        <v>10.35</v>
      </c>
      <c r="H895">
        <v>10.25</v>
      </c>
      <c r="I895">
        <v>96682</v>
      </c>
      <c r="J895">
        <v>993972.2</v>
      </c>
      <c r="K895" s="3">
        <v>43924</v>
      </c>
      <c r="L895">
        <v>347</v>
      </c>
      <c r="M895" t="s">
        <v>1929</v>
      </c>
      <c r="N895"/>
    </row>
    <row r="896" spans="1:14">
      <c r="A896" t="s">
        <v>141</v>
      </c>
      <c r="B896" t="s">
        <v>791</v>
      </c>
      <c r="C896">
        <v>93.4</v>
      </c>
      <c r="D896">
        <v>94.95</v>
      </c>
      <c r="E896">
        <v>91.25</v>
      </c>
      <c r="F896">
        <v>92.4</v>
      </c>
      <c r="G896">
        <v>92.95</v>
      </c>
      <c r="H896">
        <v>93.4</v>
      </c>
      <c r="I896">
        <v>5641325</v>
      </c>
      <c r="J896">
        <v>522736628.64999998</v>
      </c>
      <c r="K896" s="3">
        <v>43924</v>
      </c>
      <c r="L896">
        <v>31483</v>
      </c>
      <c r="M896" t="s">
        <v>1930</v>
      </c>
      <c r="N896"/>
    </row>
    <row r="897" spans="1:14">
      <c r="A897" t="s">
        <v>3055</v>
      </c>
      <c r="B897" t="s">
        <v>791</v>
      </c>
      <c r="C897">
        <v>33.5</v>
      </c>
      <c r="D897">
        <v>33.5</v>
      </c>
      <c r="E897">
        <v>33.5</v>
      </c>
      <c r="F897">
        <v>33.5</v>
      </c>
      <c r="G897">
        <v>33.5</v>
      </c>
      <c r="H897">
        <v>31.95</v>
      </c>
      <c r="I897">
        <v>3407</v>
      </c>
      <c r="J897">
        <v>114134.5</v>
      </c>
      <c r="K897" s="3">
        <v>43924</v>
      </c>
      <c r="L897">
        <v>35</v>
      </c>
      <c r="M897" t="s">
        <v>3056</v>
      </c>
      <c r="N897"/>
    </row>
    <row r="898" spans="1:14">
      <c r="A898" t="s">
        <v>1931</v>
      </c>
      <c r="B898" t="s">
        <v>791</v>
      </c>
      <c r="C898">
        <v>24.1</v>
      </c>
      <c r="D898">
        <v>25.5</v>
      </c>
      <c r="E898">
        <v>23.5</v>
      </c>
      <c r="F898">
        <v>23.85</v>
      </c>
      <c r="G898">
        <v>23.65</v>
      </c>
      <c r="H898">
        <v>22.9</v>
      </c>
      <c r="I898">
        <v>67277</v>
      </c>
      <c r="J898">
        <v>1631020.4</v>
      </c>
      <c r="K898" s="3">
        <v>43924</v>
      </c>
      <c r="L898">
        <v>809</v>
      </c>
      <c r="M898" t="s">
        <v>1932</v>
      </c>
      <c r="N898"/>
    </row>
    <row r="899" spans="1:14">
      <c r="A899" t="s">
        <v>1933</v>
      </c>
      <c r="B899" t="s">
        <v>791</v>
      </c>
      <c r="C899">
        <v>145.5</v>
      </c>
      <c r="D899">
        <v>150.44999999999999</v>
      </c>
      <c r="E899">
        <v>141</v>
      </c>
      <c r="F899">
        <v>144.69999999999999</v>
      </c>
      <c r="G899">
        <v>146</v>
      </c>
      <c r="H899">
        <v>149.94999999999999</v>
      </c>
      <c r="I899">
        <v>11729</v>
      </c>
      <c r="J899">
        <v>1701419.75</v>
      </c>
      <c r="K899" s="3">
        <v>43924</v>
      </c>
      <c r="L899">
        <v>197</v>
      </c>
      <c r="M899" t="s">
        <v>1934</v>
      </c>
      <c r="N899"/>
    </row>
    <row r="900" spans="1:14">
      <c r="A900" t="s">
        <v>3598</v>
      </c>
      <c r="B900" t="s">
        <v>809</v>
      </c>
      <c r="C900">
        <v>7</v>
      </c>
      <c r="D900">
        <v>7</v>
      </c>
      <c r="E900">
        <v>6.85</v>
      </c>
      <c r="F900">
        <v>6.85</v>
      </c>
      <c r="G900">
        <v>6.85</v>
      </c>
      <c r="H900">
        <v>7.2</v>
      </c>
      <c r="I900">
        <v>201</v>
      </c>
      <c r="J900">
        <v>1377</v>
      </c>
      <c r="K900" s="3">
        <v>43924</v>
      </c>
      <c r="L900">
        <v>2</v>
      </c>
      <c r="M900" t="s">
        <v>3599</v>
      </c>
      <c r="N900"/>
    </row>
    <row r="901" spans="1:14">
      <c r="A901" t="s">
        <v>1935</v>
      </c>
      <c r="B901" t="s">
        <v>791</v>
      </c>
      <c r="C901">
        <v>40.549999999999997</v>
      </c>
      <c r="D901">
        <v>40.549999999999997</v>
      </c>
      <c r="E901">
        <v>38.1</v>
      </c>
      <c r="F901">
        <v>38.6</v>
      </c>
      <c r="G901">
        <v>38.5</v>
      </c>
      <c r="H901">
        <v>40.75</v>
      </c>
      <c r="I901">
        <v>74875</v>
      </c>
      <c r="J901">
        <v>2894340.25</v>
      </c>
      <c r="K901" s="3">
        <v>43924</v>
      </c>
      <c r="L901">
        <v>703</v>
      </c>
      <c r="M901" t="s">
        <v>1936</v>
      </c>
      <c r="N901"/>
    </row>
    <row r="902" spans="1:14">
      <c r="A902" t="s">
        <v>1937</v>
      </c>
      <c r="B902" t="s">
        <v>791</v>
      </c>
      <c r="C902">
        <v>15.8</v>
      </c>
      <c r="D902">
        <v>16.8</v>
      </c>
      <c r="E902">
        <v>15.8</v>
      </c>
      <c r="F902">
        <v>16.5</v>
      </c>
      <c r="G902">
        <v>16.7</v>
      </c>
      <c r="H902">
        <v>16.2</v>
      </c>
      <c r="I902">
        <v>27703</v>
      </c>
      <c r="J902">
        <v>456896.8</v>
      </c>
      <c r="K902" s="3">
        <v>43924</v>
      </c>
      <c r="L902">
        <v>353</v>
      </c>
      <c r="M902" t="s">
        <v>1938</v>
      </c>
      <c r="N902"/>
    </row>
    <row r="903" spans="1:14">
      <c r="A903" t="s">
        <v>1939</v>
      </c>
      <c r="B903" t="s">
        <v>791</v>
      </c>
      <c r="C903">
        <v>7.55</v>
      </c>
      <c r="D903">
        <v>7.6</v>
      </c>
      <c r="E903">
        <v>7.15</v>
      </c>
      <c r="F903">
        <v>7.45</v>
      </c>
      <c r="G903">
        <v>7.45</v>
      </c>
      <c r="H903">
        <v>7.5</v>
      </c>
      <c r="I903">
        <v>17206</v>
      </c>
      <c r="J903">
        <v>127114.05</v>
      </c>
      <c r="K903" s="3">
        <v>43924</v>
      </c>
      <c r="L903">
        <v>49</v>
      </c>
      <c r="M903" t="s">
        <v>1940</v>
      </c>
      <c r="N903"/>
    </row>
    <row r="904" spans="1:14">
      <c r="A904" t="s">
        <v>3190</v>
      </c>
      <c r="B904" t="s">
        <v>791</v>
      </c>
      <c r="C904">
        <v>206.75</v>
      </c>
      <c r="D904">
        <v>207.1</v>
      </c>
      <c r="E904">
        <v>204</v>
      </c>
      <c r="F904">
        <v>204.98</v>
      </c>
      <c r="G904">
        <v>204</v>
      </c>
      <c r="H904">
        <v>208.19</v>
      </c>
      <c r="I904">
        <v>13910</v>
      </c>
      <c r="J904">
        <v>2856676.8</v>
      </c>
      <c r="K904" s="3">
        <v>43924</v>
      </c>
      <c r="L904">
        <v>27</v>
      </c>
      <c r="M904" t="s">
        <v>3191</v>
      </c>
      <c r="N904"/>
    </row>
    <row r="905" spans="1:14">
      <c r="A905" t="s">
        <v>1941</v>
      </c>
      <c r="B905" t="s">
        <v>791</v>
      </c>
      <c r="C905">
        <v>9.9</v>
      </c>
      <c r="D905">
        <v>9.9</v>
      </c>
      <c r="E905">
        <v>9</v>
      </c>
      <c r="F905">
        <v>9.85</v>
      </c>
      <c r="G905">
        <v>9.85</v>
      </c>
      <c r="H905">
        <v>9.4499999999999993</v>
      </c>
      <c r="I905">
        <v>420</v>
      </c>
      <c r="J905">
        <v>4027.55</v>
      </c>
      <c r="K905" s="3">
        <v>43924</v>
      </c>
      <c r="L905">
        <v>20</v>
      </c>
      <c r="M905" t="s">
        <v>1942</v>
      </c>
      <c r="N905"/>
    </row>
    <row r="906" spans="1:14" hidden="1">
      <c r="A906" t="s">
        <v>1943</v>
      </c>
      <c r="B906" t="s">
        <v>791</v>
      </c>
      <c r="C906">
        <v>42.75</v>
      </c>
      <c r="D906">
        <v>44.4</v>
      </c>
      <c r="E906">
        <v>40.6</v>
      </c>
      <c r="F906">
        <v>43.35</v>
      </c>
      <c r="G906">
        <v>44.4</v>
      </c>
      <c r="H906">
        <v>41.5</v>
      </c>
      <c r="I906">
        <v>3068</v>
      </c>
      <c r="J906">
        <v>131446.04999999999</v>
      </c>
      <c r="K906" s="3">
        <v>43924</v>
      </c>
      <c r="L906">
        <v>91</v>
      </c>
      <c r="M906" t="s">
        <v>1944</v>
      </c>
      <c r="N906"/>
    </row>
    <row r="907" spans="1:14">
      <c r="A907" t="s">
        <v>142</v>
      </c>
      <c r="B907" t="s">
        <v>791</v>
      </c>
      <c r="C907">
        <v>263</v>
      </c>
      <c r="D907">
        <v>275.7</v>
      </c>
      <c r="E907">
        <v>257</v>
      </c>
      <c r="F907">
        <v>261.14999999999998</v>
      </c>
      <c r="G907">
        <v>261</v>
      </c>
      <c r="H907">
        <v>265.5</v>
      </c>
      <c r="I907">
        <v>3664064</v>
      </c>
      <c r="J907">
        <v>971479104.64999998</v>
      </c>
      <c r="K907" s="3">
        <v>43924</v>
      </c>
      <c r="L907">
        <v>86124</v>
      </c>
      <c r="M907" t="s">
        <v>1945</v>
      </c>
      <c r="N907"/>
    </row>
    <row r="908" spans="1:14">
      <c r="A908" t="s">
        <v>1946</v>
      </c>
      <c r="B908" t="s">
        <v>791</v>
      </c>
      <c r="C908">
        <v>13</v>
      </c>
      <c r="D908">
        <v>15.5</v>
      </c>
      <c r="E908">
        <v>12.9</v>
      </c>
      <c r="F908">
        <v>14.8</v>
      </c>
      <c r="G908">
        <v>14.8</v>
      </c>
      <c r="H908">
        <v>13.35</v>
      </c>
      <c r="I908">
        <v>4155251</v>
      </c>
      <c r="J908">
        <v>61634274.799999997</v>
      </c>
      <c r="K908" s="3">
        <v>43924</v>
      </c>
      <c r="L908">
        <v>10216</v>
      </c>
      <c r="M908" t="s">
        <v>1947</v>
      </c>
      <c r="N908"/>
    </row>
    <row r="909" spans="1:14">
      <c r="A909" t="s">
        <v>143</v>
      </c>
      <c r="B909" t="s">
        <v>791</v>
      </c>
      <c r="C909">
        <v>4250</v>
      </c>
      <c r="D909">
        <v>4267</v>
      </c>
      <c r="E909">
        <v>4001.1</v>
      </c>
      <c r="F909">
        <v>4011.5</v>
      </c>
      <c r="G909">
        <v>4011.5</v>
      </c>
      <c r="H909">
        <v>4246.3500000000004</v>
      </c>
      <c r="I909">
        <v>1724863</v>
      </c>
      <c r="J909">
        <v>7071562250.8000002</v>
      </c>
      <c r="K909" s="3">
        <v>43924</v>
      </c>
      <c r="L909">
        <v>174626</v>
      </c>
      <c r="M909" t="s">
        <v>1948</v>
      </c>
      <c r="N909"/>
    </row>
    <row r="910" spans="1:14">
      <c r="A910" t="s">
        <v>459</v>
      </c>
      <c r="B910" t="s">
        <v>791</v>
      </c>
      <c r="C910">
        <v>537</v>
      </c>
      <c r="D910">
        <v>549.95000000000005</v>
      </c>
      <c r="E910">
        <v>502.5</v>
      </c>
      <c r="F910">
        <v>507.55</v>
      </c>
      <c r="G910">
        <v>504</v>
      </c>
      <c r="H910">
        <v>528.54999999999995</v>
      </c>
      <c r="I910">
        <v>34626</v>
      </c>
      <c r="J910">
        <v>17758937.75</v>
      </c>
      <c r="K910" s="3">
        <v>43924</v>
      </c>
      <c r="L910">
        <v>898</v>
      </c>
      <c r="M910" t="s">
        <v>1949</v>
      </c>
      <c r="N910"/>
    </row>
    <row r="911" spans="1:14">
      <c r="A911" t="s">
        <v>3600</v>
      </c>
      <c r="B911" t="s">
        <v>809</v>
      </c>
      <c r="C911">
        <v>13.5</v>
      </c>
      <c r="D911">
        <v>13.5</v>
      </c>
      <c r="E911">
        <v>13.5</v>
      </c>
      <c r="F911">
        <v>13.5</v>
      </c>
      <c r="G911">
        <v>13.5</v>
      </c>
      <c r="H911">
        <v>13.5</v>
      </c>
      <c r="I911">
        <v>1</v>
      </c>
      <c r="J911">
        <v>13.5</v>
      </c>
      <c r="K911" s="3">
        <v>43924</v>
      </c>
      <c r="L911">
        <v>1</v>
      </c>
      <c r="M911" t="s">
        <v>3601</v>
      </c>
      <c r="N911"/>
    </row>
    <row r="912" spans="1:14">
      <c r="A912" t="s">
        <v>1950</v>
      </c>
      <c r="B912" t="s">
        <v>791</v>
      </c>
      <c r="C912">
        <v>192.4</v>
      </c>
      <c r="D912">
        <v>192.4</v>
      </c>
      <c r="E912">
        <v>175.2</v>
      </c>
      <c r="F912">
        <v>175.2</v>
      </c>
      <c r="G912">
        <v>175.2</v>
      </c>
      <c r="H912">
        <v>184.4</v>
      </c>
      <c r="I912">
        <v>33748</v>
      </c>
      <c r="J912">
        <v>6031558.2999999998</v>
      </c>
      <c r="K912" s="3">
        <v>43924</v>
      </c>
      <c r="L912">
        <v>1281</v>
      </c>
      <c r="M912" t="s">
        <v>1951</v>
      </c>
      <c r="N912"/>
    </row>
    <row r="913" spans="1:14">
      <c r="A913" t="s">
        <v>1952</v>
      </c>
      <c r="B913" t="s">
        <v>791</v>
      </c>
      <c r="C913">
        <v>272</v>
      </c>
      <c r="D913">
        <v>285</v>
      </c>
      <c r="E913">
        <v>269.95</v>
      </c>
      <c r="F913">
        <v>274.35000000000002</v>
      </c>
      <c r="G913">
        <v>275</v>
      </c>
      <c r="H913">
        <v>278.14999999999998</v>
      </c>
      <c r="I913">
        <v>111101</v>
      </c>
      <c r="J913">
        <v>30561628.75</v>
      </c>
      <c r="K913" s="3">
        <v>43924</v>
      </c>
      <c r="L913">
        <v>242</v>
      </c>
      <c r="M913" t="s">
        <v>1953</v>
      </c>
      <c r="N913"/>
    </row>
    <row r="914" spans="1:14">
      <c r="A914" t="s">
        <v>1954</v>
      </c>
      <c r="B914" t="s">
        <v>791</v>
      </c>
      <c r="C914">
        <v>24.95</v>
      </c>
      <c r="D914">
        <v>24.95</v>
      </c>
      <c r="E914">
        <v>23.05</v>
      </c>
      <c r="F914">
        <v>24.95</v>
      </c>
      <c r="G914">
        <v>24.95</v>
      </c>
      <c r="H914">
        <v>23.8</v>
      </c>
      <c r="I914">
        <v>128923</v>
      </c>
      <c r="J914">
        <v>3169420.55</v>
      </c>
      <c r="K914" s="3">
        <v>43924</v>
      </c>
      <c r="L914">
        <v>564</v>
      </c>
      <c r="M914" t="s">
        <v>1955</v>
      </c>
      <c r="N914"/>
    </row>
    <row r="915" spans="1:14">
      <c r="A915" t="s">
        <v>468</v>
      </c>
      <c r="B915" t="s">
        <v>791</v>
      </c>
      <c r="C915">
        <v>60.95</v>
      </c>
      <c r="D915">
        <v>60.95</v>
      </c>
      <c r="E915">
        <v>58.25</v>
      </c>
      <c r="F915">
        <v>58.8</v>
      </c>
      <c r="G915">
        <v>59</v>
      </c>
      <c r="H915">
        <v>59.85</v>
      </c>
      <c r="I915">
        <v>58766</v>
      </c>
      <c r="J915">
        <v>3462790.7</v>
      </c>
      <c r="K915" s="3">
        <v>43924</v>
      </c>
      <c r="L915">
        <v>714</v>
      </c>
      <c r="M915" t="s">
        <v>1956</v>
      </c>
      <c r="N915"/>
    </row>
    <row r="916" spans="1:14">
      <c r="A916" t="s">
        <v>1957</v>
      </c>
      <c r="B916" t="s">
        <v>791</v>
      </c>
      <c r="C916">
        <v>33</v>
      </c>
      <c r="D916">
        <v>33</v>
      </c>
      <c r="E916">
        <v>31.55</v>
      </c>
      <c r="F916">
        <v>32.049999999999997</v>
      </c>
      <c r="G916">
        <v>32</v>
      </c>
      <c r="H916">
        <v>32.5</v>
      </c>
      <c r="I916">
        <v>26246</v>
      </c>
      <c r="J916">
        <v>851920.25</v>
      </c>
      <c r="K916" s="3">
        <v>43924</v>
      </c>
      <c r="L916">
        <v>351</v>
      </c>
      <c r="M916" t="s">
        <v>1958</v>
      </c>
      <c r="N916"/>
    </row>
    <row r="917" spans="1:14">
      <c r="A917" t="s">
        <v>733</v>
      </c>
      <c r="B917" t="s">
        <v>791</v>
      </c>
      <c r="C917">
        <v>152</v>
      </c>
      <c r="D917">
        <v>152</v>
      </c>
      <c r="E917">
        <v>147.05000000000001</v>
      </c>
      <c r="F917">
        <v>149.44999999999999</v>
      </c>
      <c r="G917">
        <v>149.80000000000001</v>
      </c>
      <c r="H917">
        <v>150.4</v>
      </c>
      <c r="I917">
        <v>27816</v>
      </c>
      <c r="J917">
        <v>4170260.75</v>
      </c>
      <c r="K917" s="3">
        <v>43924</v>
      </c>
      <c r="L917">
        <v>589</v>
      </c>
      <c r="M917" t="s">
        <v>1959</v>
      </c>
      <c r="N917"/>
    </row>
    <row r="918" spans="1:14">
      <c r="A918" t="s">
        <v>1960</v>
      </c>
      <c r="B918" t="s">
        <v>791</v>
      </c>
      <c r="C918">
        <v>251.95</v>
      </c>
      <c r="D918">
        <v>251.95</v>
      </c>
      <c r="E918">
        <v>227.55</v>
      </c>
      <c r="F918">
        <v>233.9</v>
      </c>
      <c r="G918">
        <v>235</v>
      </c>
      <c r="H918">
        <v>234.25</v>
      </c>
      <c r="I918">
        <v>4137</v>
      </c>
      <c r="J918">
        <v>974144.35</v>
      </c>
      <c r="K918" s="3">
        <v>43924</v>
      </c>
      <c r="L918">
        <v>461</v>
      </c>
      <c r="M918" t="s">
        <v>1961</v>
      </c>
      <c r="N918"/>
    </row>
    <row r="919" spans="1:14">
      <c r="A919" t="s">
        <v>3316</v>
      </c>
      <c r="B919" t="s">
        <v>809</v>
      </c>
      <c r="C919">
        <v>2.2000000000000002</v>
      </c>
      <c r="D919">
        <v>2.2999999999999998</v>
      </c>
      <c r="E919">
        <v>2.2000000000000002</v>
      </c>
      <c r="F919">
        <v>2.2999999999999998</v>
      </c>
      <c r="G919">
        <v>2.2999999999999998</v>
      </c>
      <c r="H919">
        <v>2.2000000000000002</v>
      </c>
      <c r="I919">
        <v>16224</v>
      </c>
      <c r="J919">
        <v>36799.800000000003</v>
      </c>
      <c r="K919" s="3">
        <v>43924</v>
      </c>
      <c r="L919">
        <v>11</v>
      </c>
      <c r="M919" t="s">
        <v>3317</v>
      </c>
      <c r="N919"/>
    </row>
    <row r="920" spans="1:14">
      <c r="A920" t="s">
        <v>3057</v>
      </c>
      <c r="B920" t="s">
        <v>791</v>
      </c>
      <c r="C920">
        <v>2.9</v>
      </c>
      <c r="D920">
        <v>2.9</v>
      </c>
      <c r="E920">
        <v>2.9</v>
      </c>
      <c r="F920">
        <v>2.9</v>
      </c>
      <c r="G920">
        <v>2.9</v>
      </c>
      <c r="H920">
        <v>2.8</v>
      </c>
      <c r="I920">
        <v>2955</v>
      </c>
      <c r="J920">
        <v>8569.5</v>
      </c>
      <c r="K920" s="3">
        <v>43924</v>
      </c>
      <c r="L920">
        <v>14</v>
      </c>
      <c r="M920" t="s">
        <v>3058</v>
      </c>
      <c r="N920"/>
    </row>
    <row r="921" spans="1:14">
      <c r="A921" t="s">
        <v>3318</v>
      </c>
      <c r="B921" t="s">
        <v>791</v>
      </c>
      <c r="C921">
        <v>12.95</v>
      </c>
      <c r="D921">
        <v>13</v>
      </c>
      <c r="E921">
        <v>12.25</v>
      </c>
      <c r="F921">
        <v>12.6</v>
      </c>
      <c r="G921">
        <v>12.8</v>
      </c>
      <c r="H921">
        <v>12.7</v>
      </c>
      <c r="I921">
        <v>8505</v>
      </c>
      <c r="J921">
        <v>108104.6</v>
      </c>
      <c r="K921" s="3">
        <v>43924</v>
      </c>
      <c r="L921">
        <v>100</v>
      </c>
      <c r="M921" t="s">
        <v>3319</v>
      </c>
      <c r="N921"/>
    </row>
    <row r="922" spans="1:14">
      <c r="A922" t="s">
        <v>144</v>
      </c>
      <c r="B922" t="s">
        <v>791</v>
      </c>
      <c r="C922">
        <v>465</v>
      </c>
      <c r="D922">
        <v>490</v>
      </c>
      <c r="E922">
        <v>463.2</v>
      </c>
      <c r="F922">
        <v>465.8</v>
      </c>
      <c r="G922">
        <v>471</v>
      </c>
      <c r="H922">
        <v>462.85</v>
      </c>
      <c r="I922">
        <v>2828163</v>
      </c>
      <c r="J922">
        <v>1348260542.05</v>
      </c>
      <c r="K922" s="3">
        <v>43924</v>
      </c>
      <c r="L922">
        <v>77073</v>
      </c>
      <c r="M922" t="s">
        <v>1962</v>
      </c>
      <c r="N922"/>
    </row>
    <row r="923" spans="1:14">
      <c r="A923" t="s">
        <v>1963</v>
      </c>
      <c r="B923" t="s">
        <v>791</v>
      </c>
      <c r="C923">
        <v>2.2000000000000002</v>
      </c>
      <c r="D923">
        <v>2.2000000000000002</v>
      </c>
      <c r="E923">
        <v>2.2000000000000002</v>
      </c>
      <c r="F923">
        <v>2.2000000000000002</v>
      </c>
      <c r="G923">
        <v>2.2000000000000002</v>
      </c>
      <c r="H923">
        <v>2.1</v>
      </c>
      <c r="I923">
        <v>45954</v>
      </c>
      <c r="J923">
        <v>101098.8</v>
      </c>
      <c r="K923" s="3">
        <v>43924</v>
      </c>
      <c r="L923">
        <v>37</v>
      </c>
      <c r="M923" t="s">
        <v>1964</v>
      </c>
      <c r="N923"/>
    </row>
    <row r="924" spans="1:14">
      <c r="A924" t="s">
        <v>473</v>
      </c>
      <c r="B924" t="s">
        <v>791</v>
      </c>
      <c r="C924">
        <v>1034.7</v>
      </c>
      <c r="D924">
        <v>1034.7</v>
      </c>
      <c r="E924">
        <v>981.85</v>
      </c>
      <c r="F924">
        <v>986.9</v>
      </c>
      <c r="G924">
        <v>991</v>
      </c>
      <c r="H924">
        <v>1022.85</v>
      </c>
      <c r="I924">
        <v>223205</v>
      </c>
      <c r="J924">
        <v>222955904.09999999</v>
      </c>
      <c r="K924" s="3">
        <v>43924</v>
      </c>
      <c r="L924">
        <v>14648</v>
      </c>
      <c r="M924" t="s">
        <v>1965</v>
      </c>
      <c r="N924"/>
    </row>
    <row r="925" spans="1:14">
      <c r="A925" t="s">
        <v>1966</v>
      </c>
      <c r="B925" t="s">
        <v>791</v>
      </c>
      <c r="C925">
        <v>5.4</v>
      </c>
      <c r="D925">
        <v>5.4</v>
      </c>
      <c r="E925">
        <v>5</v>
      </c>
      <c r="F925">
        <v>5.4</v>
      </c>
      <c r="G925">
        <v>5.4</v>
      </c>
      <c r="H925">
        <v>5.2</v>
      </c>
      <c r="I925">
        <v>2839</v>
      </c>
      <c r="J925">
        <v>14859.9</v>
      </c>
      <c r="K925" s="3">
        <v>43924</v>
      </c>
      <c r="L925">
        <v>29</v>
      </c>
      <c r="M925" t="s">
        <v>1967</v>
      </c>
      <c r="N925"/>
    </row>
    <row r="926" spans="1:14">
      <c r="A926" t="s">
        <v>1968</v>
      </c>
      <c r="B926" t="s">
        <v>791</v>
      </c>
      <c r="C926">
        <v>40.9</v>
      </c>
      <c r="D926">
        <v>41.65</v>
      </c>
      <c r="E926">
        <v>38.950000000000003</v>
      </c>
      <c r="F926">
        <v>39.5</v>
      </c>
      <c r="G926">
        <v>39.700000000000003</v>
      </c>
      <c r="H926">
        <v>40.4</v>
      </c>
      <c r="I926">
        <v>565020</v>
      </c>
      <c r="J926">
        <v>22806536.350000001</v>
      </c>
      <c r="K926" s="3">
        <v>43924</v>
      </c>
      <c r="L926">
        <v>4122</v>
      </c>
      <c r="M926" t="s">
        <v>1969</v>
      </c>
      <c r="N926"/>
    </row>
    <row r="927" spans="1:14">
      <c r="A927" t="s">
        <v>1970</v>
      </c>
      <c r="B927" t="s">
        <v>791</v>
      </c>
      <c r="C927">
        <v>30.1</v>
      </c>
      <c r="D927">
        <v>30.1</v>
      </c>
      <c r="E927">
        <v>28.9</v>
      </c>
      <c r="F927">
        <v>29.2</v>
      </c>
      <c r="G927">
        <v>29.4</v>
      </c>
      <c r="H927">
        <v>29.75</v>
      </c>
      <c r="I927">
        <v>55941</v>
      </c>
      <c r="J927">
        <v>1637255.05</v>
      </c>
      <c r="K927" s="3">
        <v>43924</v>
      </c>
      <c r="L927">
        <v>156</v>
      </c>
      <c r="M927" t="s">
        <v>1971</v>
      </c>
      <c r="N927"/>
    </row>
    <row r="928" spans="1:14">
      <c r="A928" t="s">
        <v>1972</v>
      </c>
      <c r="B928" t="s">
        <v>791</v>
      </c>
      <c r="C928">
        <v>11.85</v>
      </c>
      <c r="D928">
        <v>11.85</v>
      </c>
      <c r="E928">
        <v>11.3</v>
      </c>
      <c r="F928">
        <v>11.3</v>
      </c>
      <c r="G928">
        <v>11.3</v>
      </c>
      <c r="H928">
        <v>11.85</v>
      </c>
      <c r="I928">
        <v>28763</v>
      </c>
      <c r="J928">
        <v>330126.84999999998</v>
      </c>
      <c r="K928" s="3">
        <v>43924</v>
      </c>
      <c r="L928">
        <v>149</v>
      </c>
      <c r="M928" t="s">
        <v>1973</v>
      </c>
      <c r="N928"/>
    </row>
    <row r="929" spans="1:14">
      <c r="A929" t="s">
        <v>3059</v>
      </c>
      <c r="B929" t="s">
        <v>791</v>
      </c>
      <c r="C929">
        <v>0.6</v>
      </c>
      <c r="D929">
        <v>0.6</v>
      </c>
      <c r="E929">
        <v>0.55000000000000004</v>
      </c>
      <c r="F929">
        <v>0.6</v>
      </c>
      <c r="G929">
        <v>0.6</v>
      </c>
      <c r="H929">
        <v>0.6</v>
      </c>
      <c r="I929">
        <v>664042</v>
      </c>
      <c r="J929">
        <v>376097.4</v>
      </c>
      <c r="K929" s="3">
        <v>43924</v>
      </c>
      <c r="L929">
        <v>250</v>
      </c>
      <c r="M929" t="s">
        <v>3060</v>
      </c>
      <c r="N929"/>
    </row>
    <row r="930" spans="1:14">
      <c r="A930" t="s">
        <v>3061</v>
      </c>
      <c r="B930" t="s">
        <v>791</v>
      </c>
      <c r="C930">
        <v>3.9</v>
      </c>
      <c r="D930">
        <v>3.95</v>
      </c>
      <c r="E930">
        <v>3.8</v>
      </c>
      <c r="F930">
        <v>3.95</v>
      </c>
      <c r="G930">
        <v>3.95</v>
      </c>
      <c r="H930">
        <v>3.95</v>
      </c>
      <c r="I930">
        <v>5238</v>
      </c>
      <c r="J930">
        <v>20040.849999999999</v>
      </c>
      <c r="K930" s="3">
        <v>43924</v>
      </c>
      <c r="L930">
        <v>41</v>
      </c>
      <c r="M930" t="s">
        <v>3062</v>
      </c>
      <c r="N930"/>
    </row>
    <row r="931" spans="1:14">
      <c r="A931" t="s">
        <v>469</v>
      </c>
      <c r="B931" t="s">
        <v>791</v>
      </c>
      <c r="C931">
        <v>1289.95</v>
      </c>
      <c r="D931">
        <v>1290</v>
      </c>
      <c r="E931">
        <v>1202.7</v>
      </c>
      <c r="F931">
        <v>1233.9000000000001</v>
      </c>
      <c r="G931">
        <v>1230</v>
      </c>
      <c r="H931">
        <v>1269.95</v>
      </c>
      <c r="I931">
        <v>37303</v>
      </c>
      <c r="J931">
        <v>45781991.299999997</v>
      </c>
      <c r="K931" s="3">
        <v>43924</v>
      </c>
      <c r="L931">
        <v>4667</v>
      </c>
      <c r="M931" t="s">
        <v>1974</v>
      </c>
      <c r="N931"/>
    </row>
    <row r="932" spans="1:14">
      <c r="A932" t="s">
        <v>145</v>
      </c>
      <c r="B932" t="s">
        <v>791</v>
      </c>
      <c r="C932">
        <v>373</v>
      </c>
      <c r="D932">
        <v>375</v>
      </c>
      <c r="E932">
        <v>326.64999999999998</v>
      </c>
      <c r="F932">
        <v>333.85</v>
      </c>
      <c r="G932">
        <v>330</v>
      </c>
      <c r="H932">
        <v>382.4</v>
      </c>
      <c r="I932">
        <v>2323689</v>
      </c>
      <c r="J932">
        <v>814436053.39999998</v>
      </c>
      <c r="K932" s="3">
        <v>43924</v>
      </c>
      <c r="L932">
        <v>68264</v>
      </c>
      <c r="M932" t="s">
        <v>1975</v>
      </c>
      <c r="N932"/>
    </row>
    <row r="933" spans="1:14">
      <c r="A933" t="s">
        <v>146</v>
      </c>
      <c r="B933" t="s">
        <v>791</v>
      </c>
      <c r="C933">
        <v>819</v>
      </c>
      <c r="D933">
        <v>844.45</v>
      </c>
      <c r="E933">
        <v>801.15</v>
      </c>
      <c r="F933">
        <v>824.5</v>
      </c>
      <c r="G933">
        <v>834</v>
      </c>
      <c r="H933">
        <v>814.9</v>
      </c>
      <c r="I933">
        <v>696751</v>
      </c>
      <c r="J933">
        <v>574625211.64999998</v>
      </c>
      <c r="K933" s="3">
        <v>43924</v>
      </c>
      <c r="L933">
        <v>38360</v>
      </c>
      <c r="M933" t="s">
        <v>1976</v>
      </c>
      <c r="N933"/>
    </row>
    <row r="934" spans="1:14">
      <c r="A934" t="s">
        <v>466</v>
      </c>
      <c r="B934" t="s">
        <v>791</v>
      </c>
      <c r="C934">
        <v>138.30000000000001</v>
      </c>
      <c r="D934">
        <v>138.30000000000001</v>
      </c>
      <c r="E934">
        <v>132</v>
      </c>
      <c r="F934">
        <v>133.80000000000001</v>
      </c>
      <c r="G934">
        <v>134</v>
      </c>
      <c r="H934">
        <v>134.15</v>
      </c>
      <c r="I934">
        <v>21361</v>
      </c>
      <c r="J934">
        <v>2873250.85</v>
      </c>
      <c r="K934" s="3">
        <v>43924</v>
      </c>
      <c r="L934">
        <v>519</v>
      </c>
      <c r="M934" t="s">
        <v>1977</v>
      </c>
      <c r="N934"/>
    </row>
    <row r="935" spans="1:14">
      <c r="A935" t="s">
        <v>3320</v>
      </c>
      <c r="B935" t="s">
        <v>791</v>
      </c>
      <c r="C935">
        <v>0.45</v>
      </c>
      <c r="D935">
        <v>0.5</v>
      </c>
      <c r="E935">
        <v>0.45</v>
      </c>
      <c r="F935">
        <v>0.5</v>
      </c>
      <c r="G935">
        <v>0.5</v>
      </c>
      <c r="H935">
        <v>0.45</v>
      </c>
      <c r="I935">
        <v>131857</v>
      </c>
      <c r="J935">
        <v>64831.75</v>
      </c>
      <c r="K935" s="3">
        <v>43924</v>
      </c>
      <c r="L935">
        <v>81</v>
      </c>
      <c r="M935" t="s">
        <v>3321</v>
      </c>
      <c r="N935"/>
    </row>
    <row r="936" spans="1:14">
      <c r="A936" t="s">
        <v>1978</v>
      </c>
      <c r="B936" t="s">
        <v>791</v>
      </c>
      <c r="C936">
        <v>178.5</v>
      </c>
      <c r="D936">
        <v>178.5</v>
      </c>
      <c r="E936">
        <v>171.1</v>
      </c>
      <c r="F936">
        <v>172.55</v>
      </c>
      <c r="G936">
        <v>172.25</v>
      </c>
      <c r="H936">
        <v>174.3</v>
      </c>
      <c r="I936">
        <v>299136</v>
      </c>
      <c r="J936">
        <v>51951766.450000003</v>
      </c>
      <c r="K936" s="3">
        <v>43924</v>
      </c>
      <c r="L936">
        <v>6892</v>
      </c>
      <c r="M936" t="s">
        <v>1979</v>
      </c>
      <c r="N936"/>
    </row>
    <row r="937" spans="1:14">
      <c r="A937" t="s">
        <v>470</v>
      </c>
      <c r="B937" t="s">
        <v>791</v>
      </c>
      <c r="C937">
        <v>57</v>
      </c>
      <c r="D937">
        <v>57.8</v>
      </c>
      <c r="E937">
        <v>52.75</v>
      </c>
      <c r="F937">
        <v>53.45</v>
      </c>
      <c r="G937">
        <v>53</v>
      </c>
      <c r="H937">
        <v>56.7</v>
      </c>
      <c r="I937">
        <v>133004</v>
      </c>
      <c r="J937">
        <v>7377168.9000000004</v>
      </c>
      <c r="K937" s="3">
        <v>43924</v>
      </c>
      <c r="L937">
        <v>1723</v>
      </c>
      <c r="M937" t="s">
        <v>1980</v>
      </c>
      <c r="N937"/>
    </row>
    <row r="938" spans="1:14">
      <c r="A938" t="s">
        <v>471</v>
      </c>
      <c r="B938" t="s">
        <v>791</v>
      </c>
      <c r="C938">
        <v>232</v>
      </c>
      <c r="D938">
        <v>232</v>
      </c>
      <c r="E938">
        <v>222</v>
      </c>
      <c r="F938">
        <v>225.85</v>
      </c>
      <c r="G938">
        <v>228</v>
      </c>
      <c r="H938">
        <v>233.05</v>
      </c>
      <c r="I938">
        <v>169345</v>
      </c>
      <c r="J938">
        <v>38350053.899999999</v>
      </c>
      <c r="K938" s="3">
        <v>43924</v>
      </c>
      <c r="L938">
        <v>7345</v>
      </c>
      <c r="M938" t="s">
        <v>1981</v>
      </c>
      <c r="N938"/>
    </row>
    <row r="939" spans="1:14">
      <c r="A939" t="s">
        <v>1982</v>
      </c>
      <c r="B939" t="s">
        <v>791</v>
      </c>
      <c r="C939">
        <v>13.55</v>
      </c>
      <c r="D939">
        <v>14.2</v>
      </c>
      <c r="E939">
        <v>13.3</v>
      </c>
      <c r="F939">
        <v>14.15</v>
      </c>
      <c r="G939">
        <v>14.2</v>
      </c>
      <c r="H939">
        <v>13.55</v>
      </c>
      <c r="I939">
        <v>10368</v>
      </c>
      <c r="J939">
        <v>145246.04999999999</v>
      </c>
      <c r="K939" s="3">
        <v>43924</v>
      </c>
      <c r="L939">
        <v>81</v>
      </c>
      <c r="M939" t="s">
        <v>1983</v>
      </c>
      <c r="N939"/>
    </row>
    <row r="940" spans="1:14">
      <c r="A940" t="s">
        <v>147</v>
      </c>
      <c r="B940" t="s">
        <v>791</v>
      </c>
      <c r="C940">
        <v>754</v>
      </c>
      <c r="D940">
        <v>757.2</v>
      </c>
      <c r="E940">
        <v>692</v>
      </c>
      <c r="F940">
        <v>701.1</v>
      </c>
      <c r="G940">
        <v>699</v>
      </c>
      <c r="H940">
        <v>753.5</v>
      </c>
      <c r="I940">
        <v>854693</v>
      </c>
      <c r="J940">
        <v>612359317.45000005</v>
      </c>
      <c r="K940" s="3">
        <v>43924</v>
      </c>
      <c r="L940">
        <v>40564</v>
      </c>
      <c r="M940" t="s">
        <v>1984</v>
      </c>
      <c r="N940"/>
    </row>
    <row r="941" spans="1:14">
      <c r="A941" t="s">
        <v>1985</v>
      </c>
      <c r="B941" t="s">
        <v>791</v>
      </c>
      <c r="C941">
        <v>3.65</v>
      </c>
      <c r="D941">
        <v>3.95</v>
      </c>
      <c r="E941">
        <v>3.65</v>
      </c>
      <c r="F941">
        <v>3.95</v>
      </c>
      <c r="G941">
        <v>3.95</v>
      </c>
      <c r="H941">
        <v>3.8</v>
      </c>
      <c r="I941">
        <v>1958230</v>
      </c>
      <c r="J941">
        <v>7213954.2999999998</v>
      </c>
      <c r="K941" s="3">
        <v>43924</v>
      </c>
      <c r="L941">
        <v>411</v>
      </c>
      <c r="M941" t="s">
        <v>1986</v>
      </c>
      <c r="N941"/>
    </row>
    <row r="942" spans="1:14">
      <c r="A942" t="s">
        <v>1987</v>
      </c>
      <c r="B942" t="s">
        <v>791</v>
      </c>
      <c r="C942">
        <v>40.950000000000003</v>
      </c>
      <c r="D942">
        <v>43</v>
      </c>
      <c r="E942">
        <v>38</v>
      </c>
      <c r="F942">
        <v>38.700000000000003</v>
      </c>
      <c r="G942">
        <v>38.950000000000003</v>
      </c>
      <c r="H942">
        <v>40.299999999999997</v>
      </c>
      <c r="I942">
        <v>116553</v>
      </c>
      <c r="J942">
        <v>4582691.55</v>
      </c>
      <c r="K942" s="3">
        <v>43924</v>
      </c>
      <c r="L942">
        <v>1573</v>
      </c>
      <c r="M942" t="s">
        <v>1988</v>
      </c>
      <c r="N942"/>
    </row>
    <row r="943" spans="1:14">
      <c r="A943" t="s">
        <v>1989</v>
      </c>
      <c r="B943" t="s">
        <v>791</v>
      </c>
      <c r="C943">
        <v>170</v>
      </c>
      <c r="D943">
        <v>175</v>
      </c>
      <c r="E943">
        <v>163</v>
      </c>
      <c r="F943">
        <v>172.1</v>
      </c>
      <c r="G943">
        <v>172</v>
      </c>
      <c r="H943">
        <v>170</v>
      </c>
      <c r="I943">
        <v>1887</v>
      </c>
      <c r="J943">
        <v>321628.05</v>
      </c>
      <c r="K943" s="3">
        <v>43924</v>
      </c>
      <c r="L943">
        <v>139</v>
      </c>
      <c r="M943" t="s">
        <v>1990</v>
      </c>
      <c r="N943"/>
    </row>
    <row r="944" spans="1:14">
      <c r="A944" t="s">
        <v>3152</v>
      </c>
      <c r="B944" t="s">
        <v>791</v>
      </c>
      <c r="C944">
        <v>60</v>
      </c>
      <c r="D944">
        <v>60</v>
      </c>
      <c r="E944">
        <v>52.1</v>
      </c>
      <c r="F944">
        <v>56.75</v>
      </c>
      <c r="G944">
        <v>56.75</v>
      </c>
      <c r="H944">
        <v>59.95</v>
      </c>
      <c r="I944">
        <v>1111</v>
      </c>
      <c r="J944">
        <v>59190</v>
      </c>
      <c r="K944" s="3">
        <v>43924</v>
      </c>
      <c r="L944">
        <v>23</v>
      </c>
      <c r="M944" t="s">
        <v>3153</v>
      </c>
      <c r="N944"/>
    </row>
    <row r="945" spans="1:14">
      <c r="A945" t="s">
        <v>460</v>
      </c>
      <c r="B945" t="s">
        <v>791</v>
      </c>
      <c r="C945">
        <v>12.6</v>
      </c>
      <c r="D945">
        <v>12.6</v>
      </c>
      <c r="E945">
        <v>12.05</v>
      </c>
      <c r="F945">
        <v>12.15</v>
      </c>
      <c r="G945">
        <v>12.25</v>
      </c>
      <c r="H945">
        <v>12.3</v>
      </c>
      <c r="I945">
        <v>341926</v>
      </c>
      <c r="J945">
        <v>4177637.4</v>
      </c>
      <c r="K945" s="3">
        <v>43924</v>
      </c>
      <c r="L945">
        <v>1365</v>
      </c>
      <c r="M945" t="s">
        <v>1991</v>
      </c>
      <c r="N945"/>
    </row>
    <row r="946" spans="1:14">
      <c r="A946" t="s">
        <v>3654</v>
      </c>
      <c r="B946" t="s">
        <v>809</v>
      </c>
      <c r="C946">
        <v>26.7</v>
      </c>
      <c r="D946">
        <v>26.7</v>
      </c>
      <c r="E946">
        <v>26.7</v>
      </c>
      <c r="F946">
        <v>26.7</v>
      </c>
      <c r="G946">
        <v>26.7</v>
      </c>
      <c r="H946">
        <v>26.75</v>
      </c>
      <c r="I946">
        <v>1</v>
      </c>
      <c r="J946">
        <v>26.7</v>
      </c>
      <c r="K946" s="3">
        <v>43924</v>
      </c>
      <c r="L946">
        <v>1</v>
      </c>
      <c r="M946" t="s">
        <v>3655</v>
      </c>
      <c r="N946"/>
    </row>
    <row r="947" spans="1:14">
      <c r="A947" t="s">
        <v>3322</v>
      </c>
      <c r="B947" t="s">
        <v>791</v>
      </c>
      <c r="C947">
        <v>4.0999999999999996</v>
      </c>
      <c r="D947">
        <v>4.3</v>
      </c>
      <c r="E947">
        <v>3.9</v>
      </c>
      <c r="F947">
        <v>4.3</v>
      </c>
      <c r="G947">
        <v>4.3</v>
      </c>
      <c r="H947">
        <v>4.0999999999999996</v>
      </c>
      <c r="I947">
        <v>3012</v>
      </c>
      <c r="J947">
        <v>11961.4</v>
      </c>
      <c r="K947" s="3">
        <v>43924</v>
      </c>
      <c r="L947">
        <v>22</v>
      </c>
      <c r="M947" t="s">
        <v>3323</v>
      </c>
      <c r="N947"/>
    </row>
    <row r="948" spans="1:14">
      <c r="A948" t="s">
        <v>461</v>
      </c>
      <c r="B948" t="s">
        <v>791</v>
      </c>
      <c r="C948">
        <v>101.25</v>
      </c>
      <c r="D948">
        <v>103.4</v>
      </c>
      <c r="E948">
        <v>100</v>
      </c>
      <c r="F948">
        <v>100.55</v>
      </c>
      <c r="G948">
        <v>100.9</v>
      </c>
      <c r="H948">
        <v>102.6</v>
      </c>
      <c r="I948">
        <v>93342</v>
      </c>
      <c r="J948">
        <v>9402571.6999999993</v>
      </c>
      <c r="K948" s="3">
        <v>43924</v>
      </c>
      <c r="L948">
        <v>2540</v>
      </c>
      <c r="M948" t="s">
        <v>1992</v>
      </c>
      <c r="N948"/>
    </row>
    <row r="949" spans="1:14">
      <c r="A949" t="s">
        <v>1993</v>
      </c>
      <c r="B949" t="s">
        <v>791</v>
      </c>
      <c r="C949">
        <v>37</v>
      </c>
      <c r="D949">
        <v>37</v>
      </c>
      <c r="E949">
        <v>33.65</v>
      </c>
      <c r="F949">
        <v>33.950000000000003</v>
      </c>
      <c r="G949">
        <v>33.950000000000003</v>
      </c>
      <c r="H949">
        <v>35.6</v>
      </c>
      <c r="I949">
        <v>9623</v>
      </c>
      <c r="J949">
        <v>329754.15000000002</v>
      </c>
      <c r="K949" s="3">
        <v>43924</v>
      </c>
      <c r="L949">
        <v>110</v>
      </c>
      <c r="M949" t="s">
        <v>1994</v>
      </c>
      <c r="N949"/>
    </row>
    <row r="950" spans="1:14">
      <c r="A950" t="s">
        <v>756</v>
      </c>
      <c r="B950" t="s">
        <v>791</v>
      </c>
      <c r="C950">
        <v>179.95</v>
      </c>
      <c r="D950">
        <v>179.95</v>
      </c>
      <c r="E950">
        <v>164</v>
      </c>
      <c r="F950">
        <v>171.15</v>
      </c>
      <c r="G950">
        <v>174.3</v>
      </c>
      <c r="H950">
        <v>177.4</v>
      </c>
      <c r="I950">
        <v>33518</v>
      </c>
      <c r="J950">
        <v>5745904.4500000002</v>
      </c>
      <c r="K950" s="3">
        <v>43924</v>
      </c>
      <c r="L950">
        <v>1259</v>
      </c>
      <c r="M950" t="s">
        <v>1995</v>
      </c>
      <c r="N950"/>
    </row>
    <row r="951" spans="1:14">
      <c r="A951" t="s">
        <v>1996</v>
      </c>
      <c r="B951" t="s">
        <v>791</v>
      </c>
      <c r="C951">
        <v>138.1</v>
      </c>
      <c r="D951">
        <v>152</v>
      </c>
      <c r="E951">
        <v>136.05000000000001</v>
      </c>
      <c r="F951">
        <v>148.6</v>
      </c>
      <c r="G951">
        <v>150</v>
      </c>
      <c r="H951">
        <v>138.94999999999999</v>
      </c>
      <c r="I951">
        <v>10219</v>
      </c>
      <c r="J951">
        <v>1477549.15</v>
      </c>
      <c r="K951" s="3">
        <v>43924</v>
      </c>
      <c r="L951">
        <v>478</v>
      </c>
      <c r="M951" t="s">
        <v>1997</v>
      </c>
      <c r="N951"/>
    </row>
    <row r="952" spans="1:14">
      <c r="A952" t="s">
        <v>2962</v>
      </c>
      <c r="B952" t="s">
        <v>791</v>
      </c>
      <c r="C952">
        <v>8.4</v>
      </c>
      <c r="D952">
        <v>8.4</v>
      </c>
      <c r="E952">
        <v>8.4</v>
      </c>
      <c r="F952">
        <v>8.4</v>
      </c>
      <c r="G952">
        <v>8.4</v>
      </c>
      <c r="H952">
        <v>8</v>
      </c>
      <c r="I952">
        <v>898</v>
      </c>
      <c r="J952">
        <v>7543.2</v>
      </c>
      <c r="K952" s="3">
        <v>43924</v>
      </c>
      <c r="L952">
        <v>8</v>
      </c>
      <c r="M952" t="s">
        <v>2963</v>
      </c>
      <c r="N952"/>
    </row>
    <row r="953" spans="1:14">
      <c r="A953" t="s">
        <v>1998</v>
      </c>
      <c r="B953" t="s">
        <v>791</v>
      </c>
      <c r="C953">
        <v>9.6</v>
      </c>
      <c r="D953">
        <v>11.2</v>
      </c>
      <c r="E953">
        <v>9.5</v>
      </c>
      <c r="F953">
        <v>10.95</v>
      </c>
      <c r="G953">
        <v>11.2</v>
      </c>
      <c r="H953">
        <v>9.6999999999999993</v>
      </c>
      <c r="I953">
        <v>1377470</v>
      </c>
      <c r="J953">
        <v>14688192.949999999</v>
      </c>
      <c r="K953" s="3">
        <v>43924</v>
      </c>
      <c r="L953">
        <v>3171</v>
      </c>
      <c r="M953" t="s">
        <v>1999</v>
      </c>
      <c r="N953"/>
    </row>
    <row r="954" spans="1:14">
      <c r="A954" t="s">
        <v>148</v>
      </c>
      <c r="B954" t="s">
        <v>791</v>
      </c>
      <c r="C954">
        <v>58.45</v>
      </c>
      <c r="D954">
        <v>58.45</v>
      </c>
      <c r="E954">
        <v>54.2</v>
      </c>
      <c r="F954">
        <v>54.7</v>
      </c>
      <c r="G954">
        <v>55.1</v>
      </c>
      <c r="H954">
        <v>57.95</v>
      </c>
      <c r="I954">
        <v>8351838</v>
      </c>
      <c r="J954">
        <v>466073107.35000002</v>
      </c>
      <c r="K954" s="3">
        <v>43924</v>
      </c>
      <c r="L954">
        <v>49404</v>
      </c>
      <c r="M954" t="s">
        <v>2000</v>
      </c>
      <c r="N954"/>
    </row>
    <row r="955" spans="1:14">
      <c r="A955" t="s">
        <v>472</v>
      </c>
      <c r="B955" t="s">
        <v>791</v>
      </c>
      <c r="C955">
        <v>480.05</v>
      </c>
      <c r="D955">
        <v>498</v>
      </c>
      <c r="E955">
        <v>470</v>
      </c>
      <c r="F955">
        <v>479.05</v>
      </c>
      <c r="G955">
        <v>475</v>
      </c>
      <c r="H955">
        <v>474.9</v>
      </c>
      <c r="I955">
        <v>72228</v>
      </c>
      <c r="J955">
        <v>34756571.450000003</v>
      </c>
      <c r="K955" s="3">
        <v>43924</v>
      </c>
      <c r="L955">
        <v>8700</v>
      </c>
      <c r="M955" t="s">
        <v>2001</v>
      </c>
      <c r="N955"/>
    </row>
    <row r="956" spans="1:14" hidden="1">
      <c r="A956" t="s">
        <v>2002</v>
      </c>
      <c r="B956" t="s">
        <v>791</v>
      </c>
      <c r="C956">
        <v>23.95</v>
      </c>
      <c r="D956">
        <v>25</v>
      </c>
      <c r="E956">
        <v>23.9</v>
      </c>
      <c r="F956">
        <v>24</v>
      </c>
      <c r="G956">
        <v>23.9</v>
      </c>
      <c r="H956">
        <v>24.9</v>
      </c>
      <c r="I956">
        <v>170</v>
      </c>
      <c r="J956">
        <v>4082.7</v>
      </c>
      <c r="K956" s="3">
        <v>43924</v>
      </c>
      <c r="L956">
        <v>16</v>
      </c>
      <c r="M956" t="s">
        <v>2003</v>
      </c>
      <c r="N956"/>
    </row>
    <row r="957" spans="1:14" hidden="1">
      <c r="A957" t="s">
        <v>269</v>
      </c>
      <c r="B957" t="s">
        <v>791</v>
      </c>
      <c r="C957">
        <v>692.95</v>
      </c>
      <c r="D957">
        <v>748</v>
      </c>
      <c r="E957">
        <v>661</v>
      </c>
      <c r="F957">
        <v>671.6</v>
      </c>
      <c r="G957">
        <v>666</v>
      </c>
      <c r="H957">
        <v>675.65</v>
      </c>
      <c r="I957">
        <v>382268</v>
      </c>
      <c r="J957">
        <v>270152786</v>
      </c>
      <c r="K957" s="3">
        <v>43924</v>
      </c>
      <c r="L957">
        <v>42285</v>
      </c>
      <c r="M957" t="s">
        <v>2004</v>
      </c>
      <c r="N957"/>
    </row>
    <row r="958" spans="1:14" hidden="1">
      <c r="A958" t="s">
        <v>2005</v>
      </c>
      <c r="B958" t="s">
        <v>791</v>
      </c>
      <c r="C958">
        <v>214.75</v>
      </c>
      <c r="D958">
        <v>214.75</v>
      </c>
      <c r="E958">
        <v>204.2</v>
      </c>
      <c r="F958">
        <v>209.95</v>
      </c>
      <c r="G958">
        <v>210</v>
      </c>
      <c r="H958">
        <v>213.7</v>
      </c>
      <c r="I958">
        <v>4225</v>
      </c>
      <c r="J958">
        <v>883617.3</v>
      </c>
      <c r="K958" s="3">
        <v>43924</v>
      </c>
      <c r="L958">
        <v>616</v>
      </c>
      <c r="M958" t="s">
        <v>2006</v>
      </c>
      <c r="N958"/>
    </row>
    <row r="959" spans="1:14" hidden="1">
      <c r="A959" t="s">
        <v>149</v>
      </c>
      <c r="B959" t="s">
        <v>791</v>
      </c>
      <c r="C959">
        <v>55600</v>
      </c>
      <c r="D959">
        <v>56200</v>
      </c>
      <c r="E959">
        <v>54500</v>
      </c>
      <c r="F959">
        <v>55062.25</v>
      </c>
      <c r="G959">
        <v>54997.5</v>
      </c>
      <c r="H959">
        <v>55108.85</v>
      </c>
      <c r="I959">
        <v>33126</v>
      </c>
      <c r="J959">
        <v>1827306599.45</v>
      </c>
      <c r="K959" s="3">
        <v>43924</v>
      </c>
      <c r="L959">
        <v>8631</v>
      </c>
      <c r="M959" t="s">
        <v>2007</v>
      </c>
      <c r="N959"/>
    </row>
    <row r="960" spans="1:14" hidden="1">
      <c r="A960" t="s">
        <v>3656</v>
      </c>
      <c r="B960" t="s">
        <v>809</v>
      </c>
      <c r="C960">
        <v>34.549999999999997</v>
      </c>
      <c r="D960">
        <v>34.549999999999997</v>
      </c>
      <c r="E960">
        <v>34.549999999999997</v>
      </c>
      <c r="F960">
        <v>34.549999999999997</v>
      </c>
      <c r="G960">
        <v>34.549999999999997</v>
      </c>
      <c r="H960">
        <v>36.35</v>
      </c>
      <c r="I960">
        <v>1</v>
      </c>
      <c r="J960">
        <v>34.549999999999997</v>
      </c>
      <c r="K960" s="3">
        <v>43924</v>
      </c>
      <c r="L960">
        <v>1</v>
      </c>
      <c r="M960" t="s">
        <v>3657</v>
      </c>
      <c r="N960"/>
    </row>
    <row r="961" spans="1:14" hidden="1">
      <c r="A961" t="s">
        <v>268</v>
      </c>
      <c r="B961" t="s">
        <v>791</v>
      </c>
      <c r="C961">
        <v>24</v>
      </c>
      <c r="D961">
        <v>24</v>
      </c>
      <c r="E961">
        <v>23</v>
      </c>
      <c r="F961">
        <v>23.55</v>
      </c>
      <c r="G961">
        <v>23.5</v>
      </c>
      <c r="H961">
        <v>23.45</v>
      </c>
      <c r="I961">
        <v>307876</v>
      </c>
      <c r="J961">
        <v>7275670.25</v>
      </c>
      <c r="K961" s="3">
        <v>43924</v>
      </c>
      <c r="L961">
        <v>1465</v>
      </c>
      <c r="M961" t="s">
        <v>2008</v>
      </c>
      <c r="N961"/>
    </row>
    <row r="962" spans="1:14" hidden="1">
      <c r="A962" t="s">
        <v>2009</v>
      </c>
      <c r="B962" t="s">
        <v>791</v>
      </c>
      <c r="C962">
        <v>4.2</v>
      </c>
      <c r="D962">
        <v>4.3499999999999996</v>
      </c>
      <c r="E962">
        <v>4</v>
      </c>
      <c r="F962">
        <v>4.3499999999999996</v>
      </c>
      <c r="G962">
        <v>4.3499999999999996</v>
      </c>
      <c r="H962">
        <v>4.2</v>
      </c>
      <c r="I962">
        <v>6252</v>
      </c>
      <c r="J962">
        <v>25608.7</v>
      </c>
      <c r="K962" s="3">
        <v>43924</v>
      </c>
      <c r="L962">
        <v>22</v>
      </c>
      <c r="M962" t="s">
        <v>2010</v>
      </c>
      <c r="N962"/>
    </row>
    <row r="963" spans="1:14" hidden="1">
      <c r="A963" t="s">
        <v>2011</v>
      </c>
      <c r="B963" t="s">
        <v>791</v>
      </c>
      <c r="C963">
        <v>87.35</v>
      </c>
      <c r="D963">
        <v>87.35</v>
      </c>
      <c r="E963">
        <v>83.1</v>
      </c>
      <c r="F963">
        <v>86.05</v>
      </c>
      <c r="G963">
        <v>87.35</v>
      </c>
      <c r="H963">
        <v>83.2</v>
      </c>
      <c r="I963">
        <v>153173</v>
      </c>
      <c r="J963">
        <v>13210597.35</v>
      </c>
      <c r="K963" s="3">
        <v>43924</v>
      </c>
      <c r="L963">
        <v>1611</v>
      </c>
      <c r="M963" t="s">
        <v>2012</v>
      </c>
      <c r="N963"/>
    </row>
    <row r="964" spans="1:14" hidden="1">
      <c r="A964" t="s">
        <v>2013</v>
      </c>
      <c r="B964" t="s">
        <v>791</v>
      </c>
      <c r="C964">
        <v>7.6</v>
      </c>
      <c r="D964">
        <v>7.6</v>
      </c>
      <c r="E964">
        <v>7.6</v>
      </c>
      <c r="F964">
        <v>7.6</v>
      </c>
      <c r="G964">
        <v>7.6</v>
      </c>
      <c r="H964">
        <v>7.25</v>
      </c>
      <c r="I964">
        <v>5675</v>
      </c>
      <c r="J964">
        <v>43130</v>
      </c>
      <c r="K964" s="3">
        <v>43924</v>
      </c>
      <c r="L964">
        <v>23</v>
      </c>
      <c r="M964" t="s">
        <v>2014</v>
      </c>
      <c r="N964"/>
    </row>
    <row r="965" spans="1:14" hidden="1">
      <c r="A965" t="s">
        <v>3063</v>
      </c>
      <c r="B965" t="s">
        <v>791</v>
      </c>
      <c r="C965">
        <v>6.15</v>
      </c>
      <c r="D965">
        <v>6.15</v>
      </c>
      <c r="E965">
        <v>5.9</v>
      </c>
      <c r="F965">
        <v>6</v>
      </c>
      <c r="G965">
        <v>6</v>
      </c>
      <c r="H965">
        <v>6</v>
      </c>
      <c r="I965">
        <v>254001</v>
      </c>
      <c r="J965">
        <v>1524449.15</v>
      </c>
      <c r="K965" s="3">
        <v>43924</v>
      </c>
      <c r="L965">
        <v>3647</v>
      </c>
      <c r="M965" t="s">
        <v>3064</v>
      </c>
      <c r="N965"/>
    </row>
    <row r="966" spans="1:14" hidden="1">
      <c r="A966" t="s">
        <v>2015</v>
      </c>
      <c r="B966" t="s">
        <v>791</v>
      </c>
      <c r="C966">
        <v>6.65</v>
      </c>
      <c r="D966">
        <v>7.25</v>
      </c>
      <c r="E966">
        <v>6.65</v>
      </c>
      <c r="F966">
        <v>7.2</v>
      </c>
      <c r="G966">
        <v>7.25</v>
      </c>
      <c r="H966">
        <v>6.95</v>
      </c>
      <c r="I966">
        <v>2289</v>
      </c>
      <c r="J966">
        <v>16430.5</v>
      </c>
      <c r="K966" s="3">
        <v>43924</v>
      </c>
      <c r="L966">
        <v>18</v>
      </c>
      <c r="M966" t="s">
        <v>2016</v>
      </c>
      <c r="N966"/>
    </row>
    <row r="967" spans="1:14" hidden="1">
      <c r="A967" t="s">
        <v>2017</v>
      </c>
      <c r="B967" t="s">
        <v>791</v>
      </c>
      <c r="C967">
        <v>14.5</v>
      </c>
      <c r="D967">
        <v>14.5</v>
      </c>
      <c r="E967">
        <v>13.25</v>
      </c>
      <c r="F967">
        <v>13.55</v>
      </c>
      <c r="G967">
        <v>13.75</v>
      </c>
      <c r="H967">
        <v>13.9</v>
      </c>
      <c r="I967">
        <v>8584</v>
      </c>
      <c r="J967">
        <v>115667</v>
      </c>
      <c r="K967" s="3">
        <v>43924</v>
      </c>
      <c r="L967">
        <v>239</v>
      </c>
      <c r="M967" t="s">
        <v>2018</v>
      </c>
      <c r="N967"/>
    </row>
    <row r="968" spans="1:14" hidden="1">
      <c r="A968" t="s">
        <v>2019</v>
      </c>
      <c r="B968" t="s">
        <v>791</v>
      </c>
      <c r="C968">
        <v>18.5</v>
      </c>
      <c r="D968">
        <v>18.5</v>
      </c>
      <c r="E968">
        <v>17.600000000000001</v>
      </c>
      <c r="F968">
        <v>18.100000000000001</v>
      </c>
      <c r="G968">
        <v>17.8</v>
      </c>
      <c r="H968">
        <v>18.350000000000001</v>
      </c>
      <c r="I968">
        <v>600</v>
      </c>
      <c r="J968">
        <v>10867.7</v>
      </c>
      <c r="K968" s="3">
        <v>43924</v>
      </c>
      <c r="L968">
        <v>20</v>
      </c>
      <c r="M968" t="s">
        <v>2020</v>
      </c>
      <c r="N968"/>
    </row>
    <row r="969" spans="1:14" hidden="1">
      <c r="A969" t="s">
        <v>2021</v>
      </c>
      <c r="B969" t="s">
        <v>791</v>
      </c>
      <c r="C969">
        <v>27.45</v>
      </c>
      <c r="D969">
        <v>27.45</v>
      </c>
      <c r="E969">
        <v>25.1</v>
      </c>
      <c r="F969">
        <v>26.3</v>
      </c>
      <c r="G969">
        <v>26.4</v>
      </c>
      <c r="H969">
        <v>26.3</v>
      </c>
      <c r="I969">
        <v>29440</v>
      </c>
      <c r="J969">
        <v>767538.8</v>
      </c>
      <c r="K969" s="3">
        <v>43924</v>
      </c>
      <c r="L969">
        <v>481</v>
      </c>
      <c r="M969" t="s">
        <v>2022</v>
      </c>
      <c r="N969"/>
    </row>
    <row r="970" spans="1:14">
      <c r="A970" t="s">
        <v>2023</v>
      </c>
      <c r="B970" t="s">
        <v>791</v>
      </c>
      <c r="C970">
        <v>58.7</v>
      </c>
      <c r="D970">
        <v>63.7</v>
      </c>
      <c r="E970">
        <v>58</v>
      </c>
      <c r="F970">
        <v>60.4</v>
      </c>
      <c r="G970">
        <v>58</v>
      </c>
      <c r="H970">
        <v>58.7</v>
      </c>
      <c r="I970">
        <v>26928</v>
      </c>
      <c r="J970">
        <v>1622449.85</v>
      </c>
      <c r="K970" s="3">
        <v>43924</v>
      </c>
      <c r="L970">
        <v>549</v>
      </c>
      <c r="M970" t="s">
        <v>2024</v>
      </c>
      <c r="N970"/>
    </row>
    <row r="971" spans="1:14">
      <c r="A971" t="s">
        <v>2025</v>
      </c>
      <c r="B971" t="s">
        <v>791</v>
      </c>
      <c r="C971">
        <v>9.9</v>
      </c>
      <c r="D971">
        <v>10.1</v>
      </c>
      <c r="E971">
        <v>9</v>
      </c>
      <c r="F971">
        <v>9.4499999999999993</v>
      </c>
      <c r="G971">
        <v>9.4499999999999993</v>
      </c>
      <c r="H971">
        <v>9.35</v>
      </c>
      <c r="I971">
        <v>22383</v>
      </c>
      <c r="J971">
        <v>212084.9</v>
      </c>
      <c r="K971" s="3">
        <v>43924</v>
      </c>
      <c r="L971">
        <v>112</v>
      </c>
      <c r="M971" t="s">
        <v>2026</v>
      </c>
      <c r="N971"/>
    </row>
    <row r="972" spans="1:14">
      <c r="A972" t="s">
        <v>2027</v>
      </c>
      <c r="B972" t="s">
        <v>791</v>
      </c>
      <c r="C972">
        <v>257</v>
      </c>
      <c r="D972">
        <v>257</v>
      </c>
      <c r="E972">
        <v>228.6</v>
      </c>
      <c r="F972">
        <v>241.75</v>
      </c>
      <c r="G972">
        <v>238.5</v>
      </c>
      <c r="H972">
        <v>245.2</v>
      </c>
      <c r="I972">
        <v>15104</v>
      </c>
      <c r="J972">
        <v>3673644.9</v>
      </c>
      <c r="K972" s="3">
        <v>43924</v>
      </c>
      <c r="L972">
        <v>608</v>
      </c>
      <c r="M972" t="s">
        <v>2028</v>
      </c>
      <c r="N972"/>
    </row>
    <row r="973" spans="1:14">
      <c r="A973" t="s">
        <v>150</v>
      </c>
      <c r="B973" t="s">
        <v>791</v>
      </c>
      <c r="C973">
        <v>606</v>
      </c>
      <c r="D973">
        <v>626</v>
      </c>
      <c r="E973">
        <v>593.70000000000005</v>
      </c>
      <c r="F973">
        <v>606</v>
      </c>
      <c r="G973">
        <v>607</v>
      </c>
      <c r="H973">
        <v>604.5</v>
      </c>
      <c r="I973">
        <v>1336172</v>
      </c>
      <c r="J973">
        <v>814116440</v>
      </c>
      <c r="K973" s="3">
        <v>43924</v>
      </c>
      <c r="L973">
        <v>53133</v>
      </c>
      <c r="M973" t="s">
        <v>2029</v>
      </c>
      <c r="N973"/>
    </row>
    <row r="974" spans="1:14">
      <c r="A974" t="s">
        <v>2030</v>
      </c>
      <c r="B974" t="s">
        <v>791</v>
      </c>
      <c r="C974">
        <v>550</v>
      </c>
      <c r="D974">
        <v>574.5</v>
      </c>
      <c r="E974">
        <v>530.4</v>
      </c>
      <c r="F974">
        <v>570.70000000000005</v>
      </c>
      <c r="G974">
        <v>571</v>
      </c>
      <c r="H974">
        <v>564.28</v>
      </c>
      <c r="I974">
        <v>30670</v>
      </c>
      <c r="J974">
        <v>17460789.039999999</v>
      </c>
      <c r="K974" s="3">
        <v>43924</v>
      </c>
      <c r="L974">
        <v>675</v>
      </c>
      <c r="M974" t="s">
        <v>2031</v>
      </c>
      <c r="N974"/>
    </row>
    <row r="975" spans="1:14">
      <c r="A975" t="s">
        <v>2032</v>
      </c>
      <c r="B975" t="s">
        <v>791</v>
      </c>
      <c r="C975">
        <v>21.6</v>
      </c>
      <c r="D975">
        <v>21.9</v>
      </c>
      <c r="E975">
        <v>20.399999999999999</v>
      </c>
      <c r="F975">
        <v>21</v>
      </c>
      <c r="G975">
        <v>21.45</v>
      </c>
      <c r="H975">
        <v>21.3</v>
      </c>
      <c r="I975">
        <v>10900</v>
      </c>
      <c r="J975">
        <v>229916.2</v>
      </c>
      <c r="K975" s="3">
        <v>43924</v>
      </c>
      <c r="L975">
        <v>195</v>
      </c>
      <c r="M975" t="s">
        <v>2033</v>
      </c>
      <c r="N975"/>
    </row>
    <row r="976" spans="1:14">
      <c r="A976" t="s">
        <v>3324</v>
      </c>
      <c r="B976" t="s">
        <v>791</v>
      </c>
      <c r="C976">
        <v>3.25</v>
      </c>
      <c r="D976">
        <v>3.3</v>
      </c>
      <c r="E976">
        <v>3.25</v>
      </c>
      <c r="F976">
        <v>3.3</v>
      </c>
      <c r="G976">
        <v>3.3</v>
      </c>
      <c r="H976">
        <v>3.15</v>
      </c>
      <c r="I976">
        <v>24339</v>
      </c>
      <c r="J976">
        <v>80193.7</v>
      </c>
      <c r="K976" s="3">
        <v>43924</v>
      </c>
      <c r="L976">
        <v>45</v>
      </c>
      <c r="M976" t="s">
        <v>3325</v>
      </c>
      <c r="N976"/>
    </row>
    <row r="977" spans="1:14" hidden="1">
      <c r="A977" t="s">
        <v>3110</v>
      </c>
      <c r="B977" t="s">
        <v>791</v>
      </c>
      <c r="C977">
        <v>3.95</v>
      </c>
      <c r="D977">
        <v>3.95</v>
      </c>
      <c r="E977">
        <v>3.65</v>
      </c>
      <c r="F977">
        <v>3.85</v>
      </c>
      <c r="G977">
        <v>3.95</v>
      </c>
      <c r="H977">
        <v>3.8</v>
      </c>
      <c r="I977">
        <v>3842</v>
      </c>
      <c r="J977">
        <v>14721.85</v>
      </c>
      <c r="K977" s="3">
        <v>43924</v>
      </c>
      <c r="L977">
        <v>23</v>
      </c>
      <c r="M977" t="s">
        <v>3111</v>
      </c>
      <c r="N977"/>
    </row>
    <row r="978" spans="1:14">
      <c r="A978" t="s">
        <v>2034</v>
      </c>
      <c r="B978" t="s">
        <v>791</v>
      </c>
      <c r="C978">
        <v>8.5</v>
      </c>
      <c r="D978">
        <v>9</v>
      </c>
      <c r="E978">
        <v>8.5</v>
      </c>
      <c r="F978">
        <v>8.5</v>
      </c>
      <c r="G978">
        <v>8.5</v>
      </c>
      <c r="H978">
        <v>8.9</v>
      </c>
      <c r="I978">
        <v>7116</v>
      </c>
      <c r="J978">
        <v>61037.5</v>
      </c>
      <c r="K978" s="3">
        <v>43924</v>
      </c>
      <c r="L978">
        <v>33</v>
      </c>
      <c r="M978" t="s">
        <v>2035</v>
      </c>
      <c r="N978"/>
    </row>
    <row r="979" spans="1:14">
      <c r="A979" t="s">
        <v>2036</v>
      </c>
      <c r="B979" t="s">
        <v>791</v>
      </c>
      <c r="C979">
        <v>48.5</v>
      </c>
      <c r="D979">
        <v>48.5</v>
      </c>
      <c r="E979">
        <v>46.1</v>
      </c>
      <c r="F979">
        <v>47.1</v>
      </c>
      <c r="G979">
        <v>47.1</v>
      </c>
      <c r="H979">
        <v>48.5</v>
      </c>
      <c r="I979">
        <v>945</v>
      </c>
      <c r="J979">
        <v>45132.800000000003</v>
      </c>
      <c r="K979" s="3">
        <v>43924</v>
      </c>
      <c r="L979">
        <v>21</v>
      </c>
      <c r="M979" t="s">
        <v>2037</v>
      </c>
      <c r="N979"/>
    </row>
    <row r="980" spans="1:14">
      <c r="A980" t="s">
        <v>2038</v>
      </c>
      <c r="B980" t="s">
        <v>791</v>
      </c>
      <c r="C980">
        <v>17.7</v>
      </c>
      <c r="D980">
        <v>18.45</v>
      </c>
      <c r="E980">
        <v>17.649999999999999</v>
      </c>
      <c r="F980">
        <v>17.899999999999999</v>
      </c>
      <c r="G980">
        <v>17.95</v>
      </c>
      <c r="H980">
        <v>17.75</v>
      </c>
      <c r="I980">
        <v>3585</v>
      </c>
      <c r="J980">
        <v>64146.85</v>
      </c>
      <c r="K980" s="3">
        <v>43924</v>
      </c>
      <c r="L980">
        <v>70</v>
      </c>
      <c r="M980" t="s">
        <v>2039</v>
      </c>
      <c r="N980"/>
    </row>
    <row r="981" spans="1:14" hidden="1">
      <c r="A981" t="s">
        <v>2040</v>
      </c>
      <c r="B981" t="s">
        <v>791</v>
      </c>
      <c r="C981">
        <v>26</v>
      </c>
      <c r="D981">
        <v>27.4</v>
      </c>
      <c r="E981">
        <v>26</v>
      </c>
      <c r="F981">
        <v>26.6</v>
      </c>
      <c r="G981">
        <v>27.3</v>
      </c>
      <c r="H981">
        <v>26.45</v>
      </c>
      <c r="I981">
        <v>475</v>
      </c>
      <c r="J981">
        <v>12562.4</v>
      </c>
      <c r="K981" s="3">
        <v>43924</v>
      </c>
      <c r="L981">
        <v>20</v>
      </c>
      <c r="M981" t="s">
        <v>2041</v>
      </c>
      <c r="N981"/>
    </row>
    <row r="982" spans="1:14">
      <c r="A982" t="s">
        <v>2042</v>
      </c>
      <c r="B982" t="s">
        <v>791</v>
      </c>
      <c r="C982">
        <v>25.55</v>
      </c>
      <c r="D982">
        <v>26.7</v>
      </c>
      <c r="E982">
        <v>25.05</v>
      </c>
      <c r="F982">
        <v>26.6</v>
      </c>
      <c r="G982">
        <v>26.7</v>
      </c>
      <c r="H982">
        <v>26.85</v>
      </c>
      <c r="I982">
        <v>5427</v>
      </c>
      <c r="J982">
        <v>142920.45000000001</v>
      </c>
      <c r="K982" s="3">
        <v>43924</v>
      </c>
      <c r="L982">
        <v>105</v>
      </c>
      <c r="M982" t="s">
        <v>2043</v>
      </c>
      <c r="N982"/>
    </row>
    <row r="983" spans="1:14">
      <c r="A983" t="s">
        <v>3168</v>
      </c>
      <c r="B983" t="s">
        <v>791</v>
      </c>
      <c r="C983">
        <v>258.5</v>
      </c>
      <c r="D983">
        <v>261.2</v>
      </c>
      <c r="E983">
        <v>247.15</v>
      </c>
      <c r="F983">
        <v>251.25</v>
      </c>
      <c r="G983">
        <v>250.8</v>
      </c>
      <c r="H983">
        <v>258.75</v>
      </c>
      <c r="I983">
        <v>1421567</v>
      </c>
      <c r="J983">
        <v>359982852.55000001</v>
      </c>
      <c r="K983" s="3">
        <v>43924</v>
      </c>
      <c r="L983">
        <v>25564</v>
      </c>
      <c r="M983" t="s">
        <v>2336</v>
      </c>
      <c r="N983"/>
    </row>
    <row r="984" spans="1:14">
      <c r="A984" t="s">
        <v>270</v>
      </c>
      <c r="B984" t="s">
        <v>791</v>
      </c>
      <c r="C984">
        <v>508</v>
      </c>
      <c r="D984">
        <v>545</v>
      </c>
      <c r="E984">
        <v>495</v>
      </c>
      <c r="F984">
        <v>516.5</v>
      </c>
      <c r="G984">
        <v>515</v>
      </c>
      <c r="H984">
        <v>496.25</v>
      </c>
      <c r="I984">
        <v>453810</v>
      </c>
      <c r="J984">
        <v>239382832.80000001</v>
      </c>
      <c r="K984" s="3">
        <v>43924</v>
      </c>
      <c r="L984">
        <v>19363</v>
      </c>
      <c r="M984" t="s">
        <v>2044</v>
      </c>
      <c r="N984"/>
    </row>
    <row r="985" spans="1:14">
      <c r="A985" t="s">
        <v>2045</v>
      </c>
      <c r="B985" t="s">
        <v>791</v>
      </c>
      <c r="C985">
        <v>135.30000000000001</v>
      </c>
      <c r="D985">
        <v>149.1</v>
      </c>
      <c r="E985">
        <v>135.30000000000001</v>
      </c>
      <c r="F985">
        <v>149.1</v>
      </c>
      <c r="G985">
        <v>149.1</v>
      </c>
      <c r="H985">
        <v>142</v>
      </c>
      <c r="I985">
        <v>6680</v>
      </c>
      <c r="J985">
        <v>994345.5</v>
      </c>
      <c r="K985" s="3">
        <v>43924</v>
      </c>
      <c r="L985">
        <v>64</v>
      </c>
      <c r="M985" t="s">
        <v>2046</v>
      </c>
      <c r="N985"/>
    </row>
    <row r="986" spans="1:14">
      <c r="A986" t="s">
        <v>151</v>
      </c>
      <c r="B986" t="s">
        <v>791</v>
      </c>
      <c r="C986">
        <v>28.8</v>
      </c>
      <c r="D986">
        <v>28.8</v>
      </c>
      <c r="E986">
        <v>27.5</v>
      </c>
      <c r="F986">
        <v>28.15</v>
      </c>
      <c r="G986">
        <v>28.2</v>
      </c>
      <c r="H986">
        <v>28.35</v>
      </c>
      <c r="I986">
        <v>6598198</v>
      </c>
      <c r="J986">
        <v>184689744.19999999</v>
      </c>
      <c r="K986" s="3">
        <v>43924</v>
      </c>
      <c r="L986">
        <v>10770</v>
      </c>
      <c r="M986" t="s">
        <v>2047</v>
      </c>
      <c r="N986"/>
    </row>
    <row r="987" spans="1:14">
      <c r="A987" t="s">
        <v>3446</v>
      </c>
      <c r="B987" t="s">
        <v>791</v>
      </c>
      <c r="C987">
        <v>1.1499999999999999</v>
      </c>
      <c r="D987">
        <v>1.1499999999999999</v>
      </c>
      <c r="E987">
        <v>1.1000000000000001</v>
      </c>
      <c r="F987">
        <v>1.1000000000000001</v>
      </c>
      <c r="G987">
        <v>1.1000000000000001</v>
      </c>
      <c r="H987">
        <v>1.1499999999999999</v>
      </c>
      <c r="I987">
        <v>17808</v>
      </c>
      <c r="J987">
        <v>19634.3</v>
      </c>
      <c r="K987" s="3">
        <v>43924</v>
      </c>
      <c r="L987">
        <v>10</v>
      </c>
      <c r="M987" t="s">
        <v>3447</v>
      </c>
      <c r="N987"/>
    </row>
    <row r="988" spans="1:14">
      <c r="A988" t="s">
        <v>262</v>
      </c>
      <c r="B988" t="s">
        <v>791</v>
      </c>
      <c r="C988">
        <v>2028</v>
      </c>
      <c r="D988">
        <v>2054.1</v>
      </c>
      <c r="E988">
        <v>1931</v>
      </c>
      <c r="F988">
        <v>2006.65</v>
      </c>
      <c r="G988">
        <v>2006.7</v>
      </c>
      <c r="H988">
        <v>2013.95</v>
      </c>
      <c r="I988">
        <v>310860</v>
      </c>
      <c r="J988">
        <v>619962361.14999998</v>
      </c>
      <c r="K988" s="3">
        <v>43924</v>
      </c>
      <c r="L988">
        <v>32639</v>
      </c>
      <c r="M988" t="s">
        <v>2048</v>
      </c>
      <c r="N988"/>
    </row>
    <row r="989" spans="1:14">
      <c r="A989" t="s">
        <v>479</v>
      </c>
      <c r="B989" t="s">
        <v>791</v>
      </c>
      <c r="C989">
        <v>1204.75</v>
      </c>
      <c r="D989">
        <v>1280.75</v>
      </c>
      <c r="E989">
        <v>1190</v>
      </c>
      <c r="F989">
        <v>1266.75</v>
      </c>
      <c r="G989">
        <v>1265</v>
      </c>
      <c r="H989">
        <v>1204.4000000000001</v>
      </c>
      <c r="I989">
        <v>121073</v>
      </c>
      <c r="J989">
        <v>152813000.59999999</v>
      </c>
      <c r="K989" s="3">
        <v>43924</v>
      </c>
      <c r="L989">
        <v>18708</v>
      </c>
      <c r="M989" t="s">
        <v>2049</v>
      </c>
      <c r="N989"/>
    </row>
    <row r="990" spans="1:14">
      <c r="A990" t="s">
        <v>2050</v>
      </c>
      <c r="B990" t="s">
        <v>791</v>
      </c>
      <c r="C990">
        <v>17.399999999999999</v>
      </c>
      <c r="D990">
        <v>17.8</v>
      </c>
      <c r="E990">
        <v>16.95</v>
      </c>
      <c r="F990">
        <v>17.2</v>
      </c>
      <c r="G990">
        <v>17.399999999999999</v>
      </c>
      <c r="H990">
        <v>17.600000000000001</v>
      </c>
      <c r="I990">
        <v>88504</v>
      </c>
      <c r="J990">
        <v>1528365.75</v>
      </c>
      <c r="K990" s="3">
        <v>43924</v>
      </c>
      <c r="L990">
        <v>607</v>
      </c>
      <c r="M990" t="s">
        <v>2051</v>
      </c>
      <c r="N990"/>
    </row>
    <row r="991" spans="1:14">
      <c r="A991" t="s">
        <v>2052</v>
      </c>
      <c r="B991" t="s">
        <v>791</v>
      </c>
      <c r="C991">
        <v>63.35</v>
      </c>
      <c r="D991">
        <v>65.900000000000006</v>
      </c>
      <c r="E991">
        <v>60</v>
      </c>
      <c r="F991">
        <v>60.95</v>
      </c>
      <c r="G991">
        <v>60.65</v>
      </c>
      <c r="H991">
        <v>62.15</v>
      </c>
      <c r="I991">
        <v>43245</v>
      </c>
      <c r="J991">
        <v>2641341.7000000002</v>
      </c>
      <c r="K991" s="3">
        <v>43924</v>
      </c>
      <c r="L991">
        <v>932</v>
      </c>
      <c r="M991" t="s">
        <v>2053</v>
      </c>
      <c r="N991"/>
    </row>
    <row r="992" spans="1:14">
      <c r="A992" t="s">
        <v>152</v>
      </c>
      <c r="B992" t="s">
        <v>791</v>
      </c>
      <c r="C992">
        <v>16.5</v>
      </c>
      <c r="D992">
        <v>16.5</v>
      </c>
      <c r="E992">
        <v>15.9</v>
      </c>
      <c r="F992">
        <v>16.100000000000001</v>
      </c>
      <c r="G992">
        <v>16.149999999999999</v>
      </c>
      <c r="H992">
        <v>16.2</v>
      </c>
      <c r="I992">
        <v>2558062</v>
      </c>
      <c r="J992">
        <v>41445230.149999999</v>
      </c>
      <c r="K992" s="3">
        <v>43924</v>
      </c>
      <c r="L992">
        <v>5879</v>
      </c>
      <c r="M992" t="s">
        <v>2054</v>
      </c>
      <c r="N992"/>
    </row>
    <row r="993" spans="1:14">
      <c r="A993" t="s">
        <v>2055</v>
      </c>
      <c r="B993" t="s">
        <v>791</v>
      </c>
      <c r="C993">
        <v>1399.55</v>
      </c>
      <c r="D993">
        <v>1399.55</v>
      </c>
      <c r="E993">
        <v>1399.55</v>
      </c>
      <c r="F993">
        <v>1399.55</v>
      </c>
      <c r="G993">
        <v>1399.55</v>
      </c>
      <c r="H993">
        <v>1399.55</v>
      </c>
      <c r="I993">
        <v>50</v>
      </c>
      <c r="J993">
        <v>69977.5</v>
      </c>
      <c r="K993" s="3">
        <v>43924</v>
      </c>
      <c r="L993">
        <v>1</v>
      </c>
      <c r="M993" t="s">
        <v>2056</v>
      </c>
      <c r="N993"/>
    </row>
    <row r="994" spans="1:14">
      <c r="A994" t="s">
        <v>478</v>
      </c>
      <c r="B994" t="s">
        <v>791</v>
      </c>
      <c r="C994">
        <v>36</v>
      </c>
      <c r="D994">
        <v>37.9</v>
      </c>
      <c r="E994">
        <v>35.15</v>
      </c>
      <c r="F994">
        <v>35.799999999999997</v>
      </c>
      <c r="G994">
        <v>35.9</v>
      </c>
      <c r="H994">
        <v>36.5</v>
      </c>
      <c r="I994">
        <v>100946</v>
      </c>
      <c r="J994">
        <v>3628115.65</v>
      </c>
      <c r="K994" s="3">
        <v>43924</v>
      </c>
      <c r="L994">
        <v>958</v>
      </c>
      <c r="M994" t="s">
        <v>2057</v>
      </c>
      <c r="N994"/>
    </row>
    <row r="995" spans="1:14">
      <c r="A995" t="s">
        <v>153</v>
      </c>
      <c r="B995" t="s">
        <v>791</v>
      </c>
      <c r="C995">
        <v>18.7</v>
      </c>
      <c r="D995">
        <v>18.95</v>
      </c>
      <c r="E995">
        <v>16.850000000000001</v>
      </c>
      <c r="F995">
        <v>16.95</v>
      </c>
      <c r="G995">
        <v>16.95</v>
      </c>
      <c r="H995">
        <v>18.7</v>
      </c>
      <c r="I995">
        <v>23953535</v>
      </c>
      <c r="J995">
        <v>421252196.39999998</v>
      </c>
      <c r="K995" s="3">
        <v>43924</v>
      </c>
      <c r="L995">
        <v>55490</v>
      </c>
      <c r="M995" t="s">
        <v>2058</v>
      </c>
      <c r="N995"/>
    </row>
    <row r="996" spans="1:14">
      <c r="A996" t="s">
        <v>2059</v>
      </c>
      <c r="B996" t="s">
        <v>791</v>
      </c>
      <c r="C996">
        <v>55.45</v>
      </c>
      <c r="D996">
        <v>55.9</v>
      </c>
      <c r="E996">
        <v>53.7</v>
      </c>
      <c r="F996">
        <v>54.3</v>
      </c>
      <c r="G996">
        <v>53.8</v>
      </c>
      <c r="H996">
        <v>55.3</v>
      </c>
      <c r="I996">
        <v>38064</v>
      </c>
      <c r="J996">
        <v>2081640.15</v>
      </c>
      <c r="K996" s="3">
        <v>43924</v>
      </c>
      <c r="L996">
        <v>477</v>
      </c>
      <c r="M996" t="s">
        <v>2060</v>
      </c>
      <c r="N996"/>
    </row>
    <row r="997" spans="1:14">
      <c r="A997" t="s">
        <v>3413</v>
      </c>
      <c r="B997" t="s">
        <v>791</v>
      </c>
      <c r="C997">
        <v>460</v>
      </c>
      <c r="D997">
        <v>480</v>
      </c>
      <c r="E997">
        <v>441.4</v>
      </c>
      <c r="F997">
        <v>454.45</v>
      </c>
      <c r="G997">
        <v>480</v>
      </c>
      <c r="H997">
        <v>459.8</v>
      </c>
      <c r="I997">
        <v>54</v>
      </c>
      <c r="J997">
        <v>24638.400000000001</v>
      </c>
      <c r="K997" s="3">
        <v>43924</v>
      </c>
      <c r="L997">
        <v>16</v>
      </c>
      <c r="M997" t="s">
        <v>3414</v>
      </c>
      <c r="N997"/>
    </row>
    <row r="998" spans="1:14">
      <c r="A998" t="s">
        <v>2061</v>
      </c>
      <c r="B998" t="s">
        <v>791</v>
      </c>
      <c r="C998">
        <v>15</v>
      </c>
      <c r="D998">
        <v>16.2</v>
      </c>
      <c r="E998">
        <v>14.6</v>
      </c>
      <c r="F998">
        <v>15.15</v>
      </c>
      <c r="G998">
        <v>14.8</v>
      </c>
      <c r="H998">
        <v>14.8</v>
      </c>
      <c r="I998">
        <v>9164</v>
      </c>
      <c r="J998">
        <v>139082.70000000001</v>
      </c>
      <c r="K998" s="3">
        <v>43924</v>
      </c>
      <c r="L998">
        <v>112</v>
      </c>
      <c r="M998" t="s">
        <v>2062</v>
      </c>
      <c r="N998"/>
    </row>
    <row r="999" spans="1:14">
      <c r="A999" t="s">
        <v>2063</v>
      </c>
      <c r="B999" t="s">
        <v>791</v>
      </c>
      <c r="C999">
        <v>24.45</v>
      </c>
      <c r="D999">
        <v>25.4</v>
      </c>
      <c r="E999">
        <v>24.15</v>
      </c>
      <c r="F999">
        <v>24.55</v>
      </c>
      <c r="G999">
        <v>24.6</v>
      </c>
      <c r="H999">
        <v>24.3</v>
      </c>
      <c r="I999">
        <v>3175</v>
      </c>
      <c r="J999">
        <v>78270</v>
      </c>
      <c r="K999" s="3">
        <v>43924</v>
      </c>
      <c r="L999">
        <v>138</v>
      </c>
      <c r="M999" t="s">
        <v>2064</v>
      </c>
      <c r="N999"/>
    </row>
    <row r="1000" spans="1:14">
      <c r="A1000" t="s">
        <v>2065</v>
      </c>
      <c r="B1000" t="s">
        <v>791</v>
      </c>
      <c r="C1000">
        <v>3.75</v>
      </c>
      <c r="D1000">
        <v>3.75</v>
      </c>
      <c r="E1000">
        <v>3.35</v>
      </c>
      <c r="F1000">
        <v>3.65</v>
      </c>
      <c r="G1000">
        <v>3.65</v>
      </c>
      <c r="H1000">
        <v>3.5</v>
      </c>
      <c r="I1000">
        <v>20843</v>
      </c>
      <c r="J1000">
        <v>75004.55</v>
      </c>
      <c r="K1000" s="3">
        <v>43924</v>
      </c>
      <c r="L1000">
        <v>74</v>
      </c>
      <c r="M1000" t="s">
        <v>2066</v>
      </c>
      <c r="N1000"/>
    </row>
    <row r="1001" spans="1:14">
      <c r="A1001" t="s">
        <v>2067</v>
      </c>
      <c r="B1001" t="s">
        <v>791</v>
      </c>
      <c r="C1001">
        <v>10.25</v>
      </c>
      <c r="D1001">
        <v>11.3</v>
      </c>
      <c r="E1001">
        <v>9.0500000000000007</v>
      </c>
      <c r="F1001">
        <v>10.8</v>
      </c>
      <c r="G1001">
        <v>10.75</v>
      </c>
      <c r="H1001">
        <v>10.15</v>
      </c>
      <c r="I1001">
        <v>328889</v>
      </c>
      <c r="J1001">
        <v>3542676.2</v>
      </c>
      <c r="K1001" s="3">
        <v>43924</v>
      </c>
      <c r="L1001">
        <v>1286</v>
      </c>
      <c r="M1001" t="s">
        <v>2068</v>
      </c>
      <c r="N1001"/>
    </row>
    <row r="1002" spans="1:14">
      <c r="A1002" t="s">
        <v>2069</v>
      </c>
      <c r="B1002" t="s">
        <v>791</v>
      </c>
      <c r="C1002">
        <v>29.5</v>
      </c>
      <c r="D1002">
        <v>31.85</v>
      </c>
      <c r="E1002">
        <v>29.3</v>
      </c>
      <c r="F1002">
        <v>29.85</v>
      </c>
      <c r="G1002">
        <v>30.25</v>
      </c>
      <c r="H1002">
        <v>29.6</v>
      </c>
      <c r="I1002">
        <v>8387</v>
      </c>
      <c r="J1002">
        <v>250873.55</v>
      </c>
      <c r="K1002" s="3">
        <v>43924</v>
      </c>
      <c r="L1002">
        <v>200</v>
      </c>
      <c r="M1002" t="s">
        <v>2070</v>
      </c>
      <c r="N1002"/>
    </row>
    <row r="1003" spans="1:14">
      <c r="A1003" t="s">
        <v>2071</v>
      </c>
      <c r="B1003" t="s">
        <v>791</v>
      </c>
      <c r="C1003">
        <v>133.19999999999999</v>
      </c>
      <c r="D1003">
        <v>140.05000000000001</v>
      </c>
      <c r="E1003">
        <v>130</v>
      </c>
      <c r="F1003">
        <v>139.1</v>
      </c>
      <c r="G1003">
        <v>139.30000000000001</v>
      </c>
      <c r="H1003">
        <v>133.05000000000001</v>
      </c>
      <c r="I1003">
        <v>21238</v>
      </c>
      <c r="J1003">
        <v>2910509.9</v>
      </c>
      <c r="K1003" s="3">
        <v>43924</v>
      </c>
      <c r="L1003">
        <v>1046</v>
      </c>
      <c r="M1003" t="s">
        <v>2072</v>
      </c>
      <c r="N1003"/>
    </row>
    <row r="1004" spans="1:14">
      <c r="A1004" t="s">
        <v>2073</v>
      </c>
      <c r="B1004" t="s">
        <v>809</v>
      </c>
      <c r="C1004">
        <v>337.95</v>
      </c>
      <c r="D1004">
        <v>354.75</v>
      </c>
      <c r="E1004">
        <v>331</v>
      </c>
      <c r="F1004">
        <v>345.9</v>
      </c>
      <c r="G1004">
        <v>350</v>
      </c>
      <c r="H1004">
        <v>337.95</v>
      </c>
      <c r="I1004">
        <v>2306</v>
      </c>
      <c r="J1004">
        <v>802310.45</v>
      </c>
      <c r="K1004" s="3">
        <v>43924</v>
      </c>
      <c r="L1004">
        <v>214</v>
      </c>
      <c r="M1004" t="s">
        <v>2074</v>
      </c>
      <c r="N1004"/>
    </row>
    <row r="1005" spans="1:14">
      <c r="A1005" t="s">
        <v>474</v>
      </c>
      <c r="B1005" t="s">
        <v>791</v>
      </c>
      <c r="C1005">
        <v>464</v>
      </c>
      <c r="D1005">
        <v>464</v>
      </c>
      <c r="E1005">
        <v>423.2</v>
      </c>
      <c r="F1005">
        <v>453.3</v>
      </c>
      <c r="G1005">
        <v>455</v>
      </c>
      <c r="H1005">
        <v>465.05</v>
      </c>
      <c r="I1005">
        <v>30948</v>
      </c>
      <c r="J1005">
        <v>14069862.15</v>
      </c>
      <c r="K1005" s="3">
        <v>43924</v>
      </c>
      <c r="L1005">
        <v>1398</v>
      </c>
      <c r="M1005" t="s">
        <v>2075</v>
      </c>
      <c r="N1005"/>
    </row>
    <row r="1006" spans="1:14">
      <c r="A1006" t="s">
        <v>154</v>
      </c>
      <c r="B1006" t="s">
        <v>791</v>
      </c>
      <c r="C1006">
        <v>15939.7</v>
      </c>
      <c r="D1006">
        <v>15939.7</v>
      </c>
      <c r="E1006">
        <v>15005</v>
      </c>
      <c r="F1006">
        <v>15104.65</v>
      </c>
      <c r="G1006">
        <v>15070</v>
      </c>
      <c r="H1006">
        <v>15654.55</v>
      </c>
      <c r="I1006">
        <v>190780</v>
      </c>
      <c r="J1006">
        <v>2916760035.6999998</v>
      </c>
      <c r="K1006" s="3">
        <v>43924</v>
      </c>
      <c r="L1006">
        <v>57967</v>
      </c>
      <c r="M1006" t="s">
        <v>2076</v>
      </c>
      <c r="N1006"/>
    </row>
    <row r="1007" spans="1:14">
      <c r="A1007" t="s">
        <v>3452</v>
      </c>
      <c r="B1007" t="s">
        <v>791</v>
      </c>
      <c r="C1007">
        <v>87.3</v>
      </c>
      <c r="D1007">
        <v>89.9</v>
      </c>
      <c r="E1007">
        <v>83</v>
      </c>
      <c r="F1007">
        <v>84.3</v>
      </c>
      <c r="G1007">
        <v>83</v>
      </c>
      <c r="H1007">
        <v>88.91</v>
      </c>
      <c r="I1007">
        <v>702</v>
      </c>
      <c r="J1007">
        <v>59431.7</v>
      </c>
      <c r="K1007" s="3">
        <v>43924</v>
      </c>
      <c r="L1007">
        <v>46</v>
      </c>
      <c r="M1007" t="s">
        <v>3453</v>
      </c>
      <c r="N1007"/>
    </row>
    <row r="1008" spans="1:14" hidden="1">
      <c r="A1008" t="s">
        <v>2972</v>
      </c>
      <c r="B1008" t="s">
        <v>791</v>
      </c>
      <c r="C1008">
        <v>46.3</v>
      </c>
      <c r="D1008">
        <v>49</v>
      </c>
      <c r="E1008">
        <v>45</v>
      </c>
      <c r="F1008">
        <v>46.58</v>
      </c>
      <c r="G1008">
        <v>45.71</v>
      </c>
      <c r="H1008">
        <v>47.25</v>
      </c>
      <c r="I1008">
        <v>1000</v>
      </c>
      <c r="J1008">
        <v>46789.93</v>
      </c>
      <c r="K1008" s="3">
        <v>43924</v>
      </c>
      <c r="L1008">
        <v>51</v>
      </c>
      <c r="M1008" t="s">
        <v>2308</v>
      </c>
      <c r="N1008"/>
    </row>
    <row r="1009" spans="1:14" hidden="1">
      <c r="A1009" t="s">
        <v>2973</v>
      </c>
      <c r="B1009" t="s">
        <v>791</v>
      </c>
      <c r="C1009">
        <v>25.6</v>
      </c>
      <c r="D1009">
        <v>26.91</v>
      </c>
      <c r="E1009">
        <v>22.05</v>
      </c>
      <c r="F1009">
        <v>26.69</v>
      </c>
      <c r="G1009">
        <v>26.75</v>
      </c>
      <c r="H1009">
        <v>22.99</v>
      </c>
      <c r="I1009">
        <v>1071</v>
      </c>
      <c r="J1009">
        <v>25540.62</v>
      </c>
      <c r="K1009" s="3">
        <v>43924</v>
      </c>
      <c r="L1009">
        <v>47</v>
      </c>
      <c r="M1009" t="s">
        <v>2309</v>
      </c>
      <c r="N1009"/>
    </row>
    <row r="1010" spans="1:14" hidden="1">
      <c r="A1010" t="s">
        <v>2974</v>
      </c>
      <c r="B1010" t="s">
        <v>791</v>
      </c>
      <c r="C1010">
        <v>21.35</v>
      </c>
      <c r="D1010">
        <v>21.35</v>
      </c>
      <c r="E1010">
        <v>20.8</v>
      </c>
      <c r="F1010">
        <v>20.92</v>
      </c>
      <c r="G1010">
        <v>20.98</v>
      </c>
      <c r="H1010">
        <v>21.07</v>
      </c>
      <c r="I1010">
        <v>36676</v>
      </c>
      <c r="J1010">
        <v>768309.74</v>
      </c>
      <c r="K1010" s="3">
        <v>43924</v>
      </c>
      <c r="L1010">
        <v>77</v>
      </c>
      <c r="M1010" t="s">
        <v>2344</v>
      </c>
      <c r="N1010"/>
    </row>
    <row r="1011" spans="1:14">
      <c r="A1011" t="s">
        <v>2975</v>
      </c>
      <c r="B1011" t="s">
        <v>791</v>
      </c>
      <c r="C1011">
        <v>47.5</v>
      </c>
      <c r="D1011">
        <v>48</v>
      </c>
      <c r="E1011">
        <v>43.1</v>
      </c>
      <c r="F1011">
        <v>44.64</v>
      </c>
      <c r="G1011">
        <v>45.8</v>
      </c>
      <c r="H1011">
        <v>48.36</v>
      </c>
      <c r="I1011">
        <v>214117</v>
      </c>
      <c r="J1011">
        <v>9519104.8399999999</v>
      </c>
      <c r="K1011" s="3">
        <v>43924</v>
      </c>
      <c r="L1011">
        <v>410</v>
      </c>
      <c r="M1011" t="s">
        <v>2320</v>
      </c>
      <c r="N1011"/>
    </row>
    <row r="1012" spans="1:14" hidden="1">
      <c r="A1012" t="s">
        <v>2976</v>
      </c>
      <c r="B1012" t="s">
        <v>791</v>
      </c>
      <c r="C1012">
        <v>103</v>
      </c>
      <c r="D1012">
        <v>103</v>
      </c>
      <c r="E1012">
        <v>90.8</v>
      </c>
      <c r="F1012">
        <v>95.78</v>
      </c>
      <c r="G1012">
        <v>102</v>
      </c>
      <c r="H1012">
        <v>97.12</v>
      </c>
      <c r="I1012">
        <v>575</v>
      </c>
      <c r="J1012">
        <v>55778.11</v>
      </c>
      <c r="K1012" s="3">
        <v>43924</v>
      </c>
      <c r="L1012">
        <v>69</v>
      </c>
      <c r="M1012" t="s">
        <v>2307</v>
      </c>
      <c r="N1012"/>
    </row>
    <row r="1013" spans="1:14">
      <c r="A1013" t="s">
        <v>2977</v>
      </c>
      <c r="B1013" t="s">
        <v>791</v>
      </c>
      <c r="C1013">
        <v>43.51</v>
      </c>
      <c r="D1013">
        <v>46.85</v>
      </c>
      <c r="E1013">
        <v>43.51</v>
      </c>
      <c r="F1013">
        <v>45.91</v>
      </c>
      <c r="G1013">
        <v>45.75</v>
      </c>
      <c r="H1013">
        <v>45.62</v>
      </c>
      <c r="I1013">
        <v>2113</v>
      </c>
      <c r="J1013">
        <v>96469.82</v>
      </c>
      <c r="K1013" s="3">
        <v>43924</v>
      </c>
      <c r="L1013">
        <v>73</v>
      </c>
      <c r="M1013" t="s">
        <v>3115</v>
      </c>
      <c r="N1013"/>
    </row>
    <row r="1014" spans="1:14">
      <c r="A1014" t="s">
        <v>3188</v>
      </c>
      <c r="B1014" t="s">
        <v>791</v>
      </c>
      <c r="C1014">
        <v>18.149999999999999</v>
      </c>
      <c r="D1014">
        <v>18.45</v>
      </c>
      <c r="E1014">
        <v>17.100000000000001</v>
      </c>
      <c r="F1014">
        <v>17.149999999999999</v>
      </c>
      <c r="G1014">
        <v>17.100000000000001</v>
      </c>
      <c r="H1014">
        <v>18</v>
      </c>
      <c r="I1014">
        <v>378087</v>
      </c>
      <c r="J1014">
        <v>6749061.7000000002</v>
      </c>
      <c r="K1014" s="3">
        <v>43924</v>
      </c>
      <c r="L1014">
        <v>1678</v>
      </c>
      <c r="M1014" t="s">
        <v>3326</v>
      </c>
      <c r="N1014"/>
    </row>
    <row r="1015" spans="1:14" hidden="1">
      <c r="A1015" t="s">
        <v>2077</v>
      </c>
      <c r="B1015" t="s">
        <v>791</v>
      </c>
      <c r="C1015">
        <v>276.60000000000002</v>
      </c>
      <c r="D1015">
        <v>289</v>
      </c>
      <c r="E1015">
        <v>265</v>
      </c>
      <c r="F1015">
        <v>284.8</v>
      </c>
      <c r="G1015">
        <v>285</v>
      </c>
      <c r="H1015">
        <v>276</v>
      </c>
      <c r="I1015">
        <v>49858</v>
      </c>
      <c r="J1015">
        <v>13934375.050000001</v>
      </c>
      <c r="K1015" s="3">
        <v>43924</v>
      </c>
      <c r="L1015">
        <v>1774</v>
      </c>
      <c r="M1015" t="s">
        <v>2078</v>
      </c>
      <c r="N1015"/>
    </row>
    <row r="1016" spans="1:14">
      <c r="A1016" t="s">
        <v>2079</v>
      </c>
      <c r="B1016" t="s">
        <v>791</v>
      </c>
      <c r="C1016">
        <v>108</v>
      </c>
      <c r="D1016">
        <v>108</v>
      </c>
      <c r="E1016">
        <v>101.5</v>
      </c>
      <c r="F1016">
        <v>102</v>
      </c>
      <c r="G1016">
        <v>102</v>
      </c>
      <c r="H1016">
        <v>105.1</v>
      </c>
      <c r="I1016">
        <v>18740</v>
      </c>
      <c r="J1016">
        <v>1920892.85</v>
      </c>
      <c r="K1016" s="3">
        <v>43924</v>
      </c>
      <c r="L1016">
        <v>444</v>
      </c>
      <c r="M1016" t="s">
        <v>2080</v>
      </c>
      <c r="N1016"/>
    </row>
    <row r="1017" spans="1:14">
      <c r="A1017" t="s">
        <v>2081</v>
      </c>
      <c r="B1017" t="s">
        <v>791</v>
      </c>
      <c r="C1017">
        <v>2.95</v>
      </c>
      <c r="D1017">
        <v>3.25</v>
      </c>
      <c r="E1017">
        <v>2.95</v>
      </c>
      <c r="F1017">
        <v>3.15</v>
      </c>
      <c r="G1017">
        <v>3.1</v>
      </c>
      <c r="H1017">
        <v>3.1</v>
      </c>
      <c r="I1017">
        <v>5394</v>
      </c>
      <c r="J1017">
        <v>16979.849999999999</v>
      </c>
      <c r="K1017" s="3">
        <v>43924</v>
      </c>
      <c r="L1017">
        <v>11</v>
      </c>
      <c r="M1017" t="s">
        <v>2082</v>
      </c>
      <c r="N1017"/>
    </row>
    <row r="1018" spans="1:14">
      <c r="A1018" t="s">
        <v>477</v>
      </c>
      <c r="B1018" t="s">
        <v>791</v>
      </c>
      <c r="C1018">
        <v>18.7</v>
      </c>
      <c r="D1018">
        <v>20.5</v>
      </c>
      <c r="E1018">
        <v>18.350000000000001</v>
      </c>
      <c r="F1018">
        <v>19.600000000000001</v>
      </c>
      <c r="G1018">
        <v>19.850000000000001</v>
      </c>
      <c r="H1018">
        <v>18.45</v>
      </c>
      <c r="I1018">
        <v>798991</v>
      </c>
      <c r="J1018">
        <v>15679858.199999999</v>
      </c>
      <c r="K1018" s="3">
        <v>43924</v>
      </c>
      <c r="L1018">
        <v>3353</v>
      </c>
      <c r="M1018" t="s">
        <v>2083</v>
      </c>
      <c r="N1018"/>
    </row>
    <row r="1019" spans="1:14">
      <c r="A1019" t="s">
        <v>476</v>
      </c>
      <c r="B1019" t="s">
        <v>791</v>
      </c>
      <c r="C1019">
        <v>249.8</v>
      </c>
      <c r="D1019">
        <v>275.95</v>
      </c>
      <c r="E1019">
        <v>240.4</v>
      </c>
      <c r="F1019">
        <v>264.25</v>
      </c>
      <c r="G1019">
        <v>275</v>
      </c>
      <c r="H1019">
        <v>249.8</v>
      </c>
      <c r="I1019">
        <v>136330</v>
      </c>
      <c r="J1019">
        <v>35113162.5</v>
      </c>
      <c r="K1019" s="3">
        <v>43924</v>
      </c>
      <c r="L1019">
        <v>6365</v>
      </c>
      <c r="M1019" t="s">
        <v>2084</v>
      </c>
      <c r="N1019"/>
    </row>
    <row r="1020" spans="1:14">
      <c r="A1020" t="s">
        <v>271</v>
      </c>
      <c r="B1020" t="s">
        <v>791</v>
      </c>
      <c r="C1020">
        <v>19.7</v>
      </c>
      <c r="D1020">
        <v>21.45</v>
      </c>
      <c r="E1020">
        <v>19.05</v>
      </c>
      <c r="F1020">
        <v>19.8</v>
      </c>
      <c r="G1020">
        <v>19.899999999999999</v>
      </c>
      <c r="H1020">
        <v>19.45</v>
      </c>
      <c r="I1020">
        <v>14065920</v>
      </c>
      <c r="J1020">
        <v>283976489.55000001</v>
      </c>
      <c r="K1020" s="3">
        <v>43924</v>
      </c>
      <c r="L1020">
        <v>37099</v>
      </c>
      <c r="M1020" t="s">
        <v>2085</v>
      </c>
      <c r="N1020"/>
    </row>
    <row r="1021" spans="1:14">
      <c r="A1021" t="s">
        <v>284</v>
      </c>
      <c r="B1021" t="s">
        <v>791</v>
      </c>
      <c r="C1021">
        <v>105.5</v>
      </c>
      <c r="D1021">
        <v>110.8</v>
      </c>
      <c r="E1021">
        <v>98.85</v>
      </c>
      <c r="F1021">
        <v>107.1</v>
      </c>
      <c r="G1021">
        <v>105.95</v>
      </c>
      <c r="H1021">
        <v>105.5</v>
      </c>
      <c r="I1021">
        <v>306852</v>
      </c>
      <c r="J1021">
        <v>32469629.050000001</v>
      </c>
      <c r="K1021" s="3">
        <v>43924</v>
      </c>
      <c r="L1021">
        <v>8954</v>
      </c>
      <c r="M1021" t="s">
        <v>2086</v>
      </c>
      <c r="N1021"/>
    </row>
    <row r="1022" spans="1:14">
      <c r="A1022" t="s">
        <v>3065</v>
      </c>
      <c r="B1022" t="s">
        <v>809</v>
      </c>
      <c r="C1022">
        <v>5.15</v>
      </c>
      <c r="D1022">
        <v>5.15</v>
      </c>
      <c r="E1022">
        <v>4.95</v>
      </c>
      <c r="F1022">
        <v>4.95</v>
      </c>
      <c r="G1022">
        <v>4.95</v>
      </c>
      <c r="H1022">
        <v>5.15</v>
      </c>
      <c r="I1022">
        <v>221</v>
      </c>
      <c r="J1022">
        <v>1130.5999999999999</v>
      </c>
      <c r="K1022" s="3">
        <v>43924</v>
      </c>
      <c r="L1022">
        <v>6</v>
      </c>
      <c r="M1022" t="s">
        <v>3066</v>
      </c>
      <c r="N1022"/>
    </row>
    <row r="1023" spans="1:14">
      <c r="A1023" t="s">
        <v>2087</v>
      </c>
      <c r="B1023" t="s">
        <v>791</v>
      </c>
      <c r="C1023">
        <v>90</v>
      </c>
      <c r="D1023">
        <v>91.2</v>
      </c>
      <c r="E1023">
        <v>86.35</v>
      </c>
      <c r="F1023">
        <v>86.59</v>
      </c>
      <c r="G1023">
        <v>86.88</v>
      </c>
      <c r="H1023">
        <v>89.35</v>
      </c>
      <c r="I1023">
        <v>4260702</v>
      </c>
      <c r="J1023">
        <v>372474545.36000001</v>
      </c>
      <c r="K1023" s="3">
        <v>43924</v>
      </c>
      <c r="L1023">
        <v>25520</v>
      </c>
      <c r="M1023" t="s">
        <v>3116</v>
      </c>
      <c r="N1023"/>
    </row>
    <row r="1024" spans="1:14">
      <c r="A1024" t="s">
        <v>2088</v>
      </c>
      <c r="B1024" t="s">
        <v>791</v>
      </c>
      <c r="C1024">
        <v>79</v>
      </c>
      <c r="D1024">
        <v>79.900000000000006</v>
      </c>
      <c r="E1024">
        <v>73</v>
      </c>
      <c r="F1024">
        <v>75.099999999999994</v>
      </c>
      <c r="G1024">
        <v>75.349999999999994</v>
      </c>
      <c r="H1024">
        <v>78.55</v>
      </c>
      <c r="I1024">
        <v>141096</v>
      </c>
      <c r="J1024">
        <v>10652852.6</v>
      </c>
      <c r="K1024" s="3">
        <v>43924</v>
      </c>
      <c r="L1024">
        <v>3321</v>
      </c>
      <c r="M1024" t="s">
        <v>2089</v>
      </c>
      <c r="N1024"/>
    </row>
    <row r="1025" spans="1:14">
      <c r="A1025" t="s">
        <v>155</v>
      </c>
      <c r="B1025" t="s">
        <v>791</v>
      </c>
      <c r="C1025">
        <v>1171.0999999999999</v>
      </c>
      <c r="D1025">
        <v>1182</v>
      </c>
      <c r="E1025">
        <v>1011.05</v>
      </c>
      <c r="F1025">
        <v>1037.55</v>
      </c>
      <c r="G1025">
        <v>1035</v>
      </c>
      <c r="H1025">
        <v>1164.0999999999999</v>
      </c>
      <c r="I1025">
        <v>512848</v>
      </c>
      <c r="J1025">
        <v>560644958.89999998</v>
      </c>
      <c r="K1025" s="3">
        <v>43924</v>
      </c>
      <c r="L1025">
        <v>34119</v>
      </c>
      <c r="M1025" t="s">
        <v>2090</v>
      </c>
      <c r="N1025"/>
    </row>
    <row r="1026" spans="1:14" hidden="1">
      <c r="A1026" t="s">
        <v>2091</v>
      </c>
      <c r="B1026" t="s">
        <v>791</v>
      </c>
      <c r="C1026">
        <v>2.65</v>
      </c>
      <c r="D1026">
        <v>2.7</v>
      </c>
      <c r="E1026">
        <v>2.5</v>
      </c>
      <c r="F1026">
        <v>2.7</v>
      </c>
      <c r="G1026">
        <v>2.7</v>
      </c>
      <c r="H1026">
        <v>2.6</v>
      </c>
      <c r="I1026">
        <v>59768</v>
      </c>
      <c r="J1026">
        <v>156563.75</v>
      </c>
      <c r="K1026" s="3">
        <v>43924</v>
      </c>
      <c r="L1026">
        <v>142</v>
      </c>
      <c r="M1026" t="s">
        <v>2092</v>
      </c>
      <c r="N1026"/>
    </row>
    <row r="1027" spans="1:14">
      <c r="A1027" t="s">
        <v>2093</v>
      </c>
      <c r="B1027" t="s">
        <v>791</v>
      </c>
      <c r="C1027">
        <v>0.55000000000000004</v>
      </c>
      <c r="D1027">
        <v>0.6</v>
      </c>
      <c r="E1027">
        <v>0.5</v>
      </c>
      <c r="F1027">
        <v>0.55000000000000004</v>
      </c>
      <c r="G1027">
        <v>0.55000000000000004</v>
      </c>
      <c r="H1027">
        <v>0.55000000000000004</v>
      </c>
      <c r="I1027">
        <v>40291</v>
      </c>
      <c r="J1027">
        <v>22518.65</v>
      </c>
      <c r="K1027" s="3">
        <v>43924</v>
      </c>
      <c r="L1027">
        <v>41</v>
      </c>
      <c r="M1027" t="s">
        <v>2094</v>
      </c>
      <c r="N1027"/>
    </row>
    <row r="1028" spans="1:14">
      <c r="A1028" t="s">
        <v>480</v>
      </c>
      <c r="B1028" t="s">
        <v>791</v>
      </c>
      <c r="C1028">
        <v>955</v>
      </c>
      <c r="D1028">
        <v>959.4</v>
      </c>
      <c r="E1028">
        <v>915</v>
      </c>
      <c r="F1028">
        <v>929.85</v>
      </c>
      <c r="G1028">
        <v>932</v>
      </c>
      <c r="H1028">
        <v>959.7</v>
      </c>
      <c r="I1028">
        <v>9243</v>
      </c>
      <c r="J1028">
        <v>8564621.8000000007</v>
      </c>
      <c r="K1028" s="3">
        <v>43924</v>
      </c>
      <c r="L1028">
        <v>1389</v>
      </c>
      <c r="M1028" t="s">
        <v>2095</v>
      </c>
      <c r="N1028"/>
    </row>
    <row r="1029" spans="1:14">
      <c r="A1029" t="s">
        <v>2096</v>
      </c>
      <c r="B1029" t="s">
        <v>791</v>
      </c>
      <c r="C1029">
        <v>411.35</v>
      </c>
      <c r="D1029">
        <v>423</v>
      </c>
      <c r="E1029">
        <v>406</v>
      </c>
      <c r="F1029">
        <v>414.1</v>
      </c>
      <c r="G1029">
        <v>412</v>
      </c>
      <c r="H1029">
        <v>414.25</v>
      </c>
      <c r="I1029">
        <v>280</v>
      </c>
      <c r="J1029">
        <v>115769.95</v>
      </c>
      <c r="K1029" s="3">
        <v>43924</v>
      </c>
      <c r="L1029">
        <v>94</v>
      </c>
      <c r="M1029" t="s">
        <v>2097</v>
      </c>
      <c r="N1029"/>
    </row>
    <row r="1030" spans="1:14">
      <c r="A1030" t="s">
        <v>2098</v>
      </c>
      <c r="B1030" t="s">
        <v>791</v>
      </c>
      <c r="C1030">
        <v>13.5</v>
      </c>
      <c r="D1030">
        <v>13.5</v>
      </c>
      <c r="E1030">
        <v>13.5</v>
      </c>
      <c r="F1030">
        <v>13.5</v>
      </c>
      <c r="G1030">
        <v>13.5</v>
      </c>
      <c r="H1030">
        <v>12.9</v>
      </c>
      <c r="I1030">
        <v>16250</v>
      </c>
      <c r="J1030">
        <v>219375</v>
      </c>
      <c r="K1030" s="3">
        <v>43924</v>
      </c>
      <c r="L1030">
        <v>43</v>
      </c>
      <c r="M1030" t="s">
        <v>2099</v>
      </c>
      <c r="N1030"/>
    </row>
    <row r="1031" spans="1:14">
      <c r="A1031" t="s">
        <v>2100</v>
      </c>
      <c r="B1031" t="s">
        <v>791</v>
      </c>
      <c r="C1031">
        <v>28.9</v>
      </c>
      <c r="D1031">
        <v>28.9</v>
      </c>
      <c r="E1031">
        <v>26</v>
      </c>
      <c r="F1031">
        <v>27.8</v>
      </c>
      <c r="G1031">
        <v>27.5</v>
      </c>
      <c r="H1031">
        <v>28</v>
      </c>
      <c r="I1031">
        <v>28732</v>
      </c>
      <c r="J1031">
        <v>782631.85</v>
      </c>
      <c r="K1031" s="3">
        <v>43924</v>
      </c>
      <c r="L1031">
        <v>338</v>
      </c>
      <c r="M1031" t="s">
        <v>2101</v>
      </c>
      <c r="N1031"/>
    </row>
    <row r="1032" spans="1:14">
      <c r="A1032" t="s">
        <v>3543</v>
      </c>
      <c r="B1032" t="s">
        <v>791</v>
      </c>
      <c r="C1032">
        <v>9.85</v>
      </c>
      <c r="D1032">
        <v>9.85</v>
      </c>
      <c r="E1032">
        <v>8.9499999999999993</v>
      </c>
      <c r="F1032">
        <v>8.9499999999999993</v>
      </c>
      <c r="G1032">
        <v>8.9499999999999993</v>
      </c>
      <c r="H1032">
        <v>9.4</v>
      </c>
      <c r="I1032">
        <v>2904</v>
      </c>
      <c r="J1032">
        <v>26071.7</v>
      </c>
      <c r="K1032" s="3">
        <v>43924</v>
      </c>
      <c r="L1032">
        <v>12</v>
      </c>
      <c r="M1032" t="s">
        <v>3544</v>
      </c>
      <c r="N1032"/>
    </row>
    <row r="1033" spans="1:14">
      <c r="A1033" t="s">
        <v>475</v>
      </c>
      <c r="B1033" t="s">
        <v>791</v>
      </c>
      <c r="C1033">
        <v>43.8</v>
      </c>
      <c r="D1033">
        <v>44</v>
      </c>
      <c r="E1033">
        <v>42.75</v>
      </c>
      <c r="F1033">
        <v>43.6</v>
      </c>
      <c r="G1033">
        <v>43.6</v>
      </c>
      <c r="H1033">
        <v>43.05</v>
      </c>
      <c r="I1033">
        <v>202683</v>
      </c>
      <c r="J1033">
        <v>8829435.0999999996</v>
      </c>
      <c r="K1033" s="3">
        <v>43924</v>
      </c>
      <c r="L1033">
        <v>1679</v>
      </c>
      <c r="M1033" t="s">
        <v>2102</v>
      </c>
      <c r="N1033"/>
    </row>
    <row r="1034" spans="1:14">
      <c r="A1034" t="s">
        <v>156</v>
      </c>
      <c r="B1034" t="s">
        <v>791</v>
      </c>
      <c r="C1034">
        <v>79.3</v>
      </c>
      <c r="D1034">
        <v>80.7</v>
      </c>
      <c r="E1034">
        <v>75.7</v>
      </c>
      <c r="F1034">
        <v>79.25</v>
      </c>
      <c r="G1034">
        <v>78.8</v>
      </c>
      <c r="H1034">
        <v>78.55</v>
      </c>
      <c r="I1034">
        <v>4597483</v>
      </c>
      <c r="J1034">
        <v>363398824.69999999</v>
      </c>
      <c r="K1034" s="3">
        <v>43924</v>
      </c>
      <c r="L1034">
        <v>20145</v>
      </c>
      <c r="M1034" t="s">
        <v>2103</v>
      </c>
      <c r="N1034"/>
    </row>
    <row r="1035" spans="1:14">
      <c r="A1035" t="s">
        <v>739</v>
      </c>
      <c r="B1035" t="s">
        <v>791</v>
      </c>
      <c r="C1035">
        <v>67</v>
      </c>
      <c r="D1035">
        <v>67.7</v>
      </c>
      <c r="E1035">
        <v>64</v>
      </c>
      <c r="F1035">
        <v>64.400000000000006</v>
      </c>
      <c r="G1035">
        <v>64</v>
      </c>
      <c r="H1035">
        <v>67.75</v>
      </c>
      <c r="I1035">
        <v>1156581</v>
      </c>
      <c r="J1035">
        <v>75529185.049999997</v>
      </c>
      <c r="K1035" s="3">
        <v>43924</v>
      </c>
      <c r="L1035">
        <v>13699</v>
      </c>
      <c r="M1035" t="s">
        <v>2104</v>
      </c>
      <c r="N1035"/>
    </row>
    <row r="1036" spans="1:14">
      <c r="A1036" t="s">
        <v>3067</v>
      </c>
      <c r="B1036" t="s">
        <v>791</v>
      </c>
      <c r="C1036">
        <v>2.9</v>
      </c>
      <c r="D1036">
        <v>2.95</v>
      </c>
      <c r="E1036">
        <v>2.7</v>
      </c>
      <c r="F1036">
        <v>2.95</v>
      </c>
      <c r="G1036">
        <v>2.95</v>
      </c>
      <c r="H1036">
        <v>2.7</v>
      </c>
      <c r="I1036">
        <v>93918</v>
      </c>
      <c r="J1036">
        <v>269418.75</v>
      </c>
      <c r="K1036" s="3">
        <v>43924</v>
      </c>
      <c r="L1036">
        <v>133</v>
      </c>
      <c r="M1036" t="s">
        <v>3068</v>
      </c>
      <c r="N1036"/>
    </row>
    <row r="1037" spans="1:14">
      <c r="A1037" t="s">
        <v>3454</v>
      </c>
      <c r="B1037" t="s">
        <v>791</v>
      </c>
      <c r="C1037">
        <v>100</v>
      </c>
      <c r="D1037">
        <v>122.89</v>
      </c>
      <c r="E1037">
        <v>100</v>
      </c>
      <c r="F1037">
        <v>111.03</v>
      </c>
      <c r="G1037">
        <v>110</v>
      </c>
      <c r="H1037">
        <v>112</v>
      </c>
      <c r="I1037">
        <v>152</v>
      </c>
      <c r="J1037">
        <v>16236.98</v>
      </c>
      <c r="K1037" s="3">
        <v>43924</v>
      </c>
      <c r="L1037">
        <v>13</v>
      </c>
      <c r="M1037" t="s">
        <v>3455</v>
      </c>
      <c r="N1037"/>
    </row>
    <row r="1038" spans="1:14">
      <c r="A1038" t="s">
        <v>2105</v>
      </c>
      <c r="B1038" t="s">
        <v>791</v>
      </c>
      <c r="C1038">
        <v>150</v>
      </c>
      <c r="D1038">
        <v>153.5</v>
      </c>
      <c r="E1038">
        <v>147</v>
      </c>
      <c r="F1038">
        <v>150.1</v>
      </c>
      <c r="G1038">
        <v>150.5</v>
      </c>
      <c r="H1038">
        <v>153.1</v>
      </c>
      <c r="I1038">
        <v>8159</v>
      </c>
      <c r="J1038">
        <v>1218083.55</v>
      </c>
      <c r="K1038" s="3">
        <v>43924</v>
      </c>
      <c r="L1038">
        <v>331</v>
      </c>
      <c r="M1038" t="s">
        <v>2106</v>
      </c>
      <c r="N1038"/>
    </row>
    <row r="1039" spans="1:14">
      <c r="A1039" t="s">
        <v>741</v>
      </c>
      <c r="B1039" t="s">
        <v>791</v>
      </c>
      <c r="C1039">
        <v>62</v>
      </c>
      <c r="D1039">
        <v>62</v>
      </c>
      <c r="E1039">
        <v>56</v>
      </c>
      <c r="F1039">
        <v>57.9</v>
      </c>
      <c r="G1039">
        <v>57.55</v>
      </c>
      <c r="H1039">
        <v>57.65</v>
      </c>
      <c r="I1039">
        <v>10955</v>
      </c>
      <c r="J1039">
        <v>633269.05000000005</v>
      </c>
      <c r="K1039" s="3">
        <v>43924</v>
      </c>
      <c r="L1039">
        <v>368</v>
      </c>
      <c r="M1039" t="s">
        <v>2107</v>
      </c>
      <c r="N1039"/>
    </row>
    <row r="1040" spans="1:14">
      <c r="A1040" t="s">
        <v>2108</v>
      </c>
      <c r="B1040" t="s">
        <v>791</v>
      </c>
      <c r="C1040">
        <v>745</v>
      </c>
      <c r="D1040">
        <v>757.5</v>
      </c>
      <c r="E1040">
        <v>630</v>
      </c>
      <c r="F1040">
        <v>652</v>
      </c>
      <c r="G1040">
        <v>630</v>
      </c>
      <c r="H1040">
        <v>689.55</v>
      </c>
      <c r="I1040">
        <v>4499</v>
      </c>
      <c r="J1040">
        <v>3058097.15</v>
      </c>
      <c r="K1040" s="3">
        <v>43924</v>
      </c>
      <c r="L1040">
        <v>729</v>
      </c>
      <c r="M1040" t="s">
        <v>2109</v>
      </c>
      <c r="N1040"/>
    </row>
    <row r="1041" spans="1:14">
      <c r="A1041" t="s">
        <v>3477</v>
      </c>
      <c r="B1041" t="s">
        <v>791</v>
      </c>
      <c r="C1041">
        <v>0.35</v>
      </c>
      <c r="D1041">
        <v>0.4</v>
      </c>
      <c r="E1041">
        <v>0.3</v>
      </c>
      <c r="F1041">
        <v>0.35</v>
      </c>
      <c r="G1041">
        <v>0.35</v>
      </c>
      <c r="H1041">
        <v>0.35</v>
      </c>
      <c r="I1041">
        <v>14549</v>
      </c>
      <c r="J1041">
        <v>5367.45</v>
      </c>
      <c r="K1041" s="3">
        <v>43924</v>
      </c>
      <c r="L1041">
        <v>20</v>
      </c>
      <c r="M1041" t="s">
        <v>3478</v>
      </c>
      <c r="N1041"/>
    </row>
    <row r="1042" spans="1:14">
      <c r="A1042" t="s">
        <v>157</v>
      </c>
      <c r="B1042" t="s">
        <v>791</v>
      </c>
      <c r="C1042">
        <v>82.05</v>
      </c>
      <c r="D1042">
        <v>82.1</v>
      </c>
      <c r="E1042">
        <v>78.849999999999994</v>
      </c>
      <c r="F1042">
        <v>79.55</v>
      </c>
      <c r="G1042">
        <v>80.3</v>
      </c>
      <c r="H1042">
        <v>81</v>
      </c>
      <c r="I1042">
        <v>18319674</v>
      </c>
      <c r="J1042">
        <v>1467387755.5</v>
      </c>
      <c r="K1042" s="3">
        <v>43924</v>
      </c>
      <c r="L1042">
        <v>79080</v>
      </c>
      <c r="M1042" t="s">
        <v>2110</v>
      </c>
      <c r="N1042"/>
    </row>
    <row r="1043" spans="1:14">
      <c r="A1043" t="s">
        <v>2111</v>
      </c>
      <c r="B1043" t="s">
        <v>791</v>
      </c>
      <c r="C1043">
        <v>185</v>
      </c>
      <c r="D1043">
        <v>185</v>
      </c>
      <c r="E1043">
        <v>175.15</v>
      </c>
      <c r="F1043">
        <v>180.05</v>
      </c>
      <c r="G1043">
        <v>184</v>
      </c>
      <c r="H1043">
        <v>178.6</v>
      </c>
      <c r="I1043">
        <v>9344</v>
      </c>
      <c r="J1043">
        <v>1660038.15</v>
      </c>
      <c r="K1043" s="3">
        <v>43924</v>
      </c>
      <c r="L1043">
        <v>673</v>
      </c>
      <c r="M1043" t="s">
        <v>2112</v>
      </c>
      <c r="N1043"/>
    </row>
    <row r="1044" spans="1:14">
      <c r="A1044" t="s">
        <v>2990</v>
      </c>
      <c r="B1044" t="s">
        <v>791</v>
      </c>
      <c r="C1044">
        <v>231.05</v>
      </c>
      <c r="D1044">
        <v>250</v>
      </c>
      <c r="E1044">
        <v>231.05</v>
      </c>
      <c r="F1044">
        <v>245.9</v>
      </c>
      <c r="G1044">
        <v>240.05</v>
      </c>
      <c r="H1044">
        <v>239.7</v>
      </c>
      <c r="I1044">
        <v>1023</v>
      </c>
      <c r="J1044">
        <v>245517.1</v>
      </c>
      <c r="K1044" s="3">
        <v>43924</v>
      </c>
      <c r="L1044">
        <v>89</v>
      </c>
      <c r="M1044" t="s">
        <v>1522</v>
      </c>
      <c r="N1044"/>
    </row>
    <row r="1045" spans="1:14">
      <c r="A1045" t="s">
        <v>2113</v>
      </c>
      <c r="B1045" t="s">
        <v>791</v>
      </c>
      <c r="C1045">
        <v>136</v>
      </c>
      <c r="D1045">
        <v>139.9</v>
      </c>
      <c r="E1045">
        <v>128.15</v>
      </c>
      <c r="F1045">
        <v>139</v>
      </c>
      <c r="G1045">
        <v>130</v>
      </c>
      <c r="H1045">
        <v>135.25</v>
      </c>
      <c r="I1045">
        <v>1348</v>
      </c>
      <c r="J1045">
        <v>184933.3</v>
      </c>
      <c r="K1045" s="3">
        <v>43924</v>
      </c>
      <c r="L1045">
        <v>55</v>
      </c>
      <c r="M1045" t="s">
        <v>2114</v>
      </c>
      <c r="N1045"/>
    </row>
    <row r="1046" spans="1:14">
      <c r="A1046" t="s">
        <v>272</v>
      </c>
      <c r="B1046" t="s">
        <v>791</v>
      </c>
      <c r="C1046">
        <v>320.5</v>
      </c>
      <c r="D1046">
        <v>340.8</v>
      </c>
      <c r="E1046">
        <v>314.25</v>
      </c>
      <c r="F1046">
        <v>320.2</v>
      </c>
      <c r="G1046">
        <v>318.25</v>
      </c>
      <c r="H1046">
        <v>325.64999999999998</v>
      </c>
      <c r="I1046">
        <v>1037067</v>
      </c>
      <c r="J1046">
        <v>343274184.10000002</v>
      </c>
      <c r="K1046" s="3">
        <v>43924</v>
      </c>
      <c r="L1046">
        <v>29162</v>
      </c>
      <c r="M1046" t="s">
        <v>2115</v>
      </c>
      <c r="N1046"/>
    </row>
    <row r="1047" spans="1:14">
      <c r="A1047" t="s">
        <v>2116</v>
      </c>
      <c r="B1047" t="s">
        <v>791</v>
      </c>
      <c r="C1047">
        <v>577.9</v>
      </c>
      <c r="D1047">
        <v>577.9</v>
      </c>
      <c r="E1047">
        <v>534.79999999999995</v>
      </c>
      <c r="F1047">
        <v>556.1</v>
      </c>
      <c r="G1047">
        <v>577.75</v>
      </c>
      <c r="H1047">
        <v>558.20000000000005</v>
      </c>
      <c r="I1047">
        <v>6489</v>
      </c>
      <c r="J1047">
        <v>3595544.35</v>
      </c>
      <c r="K1047" s="3">
        <v>43924</v>
      </c>
      <c r="L1047">
        <v>763</v>
      </c>
      <c r="M1047" t="s">
        <v>2117</v>
      </c>
      <c r="N1047"/>
    </row>
    <row r="1048" spans="1:14">
      <c r="A1048" t="s">
        <v>273</v>
      </c>
      <c r="B1048" t="s">
        <v>791</v>
      </c>
      <c r="C1048">
        <v>1920</v>
      </c>
      <c r="D1048">
        <v>2209.1999999999998</v>
      </c>
      <c r="E1048">
        <v>1875</v>
      </c>
      <c r="F1048">
        <v>2034.15</v>
      </c>
      <c r="G1048">
        <v>2022.05</v>
      </c>
      <c r="H1048">
        <v>1921</v>
      </c>
      <c r="I1048">
        <v>42499</v>
      </c>
      <c r="J1048">
        <v>87714189.75</v>
      </c>
      <c r="K1048" s="3">
        <v>43924</v>
      </c>
      <c r="L1048">
        <v>9402</v>
      </c>
      <c r="M1048" t="s">
        <v>2118</v>
      </c>
      <c r="N1048"/>
    </row>
    <row r="1049" spans="1:14">
      <c r="A1049" t="s">
        <v>158</v>
      </c>
      <c r="B1049" t="s">
        <v>791</v>
      </c>
      <c r="C1049">
        <v>82.25</v>
      </c>
      <c r="D1049">
        <v>85.6</v>
      </c>
      <c r="E1049">
        <v>80.25</v>
      </c>
      <c r="F1049">
        <v>84.25</v>
      </c>
      <c r="G1049">
        <v>84.5</v>
      </c>
      <c r="H1049">
        <v>79.25</v>
      </c>
      <c r="I1049">
        <v>2705007</v>
      </c>
      <c r="J1049">
        <v>223898351.40000001</v>
      </c>
      <c r="K1049" s="3">
        <v>43924</v>
      </c>
      <c r="L1049">
        <v>18219</v>
      </c>
      <c r="M1049" t="s">
        <v>2119</v>
      </c>
      <c r="N1049"/>
    </row>
    <row r="1050" spans="1:14">
      <c r="A1050" t="s">
        <v>3327</v>
      </c>
      <c r="B1050" t="s">
        <v>791</v>
      </c>
      <c r="C1050">
        <v>3.25</v>
      </c>
      <c r="D1050">
        <v>3.4</v>
      </c>
      <c r="E1050">
        <v>3.1</v>
      </c>
      <c r="F1050">
        <v>3.4</v>
      </c>
      <c r="G1050">
        <v>3.4</v>
      </c>
      <c r="H1050">
        <v>3.25</v>
      </c>
      <c r="I1050">
        <v>9702</v>
      </c>
      <c r="J1050">
        <v>32900.85</v>
      </c>
      <c r="K1050" s="3">
        <v>43924</v>
      </c>
      <c r="L1050">
        <v>65</v>
      </c>
      <c r="M1050" t="s">
        <v>3328</v>
      </c>
      <c r="N1050"/>
    </row>
    <row r="1051" spans="1:14">
      <c r="A1051" t="s">
        <v>2120</v>
      </c>
      <c r="B1051" t="s">
        <v>791</v>
      </c>
      <c r="C1051">
        <v>2.0499999999999998</v>
      </c>
      <c r="D1051">
        <v>2.15</v>
      </c>
      <c r="E1051">
        <v>2</v>
      </c>
      <c r="F1051">
        <v>2</v>
      </c>
      <c r="G1051">
        <v>2.0499999999999998</v>
      </c>
      <c r="H1051">
        <v>2.0499999999999998</v>
      </c>
      <c r="I1051">
        <v>37152</v>
      </c>
      <c r="J1051">
        <v>76227.75</v>
      </c>
      <c r="K1051" s="3">
        <v>43924</v>
      </c>
      <c r="L1051">
        <v>135</v>
      </c>
      <c r="M1051" t="s">
        <v>2121</v>
      </c>
      <c r="N1051"/>
    </row>
    <row r="1052" spans="1:14">
      <c r="A1052" t="s">
        <v>2122</v>
      </c>
      <c r="B1052" t="s">
        <v>791</v>
      </c>
      <c r="C1052">
        <v>54.2</v>
      </c>
      <c r="D1052">
        <v>54.2</v>
      </c>
      <c r="E1052">
        <v>54.2</v>
      </c>
      <c r="F1052">
        <v>54.2</v>
      </c>
      <c r="G1052">
        <v>54.2</v>
      </c>
      <c r="H1052">
        <v>51.65</v>
      </c>
      <c r="I1052">
        <v>10470</v>
      </c>
      <c r="J1052">
        <v>567474</v>
      </c>
      <c r="K1052" s="3">
        <v>43924</v>
      </c>
      <c r="L1052">
        <v>155</v>
      </c>
      <c r="M1052" t="s">
        <v>2123</v>
      </c>
      <c r="N1052"/>
    </row>
    <row r="1053" spans="1:14" hidden="1">
      <c r="A1053" t="s">
        <v>2124</v>
      </c>
      <c r="B1053" t="s">
        <v>791</v>
      </c>
      <c r="C1053">
        <v>20</v>
      </c>
      <c r="D1053">
        <v>20</v>
      </c>
      <c r="E1053">
        <v>19.5</v>
      </c>
      <c r="F1053">
        <v>19.7</v>
      </c>
      <c r="G1053">
        <v>19.649999999999999</v>
      </c>
      <c r="H1053">
        <v>19.8</v>
      </c>
      <c r="I1053">
        <v>2583</v>
      </c>
      <c r="J1053">
        <v>51275</v>
      </c>
      <c r="K1053" s="3">
        <v>43924</v>
      </c>
      <c r="L1053">
        <v>72</v>
      </c>
      <c r="M1053" t="s">
        <v>2125</v>
      </c>
      <c r="N1053"/>
    </row>
    <row r="1054" spans="1:14">
      <c r="A1054" t="s">
        <v>481</v>
      </c>
      <c r="B1054" t="s">
        <v>791</v>
      </c>
      <c r="C1054">
        <v>154.44999999999999</v>
      </c>
      <c r="D1054">
        <v>155.1</v>
      </c>
      <c r="E1054">
        <v>150.80000000000001</v>
      </c>
      <c r="F1054">
        <v>152.9</v>
      </c>
      <c r="G1054">
        <v>153</v>
      </c>
      <c r="H1054">
        <v>152.25</v>
      </c>
      <c r="I1054">
        <v>289731</v>
      </c>
      <c r="J1054">
        <v>44296771.649999999</v>
      </c>
      <c r="K1054" s="3">
        <v>43924</v>
      </c>
      <c r="L1054">
        <v>2648</v>
      </c>
      <c r="M1054" t="s">
        <v>2126</v>
      </c>
      <c r="N1054"/>
    </row>
    <row r="1055" spans="1:14">
      <c r="A1055" t="s">
        <v>3069</v>
      </c>
      <c r="B1055" t="s">
        <v>791</v>
      </c>
      <c r="C1055">
        <v>2.4</v>
      </c>
      <c r="D1055">
        <v>2.5</v>
      </c>
      <c r="E1055">
        <v>2.35</v>
      </c>
      <c r="F1055">
        <v>2.4500000000000002</v>
      </c>
      <c r="G1055">
        <v>2.4</v>
      </c>
      <c r="H1055">
        <v>2.4</v>
      </c>
      <c r="I1055">
        <v>12982</v>
      </c>
      <c r="J1055">
        <v>32152.2</v>
      </c>
      <c r="K1055" s="3">
        <v>43924</v>
      </c>
      <c r="L1055">
        <v>51</v>
      </c>
      <c r="M1055" t="s">
        <v>3070</v>
      </c>
      <c r="N1055"/>
    </row>
    <row r="1056" spans="1:14">
      <c r="A1056" t="s">
        <v>2127</v>
      </c>
      <c r="B1056" t="s">
        <v>791</v>
      </c>
      <c r="C1056">
        <v>12.35</v>
      </c>
      <c r="D1056">
        <v>13.85</v>
      </c>
      <c r="E1056">
        <v>12.35</v>
      </c>
      <c r="F1056">
        <v>12.65</v>
      </c>
      <c r="G1056">
        <v>12.55</v>
      </c>
      <c r="H1056">
        <v>13.25</v>
      </c>
      <c r="I1056">
        <v>15640</v>
      </c>
      <c r="J1056">
        <v>200723.5</v>
      </c>
      <c r="K1056" s="3">
        <v>43924</v>
      </c>
      <c r="L1056">
        <v>114</v>
      </c>
      <c r="M1056" t="s">
        <v>2128</v>
      </c>
      <c r="N1056"/>
    </row>
    <row r="1057" spans="1:14">
      <c r="A1057" t="s">
        <v>3499</v>
      </c>
      <c r="B1057" t="s">
        <v>791</v>
      </c>
      <c r="C1057">
        <v>3.3</v>
      </c>
      <c r="D1057">
        <v>3.3</v>
      </c>
      <c r="E1057">
        <v>3.3</v>
      </c>
      <c r="F1057">
        <v>3.3</v>
      </c>
      <c r="G1057">
        <v>3.3</v>
      </c>
      <c r="H1057">
        <v>3.45</v>
      </c>
      <c r="I1057">
        <v>4550</v>
      </c>
      <c r="J1057">
        <v>15015</v>
      </c>
      <c r="K1057" s="3">
        <v>43924</v>
      </c>
      <c r="L1057">
        <v>31</v>
      </c>
      <c r="M1057" t="s">
        <v>3500</v>
      </c>
      <c r="N1057"/>
    </row>
    <row r="1058" spans="1:14">
      <c r="A1058" t="s">
        <v>2129</v>
      </c>
      <c r="B1058" t="s">
        <v>791</v>
      </c>
      <c r="C1058">
        <v>12.45</v>
      </c>
      <c r="D1058">
        <v>13.7</v>
      </c>
      <c r="E1058">
        <v>12.45</v>
      </c>
      <c r="F1058">
        <v>12.95</v>
      </c>
      <c r="G1058">
        <v>12.45</v>
      </c>
      <c r="H1058">
        <v>13.1</v>
      </c>
      <c r="I1058">
        <v>16628</v>
      </c>
      <c r="J1058">
        <v>224104.9</v>
      </c>
      <c r="K1058" s="3">
        <v>43924</v>
      </c>
      <c r="L1058">
        <v>41</v>
      </c>
      <c r="M1058" t="s">
        <v>2130</v>
      </c>
      <c r="N1058"/>
    </row>
    <row r="1059" spans="1:14">
      <c r="A1059" t="s">
        <v>159</v>
      </c>
      <c r="B1059" t="s">
        <v>791</v>
      </c>
      <c r="C1059">
        <v>69</v>
      </c>
      <c r="D1059">
        <v>71</v>
      </c>
      <c r="E1059">
        <v>66.5</v>
      </c>
      <c r="F1059">
        <v>69.849999999999994</v>
      </c>
      <c r="G1059">
        <v>69.8</v>
      </c>
      <c r="H1059">
        <v>65.75</v>
      </c>
      <c r="I1059">
        <v>39761221</v>
      </c>
      <c r="J1059">
        <v>2737029159.5</v>
      </c>
      <c r="K1059" s="3">
        <v>43924</v>
      </c>
      <c r="L1059">
        <v>154154</v>
      </c>
      <c r="M1059" t="s">
        <v>2131</v>
      </c>
      <c r="N1059"/>
    </row>
    <row r="1060" spans="1:14">
      <c r="A1060" t="s">
        <v>2132</v>
      </c>
      <c r="B1060" t="s">
        <v>791</v>
      </c>
      <c r="C1060">
        <v>15.05</v>
      </c>
      <c r="D1060">
        <v>18.05</v>
      </c>
      <c r="E1060">
        <v>14.7</v>
      </c>
      <c r="F1060">
        <v>18.05</v>
      </c>
      <c r="G1060">
        <v>18.05</v>
      </c>
      <c r="H1060">
        <v>15.05</v>
      </c>
      <c r="I1060">
        <v>701247</v>
      </c>
      <c r="J1060">
        <v>12240009.5</v>
      </c>
      <c r="K1060" s="3">
        <v>43924</v>
      </c>
      <c r="L1060">
        <v>1542</v>
      </c>
      <c r="M1060" t="s">
        <v>2133</v>
      </c>
      <c r="N1060"/>
    </row>
    <row r="1061" spans="1:14">
      <c r="A1061" t="s">
        <v>2134</v>
      </c>
      <c r="B1061" t="s">
        <v>791</v>
      </c>
      <c r="C1061">
        <v>44.1</v>
      </c>
      <c r="D1061">
        <v>44.1</v>
      </c>
      <c r="E1061">
        <v>43</v>
      </c>
      <c r="F1061">
        <v>43.5</v>
      </c>
      <c r="G1061">
        <v>43.5</v>
      </c>
      <c r="H1061">
        <v>43.75</v>
      </c>
      <c r="I1061">
        <v>257</v>
      </c>
      <c r="J1061">
        <v>11128.4</v>
      </c>
      <c r="K1061" s="3">
        <v>43924</v>
      </c>
      <c r="L1061">
        <v>24</v>
      </c>
      <c r="M1061" t="s">
        <v>2135</v>
      </c>
      <c r="N1061"/>
    </row>
    <row r="1062" spans="1:14">
      <c r="A1062" t="s">
        <v>3071</v>
      </c>
      <c r="B1062" t="s">
        <v>791</v>
      </c>
      <c r="C1062">
        <v>15.25</v>
      </c>
      <c r="D1062">
        <v>16.100000000000001</v>
      </c>
      <c r="E1062">
        <v>14.6</v>
      </c>
      <c r="F1062">
        <v>15.6</v>
      </c>
      <c r="G1062">
        <v>15.7</v>
      </c>
      <c r="H1062">
        <v>15.35</v>
      </c>
      <c r="I1062">
        <v>2697</v>
      </c>
      <c r="J1062">
        <v>41197.5</v>
      </c>
      <c r="K1062" s="3">
        <v>43924</v>
      </c>
      <c r="L1062">
        <v>75</v>
      </c>
      <c r="M1062" t="s">
        <v>3072</v>
      </c>
      <c r="N1062"/>
    </row>
    <row r="1063" spans="1:14">
      <c r="A1063" t="s">
        <v>2136</v>
      </c>
      <c r="B1063" t="s">
        <v>791</v>
      </c>
      <c r="C1063">
        <v>1.75</v>
      </c>
      <c r="D1063">
        <v>1.75</v>
      </c>
      <c r="E1063">
        <v>1.75</v>
      </c>
      <c r="F1063">
        <v>1.75</v>
      </c>
      <c r="G1063">
        <v>1.75</v>
      </c>
      <c r="H1063">
        <v>1.7</v>
      </c>
      <c r="I1063">
        <v>19180</v>
      </c>
      <c r="J1063">
        <v>33565</v>
      </c>
      <c r="K1063" s="3">
        <v>43924</v>
      </c>
      <c r="L1063">
        <v>26</v>
      </c>
      <c r="M1063" t="s">
        <v>2137</v>
      </c>
      <c r="N1063"/>
    </row>
    <row r="1064" spans="1:14">
      <c r="A1064" t="s">
        <v>2138</v>
      </c>
      <c r="B1064" t="s">
        <v>791</v>
      </c>
      <c r="C1064">
        <v>62.85</v>
      </c>
      <c r="D1064">
        <v>63.45</v>
      </c>
      <c r="E1064">
        <v>59.4</v>
      </c>
      <c r="F1064">
        <v>59.45</v>
      </c>
      <c r="G1064">
        <v>59.4</v>
      </c>
      <c r="H1064">
        <v>61.95</v>
      </c>
      <c r="I1064">
        <v>2057</v>
      </c>
      <c r="J1064">
        <v>127666</v>
      </c>
      <c r="K1064" s="3">
        <v>43924</v>
      </c>
      <c r="L1064">
        <v>86</v>
      </c>
      <c r="M1064" t="s">
        <v>2139</v>
      </c>
      <c r="N1064"/>
    </row>
    <row r="1065" spans="1:14">
      <c r="A1065" t="s">
        <v>2140</v>
      </c>
      <c r="B1065" t="s">
        <v>791</v>
      </c>
      <c r="C1065">
        <v>10.5</v>
      </c>
      <c r="D1065">
        <v>10.5</v>
      </c>
      <c r="E1065">
        <v>9.8000000000000007</v>
      </c>
      <c r="F1065">
        <v>9.9499999999999993</v>
      </c>
      <c r="G1065">
        <v>9.8000000000000007</v>
      </c>
      <c r="H1065">
        <v>10.199999999999999</v>
      </c>
      <c r="I1065">
        <v>13563</v>
      </c>
      <c r="J1065">
        <v>136964.25</v>
      </c>
      <c r="K1065" s="3">
        <v>43924</v>
      </c>
      <c r="L1065">
        <v>155</v>
      </c>
      <c r="M1065" t="s">
        <v>2141</v>
      </c>
      <c r="N1065"/>
    </row>
    <row r="1066" spans="1:14">
      <c r="A1066" t="s">
        <v>2142</v>
      </c>
      <c r="B1066" t="s">
        <v>791</v>
      </c>
      <c r="C1066">
        <v>11.15</v>
      </c>
      <c r="D1066">
        <v>11.15</v>
      </c>
      <c r="E1066">
        <v>10.25</v>
      </c>
      <c r="F1066">
        <v>10.6</v>
      </c>
      <c r="G1066">
        <v>10.7</v>
      </c>
      <c r="H1066">
        <v>11.3</v>
      </c>
      <c r="I1066">
        <v>26349</v>
      </c>
      <c r="J1066">
        <v>280231.5</v>
      </c>
      <c r="K1066" s="3">
        <v>43924</v>
      </c>
      <c r="L1066">
        <v>331</v>
      </c>
      <c r="M1066" t="s">
        <v>2143</v>
      </c>
      <c r="N1066"/>
    </row>
    <row r="1067" spans="1:14">
      <c r="A1067" t="s">
        <v>2144</v>
      </c>
      <c r="B1067" t="s">
        <v>791</v>
      </c>
      <c r="C1067">
        <v>5.65</v>
      </c>
      <c r="D1067">
        <v>6.2</v>
      </c>
      <c r="E1067">
        <v>5.0999999999999996</v>
      </c>
      <c r="F1067">
        <v>6.15</v>
      </c>
      <c r="G1067">
        <v>6.15</v>
      </c>
      <c r="H1067">
        <v>5.65</v>
      </c>
      <c r="I1067">
        <v>4854</v>
      </c>
      <c r="J1067">
        <v>29280.25</v>
      </c>
      <c r="K1067" s="3">
        <v>43924</v>
      </c>
      <c r="L1067">
        <v>28</v>
      </c>
      <c r="M1067" t="s">
        <v>2145</v>
      </c>
      <c r="N1067"/>
    </row>
    <row r="1068" spans="1:14">
      <c r="A1068" t="s">
        <v>2146</v>
      </c>
      <c r="B1068" t="s">
        <v>791</v>
      </c>
      <c r="C1068">
        <v>60</v>
      </c>
      <c r="D1068">
        <v>61</v>
      </c>
      <c r="E1068">
        <v>54</v>
      </c>
      <c r="F1068">
        <v>56.75</v>
      </c>
      <c r="G1068">
        <v>56.8</v>
      </c>
      <c r="H1068">
        <v>56.4</v>
      </c>
      <c r="I1068">
        <v>2350</v>
      </c>
      <c r="J1068">
        <v>132334.45000000001</v>
      </c>
      <c r="K1068" s="3">
        <v>43924</v>
      </c>
      <c r="L1068">
        <v>77</v>
      </c>
      <c r="M1068" t="s">
        <v>2147</v>
      </c>
      <c r="N1068"/>
    </row>
    <row r="1069" spans="1:14" hidden="1">
      <c r="A1069" t="s">
        <v>482</v>
      </c>
      <c r="B1069" t="s">
        <v>791</v>
      </c>
      <c r="C1069">
        <v>44</v>
      </c>
      <c r="D1069">
        <v>44.1</v>
      </c>
      <c r="E1069">
        <v>41.75</v>
      </c>
      <c r="F1069">
        <v>42.65</v>
      </c>
      <c r="G1069">
        <v>42.1</v>
      </c>
      <c r="H1069">
        <v>43.4</v>
      </c>
      <c r="I1069">
        <v>30669</v>
      </c>
      <c r="J1069">
        <v>1311378.7</v>
      </c>
      <c r="K1069" s="3">
        <v>43924</v>
      </c>
      <c r="L1069">
        <v>2045</v>
      </c>
      <c r="M1069" t="s">
        <v>2148</v>
      </c>
      <c r="N1069"/>
    </row>
    <row r="1070" spans="1:14">
      <c r="A1070" t="s">
        <v>483</v>
      </c>
      <c r="B1070" t="s">
        <v>791</v>
      </c>
      <c r="C1070">
        <v>192.75</v>
      </c>
      <c r="D1070">
        <v>192.75</v>
      </c>
      <c r="E1070">
        <v>174.9</v>
      </c>
      <c r="F1070">
        <v>182.05</v>
      </c>
      <c r="G1070">
        <v>183</v>
      </c>
      <c r="H1070">
        <v>185.1</v>
      </c>
      <c r="I1070">
        <v>182628</v>
      </c>
      <c r="J1070">
        <v>33054684.649999999</v>
      </c>
      <c r="K1070" s="3">
        <v>43924</v>
      </c>
      <c r="L1070">
        <v>8755</v>
      </c>
      <c r="M1070" t="s">
        <v>2149</v>
      </c>
      <c r="N1070"/>
    </row>
    <row r="1071" spans="1:14">
      <c r="A1071" t="s">
        <v>2150</v>
      </c>
      <c r="B1071" t="s">
        <v>791</v>
      </c>
      <c r="C1071">
        <v>18.95</v>
      </c>
      <c r="D1071">
        <v>18.95</v>
      </c>
      <c r="E1071">
        <v>15.9</v>
      </c>
      <c r="F1071">
        <v>16.5</v>
      </c>
      <c r="G1071">
        <v>16.25</v>
      </c>
      <c r="H1071">
        <v>17.05</v>
      </c>
      <c r="I1071">
        <v>30668</v>
      </c>
      <c r="J1071">
        <v>504332.4</v>
      </c>
      <c r="K1071" s="3">
        <v>43924</v>
      </c>
      <c r="L1071">
        <v>394</v>
      </c>
      <c r="M1071" t="s">
        <v>2151</v>
      </c>
      <c r="N1071"/>
    </row>
    <row r="1072" spans="1:14" hidden="1">
      <c r="A1072" t="s">
        <v>3415</v>
      </c>
      <c r="B1072" t="s">
        <v>791</v>
      </c>
      <c r="C1072">
        <v>67.599999999999994</v>
      </c>
      <c r="D1072">
        <v>67.599999999999994</v>
      </c>
      <c r="E1072">
        <v>67.599999999999994</v>
      </c>
      <c r="F1072">
        <v>67.599999999999994</v>
      </c>
      <c r="G1072">
        <v>67.599999999999994</v>
      </c>
      <c r="H1072">
        <v>64.75</v>
      </c>
      <c r="I1072">
        <v>31</v>
      </c>
      <c r="J1072">
        <v>2095.6</v>
      </c>
      <c r="K1072" s="3">
        <v>43924</v>
      </c>
      <c r="L1072">
        <v>3</v>
      </c>
      <c r="M1072" t="s">
        <v>3416</v>
      </c>
      <c r="N1072"/>
    </row>
    <row r="1073" spans="1:14">
      <c r="A1073" t="s">
        <v>2152</v>
      </c>
      <c r="B1073" t="s">
        <v>791</v>
      </c>
      <c r="C1073">
        <v>14.85</v>
      </c>
      <c r="D1073">
        <v>14.85</v>
      </c>
      <c r="E1073">
        <v>14.05</v>
      </c>
      <c r="F1073">
        <v>14.65</v>
      </c>
      <c r="G1073">
        <v>14.65</v>
      </c>
      <c r="H1073">
        <v>14.45</v>
      </c>
      <c r="I1073">
        <v>145489</v>
      </c>
      <c r="J1073">
        <v>2116348.9</v>
      </c>
      <c r="K1073" s="3">
        <v>43924</v>
      </c>
      <c r="L1073">
        <v>602</v>
      </c>
      <c r="M1073" t="s">
        <v>2153</v>
      </c>
      <c r="N1073"/>
    </row>
    <row r="1074" spans="1:14">
      <c r="A1074" t="s">
        <v>484</v>
      </c>
      <c r="B1074" t="s">
        <v>791</v>
      </c>
      <c r="C1074">
        <v>116.6</v>
      </c>
      <c r="D1074">
        <v>117.05</v>
      </c>
      <c r="E1074">
        <v>110</v>
      </c>
      <c r="F1074">
        <v>111.6</v>
      </c>
      <c r="G1074">
        <v>115</v>
      </c>
      <c r="H1074">
        <v>116.75</v>
      </c>
      <c r="I1074">
        <v>22286</v>
      </c>
      <c r="J1074">
        <v>2549740.5499999998</v>
      </c>
      <c r="K1074" s="3">
        <v>43924</v>
      </c>
      <c r="L1074">
        <v>833</v>
      </c>
      <c r="M1074" t="s">
        <v>2154</v>
      </c>
      <c r="N1074"/>
    </row>
    <row r="1075" spans="1:14">
      <c r="A1075" t="s">
        <v>2155</v>
      </c>
      <c r="B1075" t="s">
        <v>791</v>
      </c>
      <c r="C1075">
        <v>1010</v>
      </c>
      <c r="D1075">
        <v>1032.55</v>
      </c>
      <c r="E1075">
        <v>983.4</v>
      </c>
      <c r="F1075">
        <v>1032.55</v>
      </c>
      <c r="G1075">
        <v>1032.55</v>
      </c>
      <c r="H1075">
        <v>983.4</v>
      </c>
      <c r="I1075">
        <v>14898</v>
      </c>
      <c r="J1075">
        <v>15249758.6</v>
      </c>
      <c r="K1075" s="3">
        <v>43924</v>
      </c>
      <c r="L1075">
        <v>2280</v>
      </c>
      <c r="M1075" t="s">
        <v>2156</v>
      </c>
      <c r="N1075"/>
    </row>
    <row r="1076" spans="1:14">
      <c r="A1076" t="s">
        <v>2157</v>
      </c>
      <c r="B1076" t="s">
        <v>791</v>
      </c>
      <c r="C1076">
        <v>7.2</v>
      </c>
      <c r="D1076">
        <v>7.2</v>
      </c>
      <c r="E1076">
        <v>6.9</v>
      </c>
      <c r="F1076">
        <v>7</v>
      </c>
      <c r="G1076">
        <v>7.1</v>
      </c>
      <c r="H1076">
        <v>6.95</v>
      </c>
      <c r="I1076">
        <v>6210</v>
      </c>
      <c r="J1076">
        <v>43531.9</v>
      </c>
      <c r="K1076" s="3">
        <v>43924</v>
      </c>
      <c r="L1076">
        <v>33</v>
      </c>
      <c r="M1076" t="s">
        <v>2158</v>
      </c>
      <c r="N1076"/>
    </row>
    <row r="1077" spans="1:14">
      <c r="A1077" t="s">
        <v>2159</v>
      </c>
      <c r="B1077" t="s">
        <v>791</v>
      </c>
      <c r="C1077">
        <v>3.9</v>
      </c>
      <c r="D1077">
        <v>4.2</v>
      </c>
      <c r="E1077">
        <v>3.9</v>
      </c>
      <c r="F1077">
        <v>4</v>
      </c>
      <c r="G1077">
        <v>4</v>
      </c>
      <c r="H1077">
        <v>4</v>
      </c>
      <c r="I1077">
        <v>23965</v>
      </c>
      <c r="J1077">
        <v>96618.55</v>
      </c>
      <c r="K1077" s="3">
        <v>43924</v>
      </c>
      <c r="L1077">
        <v>88</v>
      </c>
      <c r="M1077" t="s">
        <v>2160</v>
      </c>
      <c r="N1077"/>
    </row>
    <row r="1078" spans="1:14">
      <c r="A1078" t="s">
        <v>3524</v>
      </c>
      <c r="B1078" t="s">
        <v>791</v>
      </c>
      <c r="C1078">
        <v>1.8</v>
      </c>
      <c r="D1078">
        <v>1.8</v>
      </c>
      <c r="E1078">
        <v>1.8</v>
      </c>
      <c r="F1078">
        <v>1.8</v>
      </c>
      <c r="G1078">
        <v>1.8</v>
      </c>
      <c r="H1078">
        <v>1.8</v>
      </c>
      <c r="I1078">
        <v>31</v>
      </c>
      <c r="J1078">
        <v>55.8</v>
      </c>
      <c r="K1078" s="3">
        <v>43924</v>
      </c>
      <c r="L1078">
        <v>2</v>
      </c>
      <c r="M1078" t="s">
        <v>3525</v>
      </c>
      <c r="N1078"/>
    </row>
    <row r="1079" spans="1:14">
      <c r="A1079" t="s">
        <v>160</v>
      </c>
      <c r="B1079" t="s">
        <v>791</v>
      </c>
      <c r="C1079">
        <v>17000</v>
      </c>
      <c r="D1079">
        <v>17000</v>
      </c>
      <c r="E1079">
        <v>16330.1</v>
      </c>
      <c r="F1079">
        <v>16503</v>
      </c>
      <c r="G1079">
        <v>16490.2</v>
      </c>
      <c r="H1079">
        <v>16614.55</v>
      </c>
      <c r="I1079">
        <v>20853</v>
      </c>
      <c r="J1079">
        <v>344525821.80000001</v>
      </c>
      <c r="K1079" s="3">
        <v>43924</v>
      </c>
      <c r="L1079">
        <v>9914</v>
      </c>
      <c r="M1079" t="s">
        <v>2161</v>
      </c>
      <c r="N1079"/>
    </row>
    <row r="1080" spans="1:14" hidden="1">
      <c r="A1080" t="s">
        <v>2162</v>
      </c>
      <c r="B1080" t="s">
        <v>791</v>
      </c>
      <c r="C1080">
        <v>178.2</v>
      </c>
      <c r="D1080">
        <v>178.2</v>
      </c>
      <c r="E1080">
        <v>169.75</v>
      </c>
      <c r="F1080">
        <v>175.15</v>
      </c>
      <c r="G1080">
        <v>169.75</v>
      </c>
      <c r="H1080">
        <v>169.75</v>
      </c>
      <c r="I1080">
        <v>3567</v>
      </c>
      <c r="J1080">
        <v>627774.94999999995</v>
      </c>
      <c r="K1080" s="3">
        <v>43924</v>
      </c>
      <c r="L1080">
        <v>149</v>
      </c>
      <c r="M1080" t="s">
        <v>2163</v>
      </c>
      <c r="N1080"/>
    </row>
    <row r="1081" spans="1:14">
      <c r="A1081" t="s">
        <v>3486</v>
      </c>
      <c r="B1081" t="s">
        <v>791</v>
      </c>
      <c r="C1081">
        <v>18.2</v>
      </c>
      <c r="D1081">
        <v>18.2</v>
      </c>
      <c r="E1081">
        <v>17.3</v>
      </c>
      <c r="F1081">
        <v>18</v>
      </c>
      <c r="G1081">
        <v>18</v>
      </c>
      <c r="H1081">
        <v>18</v>
      </c>
      <c r="I1081">
        <v>725</v>
      </c>
      <c r="J1081">
        <v>13162</v>
      </c>
      <c r="K1081" s="3">
        <v>43924</v>
      </c>
      <c r="L1081">
        <v>14</v>
      </c>
      <c r="M1081" t="s">
        <v>3487</v>
      </c>
      <c r="N1081"/>
    </row>
    <row r="1082" spans="1:14">
      <c r="A1082" t="s">
        <v>3073</v>
      </c>
      <c r="B1082" t="s">
        <v>791</v>
      </c>
      <c r="C1082">
        <v>9.1999999999999993</v>
      </c>
      <c r="D1082">
        <v>9.8000000000000007</v>
      </c>
      <c r="E1082">
        <v>9.1999999999999993</v>
      </c>
      <c r="F1082">
        <v>9.8000000000000007</v>
      </c>
      <c r="G1082">
        <v>9.8000000000000007</v>
      </c>
      <c r="H1082">
        <v>9.65</v>
      </c>
      <c r="I1082">
        <v>700</v>
      </c>
      <c r="J1082">
        <v>6560</v>
      </c>
      <c r="K1082" s="3">
        <v>43924</v>
      </c>
      <c r="L1082">
        <v>4</v>
      </c>
      <c r="M1082" t="s">
        <v>3074</v>
      </c>
      <c r="N1082"/>
    </row>
    <row r="1083" spans="1:14">
      <c r="A1083" t="s">
        <v>2164</v>
      </c>
      <c r="B1083" t="s">
        <v>791</v>
      </c>
      <c r="C1083">
        <v>115</v>
      </c>
      <c r="D1083">
        <v>129</v>
      </c>
      <c r="E1083">
        <v>114.85</v>
      </c>
      <c r="F1083">
        <v>126.25</v>
      </c>
      <c r="G1083">
        <v>126.7</v>
      </c>
      <c r="H1083">
        <v>114.45</v>
      </c>
      <c r="I1083">
        <v>44454</v>
      </c>
      <c r="J1083">
        <v>5470216.25</v>
      </c>
      <c r="K1083" s="3">
        <v>43924</v>
      </c>
      <c r="L1083">
        <v>1166</v>
      </c>
      <c r="M1083" t="s">
        <v>2165</v>
      </c>
      <c r="N1083"/>
    </row>
    <row r="1084" spans="1:14">
      <c r="A1084" t="s">
        <v>3567</v>
      </c>
      <c r="B1084" t="s">
        <v>791</v>
      </c>
      <c r="C1084">
        <v>44</v>
      </c>
      <c r="D1084">
        <v>44</v>
      </c>
      <c r="E1084">
        <v>44</v>
      </c>
      <c r="F1084">
        <v>44</v>
      </c>
      <c r="G1084">
        <v>44</v>
      </c>
      <c r="H1084">
        <v>44</v>
      </c>
      <c r="I1084">
        <v>1</v>
      </c>
      <c r="J1084">
        <v>44</v>
      </c>
      <c r="K1084" s="3">
        <v>43924</v>
      </c>
      <c r="L1084">
        <v>1</v>
      </c>
      <c r="M1084" t="s">
        <v>3568</v>
      </c>
      <c r="N1084"/>
    </row>
    <row r="1085" spans="1:14">
      <c r="A1085" t="s">
        <v>2166</v>
      </c>
      <c r="B1085" t="s">
        <v>791</v>
      </c>
      <c r="C1085">
        <v>29.7</v>
      </c>
      <c r="D1085">
        <v>30.6</v>
      </c>
      <c r="E1085">
        <v>26.95</v>
      </c>
      <c r="F1085">
        <v>28.75</v>
      </c>
      <c r="G1085">
        <v>28.1</v>
      </c>
      <c r="H1085">
        <v>27.95</v>
      </c>
      <c r="I1085">
        <v>31231</v>
      </c>
      <c r="J1085">
        <v>881327.1</v>
      </c>
      <c r="K1085" s="3">
        <v>43924</v>
      </c>
      <c r="L1085">
        <v>308</v>
      </c>
      <c r="M1085" t="s">
        <v>2167</v>
      </c>
      <c r="N1085"/>
    </row>
    <row r="1086" spans="1:14">
      <c r="A1086" t="s">
        <v>2168</v>
      </c>
      <c r="B1086" t="s">
        <v>791</v>
      </c>
      <c r="C1086">
        <v>198.05</v>
      </c>
      <c r="D1086">
        <v>200.65</v>
      </c>
      <c r="E1086">
        <v>195.85</v>
      </c>
      <c r="F1086">
        <v>196.95</v>
      </c>
      <c r="G1086">
        <v>198</v>
      </c>
      <c r="H1086">
        <v>197.55</v>
      </c>
      <c r="I1086">
        <v>18925</v>
      </c>
      <c r="J1086">
        <v>3757786.7</v>
      </c>
      <c r="K1086" s="3">
        <v>43924</v>
      </c>
      <c r="L1086">
        <v>515</v>
      </c>
      <c r="M1086" t="s">
        <v>2169</v>
      </c>
      <c r="N1086"/>
    </row>
    <row r="1087" spans="1:14">
      <c r="A1087" t="s">
        <v>2170</v>
      </c>
      <c r="B1087" t="s">
        <v>791</v>
      </c>
      <c r="C1087">
        <v>7.1</v>
      </c>
      <c r="D1087">
        <v>7.1</v>
      </c>
      <c r="E1087">
        <v>6.45</v>
      </c>
      <c r="F1087">
        <v>6.6</v>
      </c>
      <c r="G1087">
        <v>6.6</v>
      </c>
      <c r="H1087">
        <v>6.65</v>
      </c>
      <c r="I1087">
        <v>26761</v>
      </c>
      <c r="J1087">
        <v>176511.05</v>
      </c>
      <c r="K1087" s="3">
        <v>43924</v>
      </c>
      <c r="L1087">
        <v>174</v>
      </c>
      <c r="M1087" t="s">
        <v>2171</v>
      </c>
      <c r="N1087"/>
    </row>
    <row r="1088" spans="1:14">
      <c r="A1088" t="s">
        <v>488</v>
      </c>
      <c r="B1088" t="s">
        <v>791</v>
      </c>
      <c r="C1088">
        <v>65.150000000000006</v>
      </c>
      <c r="D1088">
        <v>66.349999999999994</v>
      </c>
      <c r="E1088">
        <v>64.05</v>
      </c>
      <c r="F1088">
        <v>64.849999999999994</v>
      </c>
      <c r="G1088">
        <v>64.95</v>
      </c>
      <c r="H1088">
        <v>64.95</v>
      </c>
      <c r="I1088">
        <v>263778</v>
      </c>
      <c r="J1088">
        <v>17107846.600000001</v>
      </c>
      <c r="K1088" s="3">
        <v>43924</v>
      </c>
      <c r="L1088">
        <v>6887</v>
      </c>
      <c r="M1088" t="s">
        <v>2172</v>
      </c>
      <c r="N1088"/>
    </row>
    <row r="1089" spans="1:14">
      <c r="A1089" t="s">
        <v>3329</v>
      </c>
      <c r="B1089" t="s">
        <v>791</v>
      </c>
      <c r="C1089">
        <v>1.3</v>
      </c>
      <c r="D1089">
        <v>1.35</v>
      </c>
      <c r="E1089">
        <v>1.3</v>
      </c>
      <c r="F1089">
        <v>1.35</v>
      </c>
      <c r="G1089">
        <v>1.35</v>
      </c>
      <c r="H1089">
        <v>1.3</v>
      </c>
      <c r="I1089">
        <v>43182</v>
      </c>
      <c r="J1089">
        <v>57517.8</v>
      </c>
      <c r="K1089" s="3">
        <v>43924</v>
      </c>
      <c r="L1089">
        <v>41</v>
      </c>
      <c r="M1089" t="s">
        <v>3330</v>
      </c>
      <c r="N1089"/>
    </row>
    <row r="1090" spans="1:14">
      <c r="A1090" t="s">
        <v>2173</v>
      </c>
      <c r="B1090" t="s">
        <v>791</v>
      </c>
      <c r="C1090">
        <v>9.35</v>
      </c>
      <c r="D1090">
        <v>9.5</v>
      </c>
      <c r="E1090">
        <v>9</v>
      </c>
      <c r="F1090">
        <v>9.1999999999999993</v>
      </c>
      <c r="G1090">
        <v>9.15</v>
      </c>
      <c r="H1090">
        <v>9.15</v>
      </c>
      <c r="I1090">
        <v>94652</v>
      </c>
      <c r="J1090">
        <v>865552.45</v>
      </c>
      <c r="K1090" s="3">
        <v>43924</v>
      </c>
      <c r="L1090">
        <v>289</v>
      </c>
      <c r="M1090" t="s">
        <v>2174</v>
      </c>
      <c r="N1090"/>
    </row>
    <row r="1091" spans="1:14">
      <c r="A1091" t="s">
        <v>2175</v>
      </c>
      <c r="B1091" t="s">
        <v>791</v>
      </c>
      <c r="C1091">
        <v>11.2</v>
      </c>
      <c r="D1091">
        <v>11.55</v>
      </c>
      <c r="E1091">
        <v>11.15</v>
      </c>
      <c r="F1091">
        <v>11.55</v>
      </c>
      <c r="G1091">
        <v>11.55</v>
      </c>
      <c r="H1091">
        <v>11</v>
      </c>
      <c r="I1091">
        <v>4548</v>
      </c>
      <c r="J1091">
        <v>52209.45</v>
      </c>
      <c r="K1091" s="3">
        <v>43924</v>
      </c>
      <c r="L1091">
        <v>27</v>
      </c>
      <c r="M1091" t="s">
        <v>2176</v>
      </c>
      <c r="N1091"/>
    </row>
    <row r="1092" spans="1:14">
      <c r="A1092" t="s">
        <v>3331</v>
      </c>
      <c r="B1092" t="s">
        <v>809</v>
      </c>
      <c r="C1092">
        <v>2.4</v>
      </c>
      <c r="D1092">
        <v>2.5</v>
      </c>
      <c r="E1092">
        <v>2.4</v>
      </c>
      <c r="F1092">
        <v>2.5</v>
      </c>
      <c r="G1092">
        <v>2.5</v>
      </c>
      <c r="H1092">
        <v>2.4</v>
      </c>
      <c r="I1092">
        <v>3151</v>
      </c>
      <c r="J1092">
        <v>7872.5</v>
      </c>
      <c r="K1092" s="3">
        <v>43924</v>
      </c>
      <c r="L1092">
        <v>7</v>
      </c>
      <c r="M1092" t="s">
        <v>3332</v>
      </c>
      <c r="N1092"/>
    </row>
    <row r="1093" spans="1:14">
      <c r="A1093" t="s">
        <v>485</v>
      </c>
      <c r="B1093" t="s">
        <v>791</v>
      </c>
      <c r="C1093">
        <v>12.6</v>
      </c>
      <c r="D1093">
        <v>12.6</v>
      </c>
      <c r="E1093">
        <v>12.6</v>
      </c>
      <c r="F1093">
        <v>12.6</v>
      </c>
      <c r="G1093">
        <v>12.6</v>
      </c>
      <c r="H1093">
        <v>12</v>
      </c>
      <c r="I1093">
        <v>576462</v>
      </c>
      <c r="J1093">
        <v>7263421.2000000002</v>
      </c>
      <c r="K1093" s="3">
        <v>43924</v>
      </c>
      <c r="L1093">
        <v>734</v>
      </c>
      <c r="M1093" t="s">
        <v>2177</v>
      </c>
      <c r="N1093"/>
    </row>
    <row r="1094" spans="1:14" hidden="1">
      <c r="A1094" t="s">
        <v>2178</v>
      </c>
      <c r="B1094" t="s">
        <v>791</v>
      </c>
      <c r="C1094">
        <v>11.6</v>
      </c>
      <c r="D1094">
        <v>11.65</v>
      </c>
      <c r="E1094">
        <v>10.8</v>
      </c>
      <c r="F1094">
        <v>11.55</v>
      </c>
      <c r="G1094">
        <v>11.65</v>
      </c>
      <c r="H1094">
        <v>11.15</v>
      </c>
      <c r="I1094">
        <v>24604</v>
      </c>
      <c r="J1094">
        <v>280276.5</v>
      </c>
      <c r="K1094" s="3">
        <v>43924</v>
      </c>
      <c r="L1094">
        <v>212</v>
      </c>
      <c r="M1094" t="s">
        <v>2179</v>
      </c>
      <c r="N1094"/>
    </row>
    <row r="1095" spans="1:14" hidden="1">
      <c r="A1095" t="s">
        <v>2180</v>
      </c>
      <c r="B1095" t="s">
        <v>791</v>
      </c>
      <c r="C1095">
        <v>299.85000000000002</v>
      </c>
      <c r="D1095">
        <v>299.85000000000002</v>
      </c>
      <c r="E1095">
        <v>275</v>
      </c>
      <c r="F1095">
        <v>277.25</v>
      </c>
      <c r="G1095">
        <v>278.64999999999998</v>
      </c>
      <c r="H1095">
        <v>280.10000000000002</v>
      </c>
      <c r="I1095">
        <v>90</v>
      </c>
      <c r="J1095">
        <v>24974.65</v>
      </c>
      <c r="K1095" s="3">
        <v>43924</v>
      </c>
      <c r="L1095">
        <v>20</v>
      </c>
      <c r="M1095" t="s">
        <v>2181</v>
      </c>
      <c r="N1095"/>
    </row>
    <row r="1096" spans="1:14">
      <c r="A1096" t="s">
        <v>3417</v>
      </c>
      <c r="B1096" t="s">
        <v>791</v>
      </c>
      <c r="C1096">
        <v>11.8</v>
      </c>
      <c r="D1096">
        <v>12.95</v>
      </c>
      <c r="E1096">
        <v>11.8</v>
      </c>
      <c r="F1096">
        <v>12.95</v>
      </c>
      <c r="G1096">
        <v>12.95</v>
      </c>
      <c r="H1096">
        <v>12.4</v>
      </c>
      <c r="I1096">
        <v>1606</v>
      </c>
      <c r="J1096">
        <v>19438.599999999999</v>
      </c>
      <c r="K1096" s="3">
        <v>43924</v>
      </c>
      <c r="L1096">
        <v>22</v>
      </c>
      <c r="M1096" t="s">
        <v>3418</v>
      </c>
      <c r="N1096"/>
    </row>
    <row r="1097" spans="1:14">
      <c r="A1097" t="s">
        <v>161</v>
      </c>
      <c r="B1097" t="s">
        <v>791</v>
      </c>
      <c r="C1097">
        <v>935</v>
      </c>
      <c r="D1097">
        <v>936</v>
      </c>
      <c r="E1097">
        <v>871.25</v>
      </c>
      <c r="F1097">
        <v>912.1</v>
      </c>
      <c r="G1097">
        <v>915</v>
      </c>
      <c r="H1097">
        <v>936.5</v>
      </c>
      <c r="I1097">
        <v>2422575</v>
      </c>
      <c r="J1097">
        <v>2184811827.1999998</v>
      </c>
      <c r="K1097" s="3">
        <v>43924</v>
      </c>
      <c r="L1097">
        <v>106428</v>
      </c>
      <c r="M1097" t="s">
        <v>2182</v>
      </c>
      <c r="N1097"/>
    </row>
    <row r="1098" spans="1:14">
      <c r="A1098" t="s">
        <v>2183</v>
      </c>
      <c r="B1098" t="s">
        <v>791</v>
      </c>
      <c r="C1098">
        <v>16</v>
      </c>
      <c r="D1098">
        <v>16.25</v>
      </c>
      <c r="E1098">
        <v>14.75</v>
      </c>
      <c r="F1098">
        <v>16.2</v>
      </c>
      <c r="G1098">
        <v>16.05</v>
      </c>
      <c r="H1098">
        <v>15.5</v>
      </c>
      <c r="I1098">
        <v>118251</v>
      </c>
      <c r="J1098">
        <v>1882862.2</v>
      </c>
      <c r="K1098" s="3">
        <v>43924</v>
      </c>
      <c r="L1098">
        <v>768</v>
      </c>
      <c r="M1098" t="s">
        <v>2184</v>
      </c>
      <c r="N1098"/>
    </row>
    <row r="1099" spans="1:14">
      <c r="A1099" t="s">
        <v>3333</v>
      </c>
      <c r="B1099" t="s">
        <v>791</v>
      </c>
      <c r="C1099">
        <v>2.5</v>
      </c>
      <c r="D1099">
        <v>2.65</v>
      </c>
      <c r="E1099">
        <v>2.5</v>
      </c>
      <c r="F1099">
        <v>2.65</v>
      </c>
      <c r="G1099">
        <v>2.65</v>
      </c>
      <c r="H1099">
        <v>2.5499999999999998</v>
      </c>
      <c r="I1099">
        <v>51847</v>
      </c>
      <c r="J1099">
        <v>135983.54999999999</v>
      </c>
      <c r="K1099" s="3">
        <v>43924</v>
      </c>
      <c r="L1099">
        <v>78</v>
      </c>
      <c r="M1099" t="s">
        <v>3334</v>
      </c>
      <c r="N1099"/>
    </row>
    <row r="1100" spans="1:14">
      <c r="A1100" t="s">
        <v>489</v>
      </c>
      <c r="B1100" t="s">
        <v>791</v>
      </c>
      <c r="C1100">
        <v>554.95000000000005</v>
      </c>
      <c r="D1100">
        <v>554.95000000000005</v>
      </c>
      <c r="E1100">
        <v>498</v>
      </c>
      <c r="F1100">
        <v>514.1</v>
      </c>
      <c r="G1100">
        <v>514</v>
      </c>
      <c r="H1100">
        <v>542.6</v>
      </c>
      <c r="I1100">
        <v>117779</v>
      </c>
      <c r="J1100">
        <v>61132772.049999997</v>
      </c>
      <c r="K1100" s="3">
        <v>43924</v>
      </c>
      <c r="L1100">
        <v>11955</v>
      </c>
      <c r="M1100" t="s">
        <v>2185</v>
      </c>
      <c r="N1100"/>
    </row>
    <row r="1101" spans="1:14" hidden="1">
      <c r="A1101" t="s">
        <v>162</v>
      </c>
      <c r="B1101" t="s">
        <v>791</v>
      </c>
      <c r="C1101">
        <v>201</v>
      </c>
      <c r="D1101">
        <v>203.6</v>
      </c>
      <c r="E1101">
        <v>194.2</v>
      </c>
      <c r="F1101">
        <v>195.8</v>
      </c>
      <c r="G1101">
        <v>198.15</v>
      </c>
      <c r="H1101">
        <v>200</v>
      </c>
      <c r="I1101">
        <v>3489254</v>
      </c>
      <c r="J1101">
        <v>692320252.20000005</v>
      </c>
      <c r="K1101" s="3">
        <v>43924</v>
      </c>
      <c r="L1101">
        <v>72452</v>
      </c>
      <c r="M1101" t="s">
        <v>2186</v>
      </c>
      <c r="N1101"/>
    </row>
    <row r="1102" spans="1:14">
      <c r="A1102" t="s">
        <v>163</v>
      </c>
      <c r="B1102" t="s">
        <v>791</v>
      </c>
      <c r="C1102">
        <v>89.3</v>
      </c>
      <c r="D1102">
        <v>90.4</v>
      </c>
      <c r="E1102">
        <v>85.7</v>
      </c>
      <c r="F1102">
        <v>86.25</v>
      </c>
      <c r="G1102">
        <v>85.95</v>
      </c>
      <c r="H1102">
        <v>88.9</v>
      </c>
      <c r="I1102">
        <v>3154844</v>
      </c>
      <c r="J1102">
        <v>276381879.64999998</v>
      </c>
      <c r="K1102" s="3">
        <v>43924</v>
      </c>
      <c r="L1102">
        <v>24469</v>
      </c>
      <c r="M1102" t="s">
        <v>2187</v>
      </c>
      <c r="N1102"/>
    </row>
    <row r="1103" spans="1:14">
      <c r="A1103" t="s">
        <v>276</v>
      </c>
      <c r="B1103" t="s">
        <v>791</v>
      </c>
      <c r="C1103">
        <v>3990</v>
      </c>
      <c r="D1103">
        <v>4119</v>
      </c>
      <c r="E1103">
        <v>3860.45</v>
      </c>
      <c r="F1103">
        <v>4020</v>
      </c>
      <c r="G1103">
        <v>4012.95</v>
      </c>
      <c r="H1103">
        <v>3966.35</v>
      </c>
      <c r="I1103">
        <v>26647</v>
      </c>
      <c r="J1103">
        <v>106933051.25</v>
      </c>
      <c r="K1103" s="3">
        <v>43924</v>
      </c>
      <c r="L1103">
        <v>5945</v>
      </c>
      <c r="M1103" t="s">
        <v>2188</v>
      </c>
      <c r="N1103"/>
    </row>
    <row r="1104" spans="1:14">
      <c r="A1104" t="s">
        <v>2189</v>
      </c>
      <c r="B1104" t="s">
        <v>791</v>
      </c>
      <c r="C1104">
        <v>25</v>
      </c>
      <c r="D1104">
        <v>26.5</v>
      </c>
      <c r="E1104">
        <v>24.7</v>
      </c>
      <c r="F1104">
        <v>25.8</v>
      </c>
      <c r="G1104">
        <v>25.65</v>
      </c>
      <c r="H1104">
        <v>25.75</v>
      </c>
      <c r="I1104">
        <v>12486</v>
      </c>
      <c r="J1104">
        <v>315242.75</v>
      </c>
      <c r="K1104" s="3">
        <v>43924</v>
      </c>
      <c r="L1104">
        <v>158</v>
      </c>
      <c r="M1104" t="s">
        <v>2190</v>
      </c>
      <c r="N1104"/>
    </row>
    <row r="1105" spans="1:14">
      <c r="A1105" t="s">
        <v>667</v>
      </c>
      <c r="B1105" t="s">
        <v>791</v>
      </c>
      <c r="C1105">
        <v>8</v>
      </c>
      <c r="D1105">
        <v>8.1</v>
      </c>
      <c r="E1105">
        <v>7.85</v>
      </c>
      <c r="F1105">
        <v>8</v>
      </c>
      <c r="G1105">
        <v>8.0500000000000007</v>
      </c>
      <c r="H1105">
        <v>7.95</v>
      </c>
      <c r="I1105">
        <v>338867</v>
      </c>
      <c r="J1105">
        <v>2710477.3</v>
      </c>
      <c r="K1105" s="3">
        <v>43924</v>
      </c>
      <c r="L1105">
        <v>691</v>
      </c>
      <c r="M1105" t="s">
        <v>2191</v>
      </c>
      <c r="N1105"/>
    </row>
    <row r="1106" spans="1:14">
      <c r="A1106" t="s">
        <v>2192</v>
      </c>
      <c r="B1106" t="s">
        <v>791</v>
      </c>
      <c r="C1106">
        <v>29.75</v>
      </c>
      <c r="D1106">
        <v>29.75</v>
      </c>
      <c r="E1106">
        <v>26.95</v>
      </c>
      <c r="F1106">
        <v>28.9</v>
      </c>
      <c r="G1106">
        <v>29.75</v>
      </c>
      <c r="H1106">
        <v>28.35</v>
      </c>
      <c r="I1106">
        <v>53484</v>
      </c>
      <c r="J1106">
        <v>1563988</v>
      </c>
      <c r="K1106" s="3">
        <v>43924</v>
      </c>
      <c r="L1106">
        <v>691</v>
      </c>
      <c r="M1106" t="s">
        <v>2193</v>
      </c>
      <c r="N1106"/>
    </row>
    <row r="1107" spans="1:14">
      <c r="A1107" t="s">
        <v>278</v>
      </c>
      <c r="B1107" t="s">
        <v>791</v>
      </c>
      <c r="C1107">
        <v>10321</v>
      </c>
      <c r="D1107">
        <v>10500</v>
      </c>
      <c r="E1107">
        <v>9990.0499999999993</v>
      </c>
      <c r="F1107">
        <v>10363.049999999999</v>
      </c>
      <c r="G1107">
        <v>10500</v>
      </c>
      <c r="H1107">
        <v>10410.65</v>
      </c>
      <c r="I1107">
        <v>10634</v>
      </c>
      <c r="J1107">
        <v>109696426.34999999</v>
      </c>
      <c r="K1107" s="3">
        <v>43924</v>
      </c>
      <c r="L1107">
        <v>2962</v>
      </c>
      <c r="M1107" t="s">
        <v>2194</v>
      </c>
      <c r="N1107"/>
    </row>
    <row r="1108" spans="1:14">
      <c r="A1108" t="s">
        <v>495</v>
      </c>
      <c r="B1108" t="s">
        <v>791</v>
      </c>
      <c r="C1108">
        <v>3719.85</v>
      </c>
      <c r="D1108">
        <v>3900</v>
      </c>
      <c r="E1108">
        <v>3634.35</v>
      </c>
      <c r="F1108">
        <v>3847.1</v>
      </c>
      <c r="G1108">
        <v>3900</v>
      </c>
      <c r="H1108">
        <v>3663.1</v>
      </c>
      <c r="I1108">
        <v>13291</v>
      </c>
      <c r="J1108">
        <v>49968587</v>
      </c>
      <c r="K1108" s="3">
        <v>43924</v>
      </c>
      <c r="L1108">
        <v>3549</v>
      </c>
      <c r="M1108" t="s">
        <v>2195</v>
      </c>
      <c r="N1108"/>
    </row>
    <row r="1109" spans="1:14">
      <c r="A1109" t="s">
        <v>2196</v>
      </c>
      <c r="B1109" t="s">
        <v>791</v>
      </c>
      <c r="C1109">
        <v>101.05</v>
      </c>
      <c r="D1109">
        <v>102.5</v>
      </c>
      <c r="E1109">
        <v>98.55</v>
      </c>
      <c r="F1109">
        <v>99.45</v>
      </c>
      <c r="G1109">
        <v>99.05</v>
      </c>
      <c r="H1109">
        <v>105</v>
      </c>
      <c r="I1109">
        <v>579</v>
      </c>
      <c r="J1109">
        <v>58353.5</v>
      </c>
      <c r="K1109" s="3">
        <v>43924</v>
      </c>
      <c r="L1109">
        <v>48</v>
      </c>
      <c r="M1109" t="s">
        <v>2197</v>
      </c>
      <c r="N1109"/>
    </row>
    <row r="1110" spans="1:14">
      <c r="A1110" t="s">
        <v>490</v>
      </c>
      <c r="B1110" t="s">
        <v>791</v>
      </c>
      <c r="C1110">
        <v>66.05</v>
      </c>
      <c r="D1110">
        <v>70.400000000000006</v>
      </c>
      <c r="E1110">
        <v>63.65</v>
      </c>
      <c r="F1110">
        <v>69.05</v>
      </c>
      <c r="G1110">
        <v>70.150000000000006</v>
      </c>
      <c r="H1110">
        <v>64.099999999999994</v>
      </c>
      <c r="I1110">
        <v>953612</v>
      </c>
      <c r="J1110">
        <v>64414819.25</v>
      </c>
      <c r="K1110" s="3">
        <v>43924</v>
      </c>
      <c r="L1110">
        <v>10017</v>
      </c>
      <c r="M1110" t="s">
        <v>2198</v>
      </c>
      <c r="N1110"/>
    </row>
    <row r="1111" spans="1:14">
      <c r="A1111" t="s">
        <v>491</v>
      </c>
      <c r="B1111" t="s">
        <v>791</v>
      </c>
      <c r="C1111">
        <v>515</v>
      </c>
      <c r="D1111">
        <v>522.75</v>
      </c>
      <c r="E1111">
        <v>485</v>
      </c>
      <c r="F1111">
        <v>512.04999999999995</v>
      </c>
      <c r="G1111">
        <v>510.35</v>
      </c>
      <c r="H1111">
        <v>514.5</v>
      </c>
      <c r="I1111">
        <v>46634</v>
      </c>
      <c r="J1111">
        <v>23470448.300000001</v>
      </c>
      <c r="K1111" s="3">
        <v>43924</v>
      </c>
      <c r="L1111">
        <v>4275</v>
      </c>
      <c r="M1111" t="s">
        <v>2199</v>
      </c>
      <c r="N1111"/>
    </row>
    <row r="1112" spans="1:14">
      <c r="A1112" t="s">
        <v>164</v>
      </c>
      <c r="B1112" t="s">
        <v>791</v>
      </c>
      <c r="C1112">
        <v>1299</v>
      </c>
      <c r="D1112">
        <v>1300.4000000000001</v>
      </c>
      <c r="E1112">
        <v>1196.4000000000001</v>
      </c>
      <c r="F1112">
        <v>1215.9000000000001</v>
      </c>
      <c r="G1112">
        <v>1219</v>
      </c>
      <c r="H1112">
        <v>1297.3</v>
      </c>
      <c r="I1112">
        <v>1310167</v>
      </c>
      <c r="J1112">
        <v>1603397448</v>
      </c>
      <c r="K1112" s="3">
        <v>43924</v>
      </c>
      <c r="L1112">
        <v>111585</v>
      </c>
      <c r="M1112" t="s">
        <v>2200</v>
      </c>
      <c r="N1112"/>
    </row>
    <row r="1113" spans="1:14">
      <c r="A1113" t="s">
        <v>274</v>
      </c>
      <c r="B1113" t="s">
        <v>791</v>
      </c>
      <c r="C1113">
        <v>1192</v>
      </c>
      <c r="D1113">
        <v>1192</v>
      </c>
      <c r="E1113">
        <v>1153</v>
      </c>
      <c r="F1113">
        <v>1177.8</v>
      </c>
      <c r="G1113">
        <v>1179</v>
      </c>
      <c r="H1113">
        <v>1195.1500000000001</v>
      </c>
      <c r="I1113">
        <v>82806</v>
      </c>
      <c r="J1113">
        <v>96905058.700000003</v>
      </c>
      <c r="K1113" s="3">
        <v>43924</v>
      </c>
      <c r="L1113">
        <v>12466</v>
      </c>
      <c r="M1113" t="s">
        <v>2201</v>
      </c>
      <c r="N1113"/>
    </row>
    <row r="1114" spans="1:14">
      <c r="A1114" t="s">
        <v>2202</v>
      </c>
      <c r="B1114" t="s">
        <v>791</v>
      </c>
      <c r="C1114">
        <v>1170</v>
      </c>
      <c r="D1114">
        <v>1170</v>
      </c>
      <c r="E1114">
        <v>1121</v>
      </c>
      <c r="F1114">
        <v>1138.2</v>
      </c>
      <c r="G1114">
        <v>1143</v>
      </c>
      <c r="H1114">
        <v>1170.3</v>
      </c>
      <c r="I1114">
        <v>280</v>
      </c>
      <c r="J1114">
        <v>323024.5</v>
      </c>
      <c r="K1114" s="3">
        <v>43924</v>
      </c>
      <c r="L1114">
        <v>231</v>
      </c>
      <c r="M1114" t="s">
        <v>2203</v>
      </c>
      <c r="N1114"/>
    </row>
    <row r="1115" spans="1:14">
      <c r="A1115" t="s">
        <v>2204</v>
      </c>
      <c r="B1115" t="s">
        <v>791</v>
      </c>
      <c r="C1115">
        <v>3.3</v>
      </c>
      <c r="D1115">
        <v>3.35</v>
      </c>
      <c r="E1115">
        <v>3.1</v>
      </c>
      <c r="F1115">
        <v>3.35</v>
      </c>
      <c r="G1115">
        <v>3.35</v>
      </c>
      <c r="H1115">
        <v>3.3</v>
      </c>
      <c r="I1115">
        <v>2532</v>
      </c>
      <c r="J1115">
        <v>8317.0499999999993</v>
      </c>
      <c r="K1115" s="3">
        <v>43924</v>
      </c>
      <c r="L1115">
        <v>16</v>
      </c>
      <c r="M1115" t="s">
        <v>2205</v>
      </c>
      <c r="N1115"/>
    </row>
    <row r="1116" spans="1:14">
      <c r="A1116" t="s">
        <v>2206</v>
      </c>
      <c r="B1116" t="s">
        <v>809</v>
      </c>
      <c r="C1116">
        <v>92.05</v>
      </c>
      <c r="D1116">
        <v>98</v>
      </c>
      <c r="E1116">
        <v>91</v>
      </c>
      <c r="F1116">
        <v>92.4</v>
      </c>
      <c r="G1116">
        <v>92.15</v>
      </c>
      <c r="H1116">
        <v>93.8</v>
      </c>
      <c r="I1116">
        <v>16038</v>
      </c>
      <c r="J1116">
        <v>1548589.05</v>
      </c>
      <c r="K1116" s="3">
        <v>43924</v>
      </c>
      <c r="L1116">
        <v>30</v>
      </c>
      <c r="M1116" t="s">
        <v>2207</v>
      </c>
      <c r="N1116"/>
    </row>
    <row r="1117" spans="1:14">
      <c r="A1117" t="s">
        <v>2208</v>
      </c>
      <c r="B1117" t="s">
        <v>791</v>
      </c>
      <c r="C1117">
        <v>16.100000000000001</v>
      </c>
      <c r="D1117">
        <v>17.95</v>
      </c>
      <c r="E1117">
        <v>16.100000000000001</v>
      </c>
      <c r="F1117">
        <v>16.3</v>
      </c>
      <c r="G1117">
        <v>16.850000000000001</v>
      </c>
      <c r="H1117">
        <v>16.8</v>
      </c>
      <c r="I1117">
        <v>1667</v>
      </c>
      <c r="J1117">
        <v>27958.799999999999</v>
      </c>
      <c r="K1117" s="3">
        <v>43924</v>
      </c>
      <c r="L1117">
        <v>58</v>
      </c>
      <c r="M1117" t="s">
        <v>2209</v>
      </c>
      <c r="N1117"/>
    </row>
    <row r="1118" spans="1:14">
      <c r="A1118" t="s">
        <v>2210</v>
      </c>
      <c r="B1118" t="s">
        <v>791</v>
      </c>
      <c r="C1118">
        <v>21.3</v>
      </c>
      <c r="D1118">
        <v>22.5</v>
      </c>
      <c r="E1118">
        <v>20.5</v>
      </c>
      <c r="F1118">
        <v>21.5</v>
      </c>
      <c r="G1118">
        <v>21.2</v>
      </c>
      <c r="H1118">
        <v>21.1</v>
      </c>
      <c r="I1118">
        <v>16381</v>
      </c>
      <c r="J1118">
        <v>347459.45</v>
      </c>
      <c r="K1118" s="3">
        <v>43924</v>
      </c>
      <c r="L1118">
        <v>97</v>
      </c>
      <c r="M1118" t="s">
        <v>2211</v>
      </c>
      <c r="N1118"/>
    </row>
    <row r="1119" spans="1:14">
      <c r="A1119" t="s">
        <v>3458</v>
      </c>
      <c r="B1119" t="s">
        <v>809</v>
      </c>
      <c r="C1119">
        <v>74.75</v>
      </c>
      <c r="D1119">
        <v>74.849999999999994</v>
      </c>
      <c r="E1119">
        <v>74.75</v>
      </c>
      <c r="F1119">
        <v>74.849999999999994</v>
      </c>
      <c r="G1119">
        <v>74.849999999999994</v>
      </c>
      <c r="H1119">
        <v>71.3</v>
      </c>
      <c r="I1119">
        <v>755</v>
      </c>
      <c r="J1119">
        <v>56457.75</v>
      </c>
      <c r="K1119" s="3">
        <v>43924</v>
      </c>
      <c r="L1119">
        <v>6</v>
      </c>
      <c r="M1119" t="s">
        <v>3459</v>
      </c>
      <c r="N1119"/>
    </row>
    <row r="1120" spans="1:14">
      <c r="A1120" t="s">
        <v>2212</v>
      </c>
      <c r="B1120" t="s">
        <v>791</v>
      </c>
      <c r="C1120">
        <v>111.1</v>
      </c>
      <c r="D1120">
        <v>118.45</v>
      </c>
      <c r="E1120">
        <v>111.05</v>
      </c>
      <c r="F1120">
        <v>111.85</v>
      </c>
      <c r="G1120">
        <v>111.9</v>
      </c>
      <c r="H1120">
        <v>112.65</v>
      </c>
      <c r="I1120">
        <v>2080</v>
      </c>
      <c r="J1120">
        <v>234537.2</v>
      </c>
      <c r="K1120" s="3">
        <v>43924</v>
      </c>
      <c r="L1120">
        <v>185</v>
      </c>
      <c r="M1120" t="s">
        <v>2213</v>
      </c>
      <c r="N1120"/>
    </row>
    <row r="1121" spans="1:14">
      <c r="A1121" t="s">
        <v>165</v>
      </c>
      <c r="B1121" t="s">
        <v>791</v>
      </c>
      <c r="C1121">
        <v>30.5</v>
      </c>
      <c r="D1121">
        <v>30.7</v>
      </c>
      <c r="E1121">
        <v>29.25</v>
      </c>
      <c r="F1121">
        <v>29.65</v>
      </c>
      <c r="G1121">
        <v>29.6</v>
      </c>
      <c r="H1121">
        <v>30.45</v>
      </c>
      <c r="I1121">
        <v>20697301</v>
      </c>
      <c r="J1121">
        <v>612483261.95000005</v>
      </c>
      <c r="K1121" s="3">
        <v>43924</v>
      </c>
      <c r="L1121">
        <v>52977</v>
      </c>
      <c r="M1121" t="s">
        <v>2214</v>
      </c>
      <c r="N1121"/>
    </row>
    <row r="1122" spans="1:14">
      <c r="A1122" t="s">
        <v>2215</v>
      </c>
      <c r="B1122" t="s">
        <v>791</v>
      </c>
      <c r="C1122">
        <v>24</v>
      </c>
      <c r="D1122">
        <v>24</v>
      </c>
      <c r="E1122">
        <v>23.55</v>
      </c>
      <c r="F1122">
        <v>23.6</v>
      </c>
      <c r="G1122">
        <v>23.7</v>
      </c>
      <c r="H1122">
        <v>24</v>
      </c>
      <c r="I1122">
        <v>39820</v>
      </c>
      <c r="J1122">
        <v>945376.85</v>
      </c>
      <c r="K1122" s="3">
        <v>43924</v>
      </c>
      <c r="L1122">
        <v>271</v>
      </c>
      <c r="M1122" t="s">
        <v>2216</v>
      </c>
      <c r="N1122"/>
    </row>
    <row r="1123" spans="1:14">
      <c r="A1123" t="s">
        <v>275</v>
      </c>
      <c r="B1123" t="s">
        <v>791</v>
      </c>
      <c r="C1123">
        <v>174.65</v>
      </c>
      <c r="D1123">
        <v>174.65</v>
      </c>
      <c r="E1123">
        <v>160.75</v>
      </c>
      <c r="F1123">
        <v>161</v>
      </c>
      <c r="G1123">
        <v>161</v>
      </c>
      <c r="H1123">
        <v>169.2</v>
      </c>
      <c r="I1123">
        <v>348266</v>
      </c>
      <c r="J1123">
        <v>57412426.5</v>
      </c>
      <c r="K1123" s="3">
        <v>43924</v>
      </c>
      <c r="L1123">
        <v>10035</v>
      </c>
      <c r="M1123" t="s">
        <v>2217</v>
      </c>
      <c r="N1123"/>
    </row>
    <row r="1124" spans="1:14">
      <c r="A1124" t="s">
        <v>2218</v>
      </c>
      <c r="B1124" t="s">
        <v>791</v>
      </c>
      <c r="C1124">
        <v>8</v>
      </c>
      <c r="D1124">
        <v>8.6</v>
      </c>
      <c r="E1124">
        <v>7.7</v>
      </c>
      <c r="F1124">
        <v>8.4499999999999993</v>
      </c>
      <c r="G1124">
        <v>8.4499999999999993</v>
      </c>
      <c r="H1124">
        <v>8</v>
      </c>
      <c r="I1124">
        <v>5816</v>
      </c>
      <c r="J1124">
        <v>47170.7</v>
      </c>
      <c r="K1124" s="3">
        <v>43924</v>
      </c>
      <c r="L1124">
        <v>35</v>
      </c>
      <c r="M1124" t="s">
        <v>2219</v>
      </c>
      <c r="N1124"/>
    </row>
    <row r="1125" spans="1:14">
      <c r="A1125" t="s">
        <v>486</v>
      </c>
      <c r="B1125" t="s">
        <v>791</v>
      </c>
      <c r="C1125">
        <v>99.5</v>
      </c>
      <c r="D1125">
        <v>99.5</v>
      </c>
      <c r="E1125">
        <v>90.15</v>
      </c>
      <c r="F1125">
        <v>91.35</v>
      </c>
      <c r="G1125">
        <v>90.3</v>
      </c>
      <c r="H1125">
        <v>96.7</v>
      </c>
      <c r="I1125">
        <v>331693</v>
      </c>
      <c r="J1125">
        <v>31085597.550000001</v>
      </c>
      <c r="K1125" s="3">
        <v>43924</v>
      </c>
      <c r="L1125">
        <v>2444</v>
      </c>
      <c r="M1125" t="s">
        <v>2220</v>
      </c>
      <c r="N1125"/>
    </row>
    <row r="1126" spans="1:14">
      <c r="A1126" t="s">
        <v>3117</v>
      </c>
      <c r="B1126" t="s">
        <v>791</v>
      </c>
      <c r="C1126">
        <v>171</v>
      </c>
      <c r="D1126">
        <v>171</v>
      </c>
      <c r="E1126">
        <v>162.4</v>
      </c>
      <c r="F1126">
        <v>165</v>
      </c>
      <c r="G1126">
        <v>165</v>
      </c>
      <c r="H1126">
        <v>167.85</v>
      </c>
      <c r="I1126">
        <v>102</v>
      </c>
      <c r="J1126">
        <v>16904.55</v>
      </c>
      <c r="K1126" s="3">
        <v>43924</v>
      </c>
      <c r="L1126">
        <v>12</v>
      </c>
      <c r="M1126" t="s">
        <v>3118</v>
      </c>
      <c r="N1126"/>
    </row>
    <row r="1127" spans="1:14">
      <c r="A1127" t="s">
        <v>2221</v>
      </c>
      <c r="B1127" t="s">
        <v>791</v>
      </c>
      <c r="C1127">
        <v>115.05</v>
      </c>
      <c r="D1127">
        <v>117</v>
      </c>
      <c r="E1127">
        <v>110.4</v>
      </c>
      <c r="F1127">
        <v>112.3</v>
      </c>
      <c r="G1127">
        <v>112.15</v>
      </c>
      <c r="H1127">
        <v>117.15</v>
      </c>
      <c r="I1127">
        <v>2040</v>
      </c>
      <c r="J1127">
        <v>231130.45</v>
      </c>
      <c r="K1127" s="3">
        <v>43924</v>
      </c>
      <c r="L1127">
        <v>140</v>
      </c>
      <c r="M1127" t="s">
        <v>2222</v>
      </c>
      <c r="N1127"/>
    </row>
    <row r="1128" spans="1:14">
      <c r="A1128" t="s">
        <v>2223</v>
      </c>
      <c r="B1128" t="s">
        <v>791</v>
      </c>
      <c r="C1128">
        <v>53.4</v>
      </c>
      <c r="D1128">
        <v>53.4</v>
      </c>
      <c r="E1128">
        <v>48.4</v>
      </c>
      <c r="F1128">
        <v>48.85</v>
      </c>
      <c r="G1128">
        <v>48.4</v>
      </c>
      <c r="H1128">
        <v>50.9</v>
      </c>
      <c r="I1128">
        <v>19088</v>
      </c>
      <c r="J1128">
        <v>948794</v>
      </c>
      <c r="K1128" s="3">
        <v>43924</v>
      </c>
      <c r="L1128">
        <v>222</v>
      </c>
      <c r="M1128" t="s">
        <v>2224</v>
      </c>
      <c r="N1128"/>
    </row>
    <row r="1129" spans="1:14">
      <c r="A1129" t="s">
        <v>492</v>
      </c>
      <c r="B1129" t="s">
        <v>791</v>
      </c>
      <c r="C1129">
        <v>741</v>
      </c>
      <c r="D1129">
        <v>758</v>
      </c>
      <c r="E1129">
        <v>725</v>
      </c>
      <c r="F1129">
        <v>736.45</v>
      </c>
      <c r="G1129">
        <v>739</v>
      </c>
      <c r="H1129">
        <v>734.75</v>
      </c>
      <c r="I1129">
        <v>103016</v>
      </c>
      <c r="J1129">
        <v>76313806.549999997</v>
      </c>
      <c r="K1129" s="3">
        <v>43924</v>
      </c>
      <c r="L1129">
        <v>7739</v>
      </c>
      <c r="M1129" t="s">
        <v>2225</v>
      </c>
      <c r="N1129"/>
    </row>
    <row r="1130" spans="1:14" hidden="1">
      <c r="A1130" t="s">
        <v>2226</v>
      </c>
      <c r="B1130" t="s">
        <v>791</v>
      </c>
      <c r="C1130">
        <v>226.55</v>
      </c>
      <c r="D1130">
        <v>245</v>
      </c>
      <c r="E1130">
        <v>207</v>
      </c>
      <c r="F1130">
        <v>237</v>
      </c>
      <c r="G1130">
        <v>236</v>
      </c>
      <c r="H1130">
        <v>230.85</v>
      </c>
      <c r="I1130">
        <v>62539</v>
      </c>
      <c r="J1130">
        <v>14567503.25</v>
      </c>
      <c r="K1130" s="3">
        <v>43924</v>
      </c>
      <c r="L1130">
        <v>2678</v>
      </c>
      <c r="M1130" t="s">
        <v>2227</v>
      </c>
      <c r="N1130"/>
    </row>
    <row r="1131" spans="1:14">
      <c r="A1131" t="s">
        <v>2228</v>
      </c>
      <c r="B1131" t="s">
        <v>791</v>
      </c>
      <c r="C1131">
        <v>319</v>
      </c>
      <c r="D1131">
        <v>325</v>
      </c>
      <c r="E1131">
        <v>308.3</v>
      </c>
      <c r="F1131">
        <v>318.55</v>
      </c>
      <c r="G1131">
        <v>320</v>
      </c>
      <c r="H1131">
        <v>317.25</v>
      </c>
      <c r="I1131">
        <v>51015</v>
      </c>
      <c r="J1131">
        <v>16119138.85</v>
      </c>
      <c r="K1131" s="3">
        <v>43924</v>
      </c>
      <c r="L1131">
        <v>2028</v>
      </c>
      <c r="M1131" t="s">
        <v>2229</v>
      </c>
      <c r="N1131"/>
    </row>
    <row r="1132" spans="1:14">
      <c r="A1132" t="s">
        <v>2964</v>
      </c>
      <c r="B1132" t="s">
        <v>791</v>
      </c>
      <c r="C1132">
        <v>135</v>
      </c>
      <c r="D1132">
        <v>149</v>
      </c>
      <c r="E1132">
        <v>133</v>
      </c>
      <c r="F1132">
        <v>135.19999999999999</v>
      </c>
      <c r="G1132">
        <v>135</v>
      </c>
      <c r="H1132">
        <v>136.05000000000001</v>
      </c>
      <c r="I1132">
        <v>1800</v>
      </c>
      <c r="J1132">
        <v>251557.55</v>
      </c>
      <c r="K1132" s="3">
        <v>43924</v>
      </c>
      <c r="L1132">
        <v>150</v>
      </c>
      <c r="M1132" t="s">
        <v>2965</v>
      </c>
      <c r="N1132"/>
    </row>
    <row r="1133" spans="1:14">
      <c r="A1133" t="s">
        <v>166</v>
      </c>
      <c r="B1133" t="s">
        <v>791</v>
      </c>
      <c r="C1133">
        <v>154.55000000000001</v>
      </c>
      <c r="D1133">
        <v>160.44999999999999</v>
      </c>
      <c r="E1133">
        <v>151.75</v>
      </c>
      <c r="F1133">
        <v>156.19999999999999</v>
      </c>
      <c r="G1133">
        <v>156.44999999999999</v>
      </c>
      <c r="H1133">
        <v>154.6</v>
      </c>
      <c r="I1133">
        <v>11850094</v>
      </c>
      <c r="J1133">
        <v>1864375073.3499999</v>
      </c>
      <c r="K1133" s="3">
        <v>43924</v>
      </c>
      <c r="L1133">
        <v>94229</v>
      </c>
      <c r="M1133" t="s">
        <v>2230</v>
      </c>
      <c r="N1133"/>
    </row>
    <row r="1134" spans="1:14">
      <c r="A1134" t="s">
        <v>3602</v>
      </c>
      <c r="B1134" t="s">
        <v>809</v>
      </c>
      <c r="C1134">
        <v>798.8</v>
      </c>
      <c r="D1134">
        <v>817</v>
      </c>
      <c r="E1134">
        <v>781.1</v>
      </c>
      <c r="F1134">
        <v>790</v>
      </c>
      <c r="G1134">
        <v>790</v>
      </c>
      <c r="H1134">
        <v>787.15</v>
      </c>
      <c r="I1134">
        <v>141804</v>
      </c>
      <c r="J1134">
        <v>112314630.09999999</v>
      </c>
      <c r="K1134" s="3">
        <v>43924</v>
      </c>
      <c r="L1134">
        <v>8296</v>
      </c>
      <c r="M1134" t="s">
        <v>3603</v>
      </c>
      <c r="N1134"/>
    </row>
    <row r="1135" spans="1:14">
      <c r="A1135" t="s">
        <v>2231</v>
      </c>
      <c r="B1135" t="s">
        <v>791</v>
      </c>
      <c r="C1135">
        <v>339.6</v>
      </c>
      <c r="D1135">
        <v>350</v>
      </c>
      <c r="E1135">
        <v>327</v>
      </c>
      <c r="F1135">
        <v>330.2</v>
      </c>
      <c r="G1135">
        <v>327</v>
      </c>
      <c r="H1135">
        <v>335.6</v>
      </c>
      <c r="I1135">
        <v>7414</v>
      </c>
      <c r="J1135">
        <v>2488087.2999999998</v>
      </c>
      <c r="K1135" s="3">
        <v>43924</v>
      </c>
      <c r="L1135">
        <v>439</v>
      </c>
      <c r="M1135" t="s">
        <v>2232</v>
      </c>
      <c r="N1135"/>
    </row>
    <row r="1136" spans="1:14">
      <c r="A1136" t="s">
        <v>2233</v>
      </c>
      <c r="B1136" t="s">
        <v>791</v>
      </c>
      <c r="C1136">
        <v>133.5</v>
      </c>
      <c r="D1136">
        <v>142.85</v>
      </c>
      <c r="E1136">
        <v>130</v>
      </c>
      <c r="F1136">
        <v>138.9</v>
      </c>
      <c r="G1136">
        <v>139</v>
      </c>
      <c r="H1136">
        <v>131.6</v>
      </c>
      <c r="I1136">
        <v>4072</v>
      </c>
      <c r="J1136">
        <v>557944.80000000005</v>
      </c>
      <c r="K1136" s="3">
        <v>43924</v>
      </c>
      <c r="L1136">
        <v>186</v>
      </c>
      <c r="M1136" t="s">
        <v>2234</v>
      </c>
      <c r="N1136"/>
    </row>
    <row r="1137" spans="1:14">
      <c r="A1137" t="s">
        <v>2235</v>
      </c>
      <c r="B1137" t="s">
        <v>791</v>
      </c>
      <c r="C1137">
        <v>23.4</v>
      </c>
      <c r="D1137">
        <v>24.25</v>
      </c>
      <c r="E1137">
        <v>23.1</v>
      </c>
      <c r="F1137">
        <v>24.25</v>
      </c>
      <c r="G1137">
        <v>24.25</v>
      </c>
      <c r="H1137">
        <v>23.1</v>
      </c>
      <c r="I1137">
        <v>39629</v>
      </c>
      <c r="J1137">
        <v>958023.15</v>
      </c>
      <c r="K1137" s="3">
        <v>43924</v>
      </c>
      <c r="L1137">
        <v>829</v>
      </c>
      <c r="M1137" t="s">
        <v>2236</v>
      </c>
      <c r="N1137"/>
    </row>
    <row r="1138" spans="1:14">
      <c r="A1138" t="s">
        <v>2237</v>
      </c>
      <c r="B1138" t="s">
        <v>791</v>
      </c>
      <c r="C1138">
        <v>54.15</v>
      </c>
      <c r="D1138">
        <v>54.9</v>
      </c>
      <c r="E1138">
        <v>53.4</v>
      </c>
      <c r="F1138">
        <v>54.25</v>
      </c>
      <c r="G1138">
        <v>54.9</v>
      </c>
      <c r="H1138">
        <v>54.3</v>
      </c>
      <c r="I1138">
        <v>16857</v>
      </c>
      <c r="J1138">
        <v>913236.5</v>
      </c>
      <c r="K1138" s="3">
        <v>43924</v>
      </c>
      <c r="L1138">
        <v>195</v>
      </c>
      <c r="M1138" t="s">
        <v>2238</v>
      </c>
      <c r="N1138"/>
    </row>
    <row r="1139" spans="1:14">
      <c r="A1139" t="s">
        <v>3528</v>
      </c>
      <c r="B1139" t="s">
        <v>791</v>
      </c>
      <c r="C1139">
        <v>0.45</v>
      </c>
      <c r="D1139">
        <v>0.45</v>
      </c>
      <c r="E1139">
        <v>0.45</v>
      </c>
      <c r="F1139">
        <v>0.45</v>
      </c>
      <c r="G1139">
        <v>0.45</v>
      </c>
      <c r="H1139">
        <v>0.4</v>
      </c>
      <c r="I1139">
        <v>21528</v>
      </c>
      <c r="J1139">
        <v>9687.6</v>
      </c>
      <c r="K1139" s="3">
        <v>43924</v>
      </c>
      <c r="L1139">
        <v>19</v>
      </c>
      <c r="M1139" t="s">
        <v>3529</v>
      </c>
      <c r="N1139"/>
    </row>
    <row r="1140" spans="1:14">
      <c r="A1140" t="s">
        <v>2938</v>
      </c>
      <c r="B1140" t="s">
        <v>791</v>
      </c>
      <c r="C1140">
        <v>4.55</v>
      </c>
      <c r="D1140">
        <v>4.95</v>
      </c>
      <c r="E1140">
        <v>4.45</v>
      </c>
      <c r="F1140">
        <v>4.9000000000000004</v>
      </c>
      <c r="G1140">
        <v>4.95</v>
      </c>
      <c r="H1140">
        <v>4.7</v>
      </c>
      <c r="I1140">
        <v>7554</v>
      </c>
      <c r="J1140">
        <v>36624.6</v>
      </c>
      <c r="K1140" s="3">
        <v>43924</v>
      </c>
      <c r="L1140">
        <v>20</v>
      </c>
      <c r="M1140" t="s">
        <v>2939</v>
      </c>
      <c r="N1140"/>
    </row>
    <row r="1141" spans="1:14">
      <c r="A1141" t="s">
        <v>493</v>
      </c>
      <c r="B1141" t="s">
        <v>791</v>
      </c>
      <c r="C1141">
        <v>55.1</v>
      </c>
      <c r="D1141">
        <v>58</v>
      </c>
      <c r="E1141">
        <v>52.5</v>
      </c>
      <c r="F1141">
        <v>57.15</v>
      </c>
      <c r="G1141">
        <v>57.1</v>
      </c>
      <c r="H1141">
        <v>53.85</v>
      </c>
      <c r="I1141">
        <v>4638966</v>
      </c>
      <c r="J1141">
        <v>263094260.25</v>
      </c>
      <c r="K1141" s="3">
        <v>43924</v>
      </c>
      <c r="L1141">
        <v>25381</v>
      </c>
      <c r="M1141" t="s">
        <v>2239</v>
      </c>
      <c r="N1141"/>
    </row>
    <row r="1142" spans="1:14">
      <c r="A1142" t="s">
        <v>2240</v>
      </c>
      <c r="B1142" t="s">
        <v>791</v>
      </c>
      <c r="C1142">
        <v>19.5</v>
      </c>
      <c r="D1142">
        <v>21.45</v>
      </c>
      <c r="E1142">
        <v>19.45</v>
      </c>
      <c r="F1142">
        <v>20.7</v>
      </c>
      <c r="G1142">
        <v>20.05</v>
      </c>
      <c r="H1142">
        <v>19.95</v>
      </c>
      <c r="I1142">
        <v>450780</v>
      </c>
      <c r="J1142">
        <v>9293306</v>
      </c>
      <c r="K1142" s="3">
        <v>43924</v>
      </c>
      <c r="L1142">
        <v>1904</v>
      </c>
      <c r="M1142" t="s">
        <v>2241</v>
      </c>
      <c r="N1142"/>
    </row>
    <row r="1143" spans="1:14">
      <c r="A1143" t="s">
        <v>3658</v>
      </c>
      <c r="B1143" t="s">
        <v>809</v>
      </c>
      <c r="C1143">
        <v>0.15</v>
      </c>
      <c r="D1143">
        <v>0.2</v>
      </c>
      <c r="E1143">
        <v>0.15</v>
      </c>
      <c r="F1143">
        <v>0.2</v>
      </c>
      <c r="G1143">
        <v>0.2</v>
      </c>
      <c r="H1143">
        <v>0.15</v>
      </c>
      <c r="I1143">
        <v>2229</v>
      </c>
      <c r="J1143">
        <v>395.8</v>
      </c>
      <c r="K1143" s="3">
        <v>43924</v>
      </c>
      <c r="L1143">
        <v>3</v>
      </c>
      <c r="M1143" t="s">
        <v>3659</v>
      </c>
      <c r="N1143"/>
    </row>
    <row r="1144" spans="1:14">
      <c r="A1144" t="s">
        <v>3604</v>
      </c>
      <c r="B1144" t="s">
        <v>809</v>
      </c>
      <c r="C1144">
        <v>41.6</v>
      </c>
      <c r="D1144">
        <v>41.6</v>
      </c>
      <c r="E1144">
        <v>41.6</v>
      </c>
      <c r="F1144">
        <v>41.6</v>
      </c>
      <c r="G1144">
        <v>41.6</v>
      </c>
      <c r="H1144">
        <v>43.75</v>
      </c>
      <c r="I1144">
        <v>51</v>
      </c>
      <c r="J1144">
        <v>2121.6</v>
      </c>
      <c r="K1144" s="3">
        <v>43924</v>
      </c>
      <c r="L1144">
        <v>2</v>
      </c>
      <c r="M1144" t="s">
        <v>3605</v>
      </c>
      <c r="N1144"/>
    </row>
    <row r="1145" spans="1:14">
      <c r="A1145" t="s">
        <v>766</v>
      </c>
      <c r="B1145" t="s">
        <v>791</v>
      </c>
      <c r="C1145">
        <v>26</v>
      </c>
      <c r="D1145">
        <v>26</v>
      </c>
      <c r="E1145">
        <v>23.85</v>
      </c>
      <c r="F1145">
        <v>24</v>
      </c>
      <c r="G1145">
        <v>23.85</v>
      </c>
      <c r="H1145">
        <v>25.1</v>
      </c>
      <c r="I1145">
        <v>17616</v>
      </c>
      <c r="J1145">
        <v>431033.05</v>
      </c>
      <c r="K1145" s="3">
        <v>43924</v>
      </c>
      <c r="L1145">
        <v>227</v>
      </c>
      <c r="M1145" t="s">
        <v>3335</v>
      </c>
      <c r="N1145"/>
    </row>
    <row r="1146" spans="1:14">
      <c r="A1146" t="s">
        <v>3660</v>
      </c>
      <c r="B1146" t="s">
        <v>791</v>
      </c>
      <c r="C1146">
        <v>22.5</v>
      </c>
      <c r="D1146">
        <v>22.5</v>
      </c>
      <c r="E1146">
        <v>20.399999999999999</v>
      </c>
      <c r="F1146">
        <v>20.45</v>
      </c>
      <c r="G1146">
        <v>20.399999999999999</v>
      </c>
      <c r="H1146">
        <v>21.45</v>
      </c>
      <c r="I1146">
        <v>1055</v>
      </c>
      <c r="J1146">
        <v>21672.5</v>
      </c>
      <c r="K1146" s="3">
        <v>43924</v>
      </c>
      <c r="L1146">
        <v>16</v>
      </c>
      <c r="M1146" t="s">
        <v>3661</v>
      </c>
      <c r="N1146"/>
    </row>
    <row r="1147" spans="1:14">
      <c r="A1147" t="s">
        <v>2242</v>
      </c>
      <c r="B1147" t="s">
        <v>791</v>
      </c>
      <c r="C1147">
        <v>69.8</v>
      </c>
      <c r="D1147">
        <v>69.8</v>
      </c>
      <c r="E1147">
        <v>67.25</v>
      </c>
      <c r="F1147">
        <v>68.150000000000006</v>
      </c>
      <c r="G1147">
        <v>68</v>
      </c>
      <c r="H1147">
        <v>68</v>
      </c>
      <c r="I1147">
        <v>22740</v>
      </c>
      <c r="J1147">
        <v>1547209.75</v>
      </c>
      <c r="K1147" s="3">
        <v>43924</v>
      </c>
      <c r="L1147">
        <v>126</v>
      </c>
      <c r="M1147" t="s">
        <v>2243</v>
      </c>
      <c r="N1147"/>
    </row>
    <row r="1148" spans="1:14">
      <c r="A1148" t="s">
        <v>2244</v>
      </c>
      <c r="B1148" t="s">
        <v>791</v>
      </c>
      <c r="C1148">
        <v>60.6</v>
      </c>
      <c r="D1148">
        <v>63.9</v>
      </c>
      <c r="E1148">
        <v>59.4</v>
      </c>
      <c r="F1148">
        <v>62.6</v>
      </c>
      <c r="G1148">
        <v>62</v>
      </c>
      <c r="H1148">
        <v>61.95</v>
      </c>
      <c r="I1148">
        <v>2095</v>
      </c>
      <c r="J1148">
        <v>129443.45</v>
      </c>
      <c r="K1148" s="3">
        <v>43924</v>
      </c>
      <c r="L1148">
        <v>86</v>
      </c>
      <c r="M1148" t="s">
        <v>2245</v>
      </c>
      <c r="N1148"/>
    </row>
    <row r="1149" spans="1:14">
      <c r="A1149" t="s">
        <v>3569</v>
      </c>
      <c r="B1149" t="s">
        <v>791</v>
      </c>
      <c r="C1149">
        <v>1.35</v>
      </c>
      <c r="D1149">
        <v>1.35</v>
      </c>
      <c r="E1149">
        <v>1.3</v>
      </c>
      <c r="F1149">
        <v>1.3</v>
      </c>
      <c r="G1149">
        <v>1.3</v>
      </c>
      <c r="H1149">
        <v>1.35</v>
      </c>
      <c r="I1149">
        <v>559</v>
      </c>
      <c r="J1149">
        <v>741.35</v>
      </c>
      <c r="K1149" s="3">
        <v>43924</v>
      </c>
      <c r="L1149">
        <v>10</v>
      </c>
      <c r="M1149" t="s">
        <v>3570</v>
      </c>
      <c r="N1149"/>
    </row>
    <row r="1150" spans="1:14">
      <c r="A1150" t="s">
        <v>3147</v>
      </c>
      <c r="B1150" t="s">
        <v>791</v>
      </c>
      <c r="C1150">
        <v>18.3</v>
      </c>
      <c r="D1150">
        <v>18.3</v>
      </c>
      <c r="E1150">
        <v>16.899999999999999</v>
      </c>
      <c r="F1150">
        <v>18.3</v>
      </c>
      <c r="G1150">
        <v>18.3</v>
      </c>
      <c r="H1150">
        <v>18.149999999999999</v>
      </c>
      <c r="I1150">
        <v>527</v>
      </c>
      <c r="J1150">
        <v>9585.9</v>
      </c>
      <c r="K1150" s="3">
        <v>43924</v>
      </c>
      <c r="L1150">
        <v>8</v>
      </c>
      <c r="M1150" t="s">
        <v>3148</v>
      </c>
      <c r="N1150"/>
    </row>
    <row r="1151" spans="1:14">
      <c r="A1151" t="s">
        <v>2246</v>
      </c>
      <c r="B1151" t="s">
        <v>791</v>
      </c>
      <c r="C1151">
        <v>13.25</v>
      </c>
      <c r="D1151">
        <v>13.95</v>
      </c>
      <c r="E1151">
        <v>13</v>
      </c>
      <c r="F1151">
        <v>13.5</v>
      </c>
      <c r="G1151">
        <v>13.35</v>
      </c>
      <c r="H1151">
        <v>13.85</v>
      </c>
      <c r="I1151">
        <v>4336</v>
      </c>
      <c r="J1151">
        <v>57963.3</v>
      </c>
      <c r="K1151" s="3">
        <v>43924</v>
      </c>
      <c r="L1151">
        <v>84</v>
      </c>
      <c r="M1151" t="s">
        <v>2247</v>
      </c>
      <c r="N1151"/>
    </row>
    <row r="1152" spans="1:14">
      <c r="A1152" t="s">
        <v>277</v>
      </c>
      <c r="B1152" t="s">
        <v>791</v>
      </c>
      <c r="C1152">
        <v>182</v>
      </c>
      <c r="D1152">
        <v>189.2</v>
      </c>
      <c r="E1152">
        <v>177.05</v>
      </c>
      <c r="F1152">
        <v>182</v>
      </c>
      <c r="G1152">
        <v>179.95</v>
      </c>
      <c r="H1152">
        <v>181.3</v>
      </c>
      <c r="I1152">
        <v>155155</v>
      </c>
      <c r="J1152">
        <v>28533358.75</v>
      </c>
      <c r="K1152" s="3">
        <v>43924</v>
      </c>
      <c r="L1152">
        <v>4965</v>
      </c>
      <c r="M1152" t="s">
        <v>2248</v>
      </c>
      <c r="N1152"/>
    </row>
    <row r="1153" spans="1:14">
      <c r="A1153" t="s">
        <v>2249</v>
      </c>
      <c r="B1153" t="s">
        <v>791</v>
      </c>
      <c r="C1153">
        <v>35.549999999999997</v>
      </c>
      <c r="D1153">
        <v>36</v>
      </c>
      <c r="E1153">
        <v>32.799999999999997</v>
      </c>
      <c r="F1153">
        <v>33.5</v>
      </c>
      <c r="G1153">
        <v>33.1</v>
      </c>
      <c r="H1153">
        <v>35.799999999999997</v>
      </c>
      <c r="I1153">
        <v>123043</v>
      </c>
      <c r="J1153">
        <v>4163655.05</v>
      </c>
      <c r="K1153" s="3">
        <v>43924</v>
      </c>
      <c r="L1153">
        <v>616</v>
      </c>
      <c r="M1153" t="s">
        <v>2250</v>
      </c>
      <c r="N1153"/>
    </row>
    <row r="1154" spans="1:14">
      <c r="A1154" t="s">
        <v>2251</v>
      </c>
      <c r="B1154" t="s">
        <v>791</v>
      </c>
      <c r="C1154">
        <v>26.9</v>
      </c>
      <c r="D1154">
        <v>28.85</v>
      </c>
      <c r="E1154">
        <v>25.75</v>
      </c>
      <c r="F1154">
        <v>27.4</v>
      </c>
      <c r="G1154">
        <v>28.5</v>
      </c>
      <c r="H1154">
        <v>26.85</v>
      </c>
      <c r="I1154">
        <v>6272</v>
      </c>
      <c r="J1154">
        <v>171609.75</v>
      </c>
      <c r="K1154" s="3">
        <v>43924</v>
      </c>
      <c r="L1154">
        <v>104</v>
      </c>
      <c r="M1154" t="s">
        <v>2252</v>
      </c>
      <c r="N1154"/>
    </row>
    <row r="1155" spans="1:14">
      <c r="A1155" t="s">
        <v>3136</v>
      </c>
      <c r="B1155" t="s">
        <v>791</v>
      </c>
      <c r="C1155">
        <v>101.1</v>
      </c>
      <c r="D1155">
        <v>101.8</v>
      </c>
      <c r="E1155">
        <v>96</v>
      </c>
      <c r="F1155">
        <v>98.7</v>
      </c>
      <c r="G1155">
        <v>100.5</v>
      </c>
      <c r="H1155">
        <v>101.8</v>
      </c>
      <c r="I1155">
        <v>61609</v>
      </c>
      <c r="J1155">
        <v>6125909.3499999996</v>
      </c>
      <c r="K1155" s="3">
        <v>43924</v>
      </c>
      <c r="L1155">
        <v>1719</v>
      </c>
      <c r="M1155" t="s">
        <v>3137</v>
      </c>
      <c r="N1155"/>
    </row>
    <row r="1156" spans="1:14">
      <c r="A1156" t="s">
        <v>3075</v>
      </c>
      <c r="B1156" t="s">
        <v>791</v>
      </c>
      <c r="C1156">
        <v>0.25</v>
      </c>
      <c r="D1156">
        <v>0.25</v>
      </c>
      <c r="E1156">
        <v>0.25</v>
      </c>
      <c r="F1156">
        <v>0.25</v>
      </c>
      <c r="G1156">
        <v>0.25</v>
      </c>
      <c r="H1156">
        <v>0.25</v>
      </c>
      <c r="I1156">
        <v>3200</v>
      </c>
      <c r="J1156">
        <v>800</v>
      </c>
      <c r="K1156" s="3">
        <v>43924</v>
      </c>
      <c r="L1156">
        <v>6</v>
      </c>
      <c r="M1156" t="s">
        <v>3076</v>
      </c>
      <c r="N1156"/>
    </row>
    <row r="1157" spans="1:14">
      <c r="A1157" t="s">
        <v>3077</v>
      </c>
      <c r="B1157" t="s">
        <v>791</v>
      </c>
      <c r="C1157">
        <v>8.75</v>
      </c>
      <c r="D1157">
        <v>8.75</v>
      </c>
      <c r="E1157">
        <v>7.95</v>
      </c>
      <c r="F1157">
        <v>8.1999999999999993</v>
      </c>
      <c r="G1157">
        <v>8.25</v>
      </c>
      <c r="H1157">
        <v>8.35</v>
      </c>
      <c r="I1157">
        <v>59845</v>
      </c>
      <c r="J1157">
        <v>485287.55</v>
      </c>
      <c r="K1157" s="3">
        <v>43924</v>
      </c>
      <c r="L1157">
        <v>257</v>
      </c>
      <c r="M1157" t="s">
        <v>3078</v>
      </c>
      <c r="N1157"/>
    </row>
    <row r="1158" spans="1:14">
      <c r="A1158" t="s">
        <v>494</v>
      </c>
      <c r="B1158" t="s">
        <v>791</v>
      </c>
      <c r="C1158">
        <v>29.5</v>
      </c>
      <c r="D1158">
        <v>31.1</v>
      </c>
      <c r="E1158">
        <v>28.6</v>
      </c>
      <c r="F1158">
        <v>30.1</v>
      </c>
      <c r="G1158">
        <v>30.2</v>
      </c>
      <c r="H1158">
        <v>28.6</v>
      </c>
      <c r="I1158">
        <v>146610</v>
      </c>
      <c r="J1158">
        <v>4381799.3</v>
      </c>
      <c r="K1158" s="3">
        <v>43924</v>
      </c>
      <c r="L1158">
        <v>1742</v>
      </c>
      <c r="M1158" t="s">
        <v>2253</v>
      </c>
      <c r="N1158"/>
    </row>
    <row r="1159" spans="1:14">
      <c r="A1159" t="s">
        <v>2254</v>
      </c>
      <c r="B1159" t="s">
        <v>791</v>
      </c>
      <c r="C1159">
        <v>11</v>
      </c>
      <c r="D1159">
        <v>11</v>
      </c>
      <c r="E1159">
        <v>10.5</v>
      </c>
      <c r="F1159">
        <v>10.9</v>
      </c>
      <c r="G1159">
        <v>10.9</v>
      </c>
      <c r="H1159">
        <v>10.85</v>
      </c>
      <c r="I1159">
        <v>31873</v>
      </c>
      <c r="J1159">
        <v>345683.9</v>
      </c>
      <c r="K1159" s="3">
        <v>43924</v>
      </c>
      <c r="L1159">
        <v>286</v>
      </c>
      <c r="M1159" t="s">
        <v>2255</v>
      </c>
      <c r="N1159"/>
    </row>
    <row r="1160" spans="1:14">
      <c r="A1160" t="s">
        <v>2966</v>
      </c>
      <c r="B1160" t="s">
        <v>809</v>
      </c>
      <c r="C1160">
        <v>0.25</v>
      </c>
      <c r="D1160">
        <v>0.35</v>
      </c>
      <c r="E1160">
        <v>0.25</v>
      </c>
      <c r="F1160">
        <v>0.35</v>
      </c>
      <c r="G1160">
        <v>0.35</v>
      </c>
      <c r="H1160">
        <v>0.3</v>
      </c>
      <c r="I1160">
        <v>15765</v>
      </c>
      <c r="J1160">
        <v>5032.25</v>
      </c>
      <c r="K1160" s="3">
        <v>43924</v>
      </c>
      <c r="L1160">
        <v>14</v>
      </c>
      <c r="M1160" t="s">
        <v>2967</v>
      </c>
      <c r="N1160"/>
    </row>
    <row r="1161" spans="1:14">
      <c r="A1161" t="s">
        <v>2256</v>
      </c>
      <c r="B1161" t="s">
        <v>791</v>
      </c>
      <c r="C1161">
        <v>325</v>
      </c>
      <c r="D1161">
        <v>325</v>
      </c>
      <c r="E1161">
        <v>303</v>
      </c>
      <c r="F1161">
        <v>310.55</v>
      </c>
      <c r="G1161">
        <v>311</v>
      </c>
      <c r="H1161">
        <v>322.3</v>
      </c>
      <c r="I1161">
        <v>9137</v>
      </c>
      <c r="J1161">
        <v>2843650.5</v>
      </c>
      <c r="K1161" s="3">
        <v>43924</v>
      </c>
      <c r="L1161">
        <v>308</v>
      </c>
      <c r="M1161" t="s">
        <v>2257</v>
      </c>
      <c r="N1161"/>
    </row>
    <row r="1162" spans="1:14">
      <c r="A1162" t="s">
        <v>2258</v>
      </c>
      <c r="B1162" t="s">
        <v>791</v>
      </c>
      <c r="C1162">
        <v>14.99</v>
      </c>
      <c r="D1162">
        <v>15.49</v>
      </c>
      <c r="E1162">
        <v>14.8</v>
      </c>
      <c r="F1162">
        <v>15.1</v>
      </c>
      <c r="G1162">
        <v>15.1</v>
      </c>
      <c r="H1162">
        <v>15.23</v>
      </c>
      <c r="I1162">
        <v>29719</v>
      </c>
      <c r="J1162">
        <v>447654.77</v>
      </c>
      <c r="K1162" s="3">
        <v>43924</v>
      </c>
      <c r="L1162">
        <v>615</v>
      </c>
      <c r="M1162" t="s">
        <v>3119</v>
      </c>
      <c r="N1162"/>
    </row>
    <row r="1163" spans="1:14">
      <c r="A1163" t="s">
        <v>487</v>
      </c>
      <c r="B1163" t="s">
        <v>791</v>
      </c>
      <c r="C1163">
        <v>39.5</v>
      </c>
      <c r="D1163">
        <v>39.75</v>
      </c>
      <c r="E1163">
        <v>38.450000000000003</v>
      </c>
      <c r="F1163">
        <v>39.1</v>
      </c>
      <c r="G1163">
        <v>39.049999999999997</v>
      </c>
      <c r="H1163">
        <v>39.35</v>
      </c>
      <c r="I1163">
        <v>354498</v>
      </c>
      <c r="J1163">
        <v>13833714.85</v>
      </c>
      <c r="K1163" s="3">
        <v>43924</v>
      </c>
      <c r="L1163">
        <v>2400</v>
      </c>
      <c r="M1163" t="s">
        <v>2259</v>
      </c>
      <c r="N1163"/>
    </row>
    <row r="1164" spans="1:14">
      <c r="A1164" t="s">
        <v>2260</v>
      </c>
      <c r="B1164" t="s">
        <v>791</v>
      </c>
      <c r="C1164">
        <v>28.75</v>
      </c>
      <c r="D1164">
        <v>28.75</v>
      </c>
      <c r="E1164">
        <v>27</v>
      </c>
      <c r="F1164">
        <v>27.4</v>
      </c>
      <c r="G1164">
        <v>27.45</v>
      </c>
      <c r="H1164">
        <v>27.6</v>
      </c>
      <c r="I1164">
        <v>8834</v>
      </c>
      <c r="J1164">
        <v>245966.7</v>
      </c>
      <c r="K1164" s="3">
        <v>43924</v>
      </c>
      <c r="L1164">
        <v>106</v>
      </c>
      <c r="M1164" t="s">
        <v>2261</v>
      </c>
      <c r="N1164"/>
    </row>
    <row r="1165" spans="1:14">
      <c r="A1165" t="s">
        <v>2262</v>
      </c>
      <c r="B1165" t="s">
        <v>791</v>
      </c>
      <c r="C1165">
        <v>369.9</v>
      </c>
      <c r="D1165">
        <v>399</v>
      </c>
      <c r="E1165">
        <v>329.95</v>
      </c>
      <c r="F1165">
        <v>378.4</v>
      </c>
      <c r="G1165">
        <v>361.3</v>
      </c>
      <c r="H1165">
        <v>339.1</v>
      </c>
      <c r="I1165">
        <v>6220</v>
      </c>
      <c r="J1165">
        <v>2337333.2000000002</v>
      </c>
      <c r="K1165" s="3">
        <v>43924</v>
      </c>
      <c r="L1165">
        <v>699</v>
      </c>
      <c r="M1165" t="s">
        <v>2263</v>
      </c>
      <c r="N1165"/>
    </row>
    <row r="1166" spans="1:14">
      <c r="A1166" t="s">
        <v>2264</v>
      </c>
      <c r="B1166" t="s">
        <v>791</v>
      </c>
      <c r="C1166">
        <v>36.799999999999997</v>
      </c>
      <c r="D1166">
        <v>41.5</v>
      </c>
      <c r="E1166">
        <v>36.200000000000003</v>
      </c>
      <c r="F1166">
        <v>37.5</v>
      </c>
      <c r="G1166">
        <v>37.1</v>
      </c>
      <c r="H1166">
        <v>36.9</v>
      </c>
      <c r="I1166">
        <v>46100</v>
      </c>
      <c r="J1166">
        <v>1771486.4</v>
      </c>
      <c r="K1166" s="3">
        <v>43924</v>
      </c>
      <c r="L1166">
        <v>735</v>
      </c>
      <c r="M1166" t="s">
        <v>2265</v>
      </c>
      <c r="N1166"/>
    </row>
    <row r="1167" spans="1:14">
      <c r="A1167" t="s">
        <v>167</v>
      </c>
      <c r="B1167" t="s">
        <v>791</v>
      </c>
      <c r="C1167">
        <v>1055</v>
      </c>
      <c r="D1167">
        <v>1069.95</v>
      </c>
      <c r="E1167">
        <v>952</v>
      </c>
      <c r="F1167">
        <v>1007</v>
      </c>
      <c r="G1167">
        <v>1018.9</v>
      </c>
      <c r="H1167">
        <v>1054</v>
      </c>
      <c r="I1167">
        <v>1587605</v>
      </c>
      <c r="J1167">
        <v>1570867483.3</v>
      </c>
      <c r="K1167" s="3">
        <v>43924</v>
      </c>
      <c r="L1167">
        <v>88828</v>
      </c>
      <c r="M1167" t="s">
        <v>2266</v>
      </c>
      <c r="N1167"/>
    </row>
    <row r="1168" spans="1:14">
      <c r="A1168" t="s">
        <v>2267</v>
      </c>
      <c r="B1168" t="s">
        <v>791</v>
      </c>
      <c r="C1168">
        <v>1979.95</v>
      </c>
      <c r="D1168">
        <v>1986</v>
      </c>
      <c r="E1168">
        <v>1920</v>
      </c>
      <c r="F1168">
        <v>1930.9</v>
      </c>
      <c r="G1168">
        <v>1945</v>
      </c>
      <c r="H1168">
        <v>1907.9</v>
      </c>
      <c r="I1168">
        <v>1682</v>
      </c>
      <c r="J1168">
        <v>3266032.1</v>
      </c>
      <c r="K1168" s="3">
        <v>43924</v>
      </c>
      <c r="L1168">
        <v>193</v>
      </c>
      <c r="M1168" t="s">
        <v>2268</v>
      </c>
      <c r="N1168"/>
    </row>
    <row r="1169" spans="1:14" hidden="1">
      <c r="A1169" t="s">
        <v>3460</v>
      </c>
      <c r="B1169" t="s">
        <v>791</v>
      </c>
      <c r="C1169">
        <v>849</v>
      </c>
      <c r="D1169">
        <v>849</v>
      </c>
      <c r="E1169">
        <v>808</v>
      </c>
      <c r="F1169">
        <v>832</v>
      </c>
      <c r="G1169">
        <v>832</v>
      </c>
      <c r="H1169">
        <v>850</v>
      </c>
      <c r="I1169">
        <v>172</v>
      </c>
      <c r="J1169">
        <v>144644.85999999999</v>
      </c>
      <c r="K1169" s="3">
        <v>43924</v>
      </c>
      <c r="L1169">
        <v>40</v>
      </c>
      <c r="M1169" t="s">
        <v>3461</v>
      </c>
      <c r="N1169"/>
    </row>
    <row r="1170" spans="1:14" hidden="1">
      <c r="A1170" t="s">
        <v>279</v>
      </c>
      <c r="B1170" t="s">
        <v>791</v>
      </c>
      <c r="C1170">
        <v>220</v>
      </c>
      <c r="D1170">
        <v>221</v>
      </c>
      <c r="E1170">
        <v>210.65</v>
      </c>
      <c r="F1170">
        <v>219.15</v>
      </c>
      <c r="G1170">
        <v>219</v>
      </c>
      <c r="H1170">
        <v>212.55</v>
      </c>
      <c r="I1170">
        <v>247847</v>
      </c>
      <c r="J1170">
        <v>53983628.75</v>
      </c>
      <c r="K1170" s="3">
        <v>43924</v>
      </c>
      <c r="L1170">
        <v>15996</v>
      </c>
      <c r="M1170" t="s">
        <v>2269</v>
      </c>
      <c r="N1170"/>
    </row>
    <row r="1171" spans="1:14" hidden="1">
      <c r="A1171" t="s">
        <v>2270</v>
      </c>
      <c r="B1171" t="s">
        <v>791</v>
      </c>
      <c r="C1171">
        <v>80.75</v>
      </c>
      <c r="D1171">
        <v>87</v>
      </c>
      <c r="E1171">
        <v>80.5</v>
      </c>
      <c r="F1171">
        <v>84.9</v>
      </c>
      <c r="G1171">
        <v>84</v>
      </c>
      <c r="H1171">
        <v>81.8</v>
      </c>
      <c r="I1171">
        <v>297694</v>
      </c>
      <c r="J1171">
        <v>25135524.600000001</v>
      </c>
      <c r="K1171" s="3">
        <v>43924</v>
      </c>
      <c r="L1171">
        <v>4795</v>
      </c>
      <c r="M1171" t="s">
        <v>2271</v>
      </c>
      <c r="N1171"/>
    </row>
    <row r="1172" spans="1:14" hidden="1">
      <c r="A1172" t="s">
        <v>3571</v>
      </c>
      <c r="B1172" t="s">
        <v>791</v>
      </c>
      <c r="C1172">
        <v>1</v>
      </c>
      <c r="D1172">
        <v>1.05</v>
      </c>
      <c r="E1172">
        <v>1</v>
      </c>
      <c r="F1172">
        <v>1.05</v>
      </c>
      <c r="G1172">
        <v>1.05</v>
      </c>
      <c r="H1172">
        <v>1.05</v>
      </c>
      <c r="I1172">
        <v>600</v>
      </c>
      <c r="J1172">
        <v>615</v>
      </c>
      <c r="K1172" s="3">
        <v>43924</v>
      </c>
      <c r="L1172">
        <v>4</v>
      </c>
      <c r="M1172" t="s">
        <v>3572</v>
      </c>
      <c r="N1172"/>
    </row>
    <row r="1173" spans="1:14" hidden="1">
      <c r="A1173" t="s">
        <v>497</v>
      </c>
      <c r="B1173" t="s">
        <v>791</v>
      </c>
      <c r="C1173">
        <v>268</v>
      </c>
      <c r="D1173">
        <v>279</v>
      </c>
      <c r="E1173">
        <v>259</v>
      </c>
      <c r="F1173">
        <v>273.35000000000002</v>
      </c>
      <c r="G1173">
        <v>268.25</v>
      </c>
      <c r="H1173">
        <v>268.5</v>
      </c>
      <c r="I1173">
        <v>524807</v>
      </c>
      <c r="J1173">
        <v>142133299.15000001</v>
      </c>
      <c r="K1173" s="3">
        <v>43924</v>
      </c>
      <c r="L1173">
        <v>11461</v>
      </c>
      <c r="M1173" t="s">
        <v>2272</v>
      </c>
      <c r="N1173"/>
    </row>
    <row r="1174" spans="1:14" hidden="1">
      <c r="A1174" t="s">
        <v>2273</v>
      </c>
      <c r="B1174" t="s">
        <v>791</v>
      </c>
      <c r="C1174">
        <v>14.75</v>
      </c>
      <c r="D1174">
        <v>15</v>
      </c>
      <c r="E1174">
        <v>14.35</v>
      </c>
      <c r="F1174">
        <v>14.85</v>
      </c>
      <c r="G1174">
        <v>14.8</v>
      </c>
      <c r="H1174">
        <v>14.75</v>
      </c>
      <c r="I1174">
        <v>180304</v>
      </c>
      <c r="J1174">
        <v>2676374.75</v>
      </c>
      <c r="K1174" s="3">
        <v>43924</v>
      </c>
      <c r="L1174">
        <v>2051</v>
      </c>
      <c r="M1174" t="s">
        <v>2274</v>
      </c>
      <c r="N1174"/>
    </row>
    <row r="1175" spans="1:14" hidden="1">
      <c r="A1175" t="s">
        <v>499</v>
      </c>
      <c r="B1175" t="s">
        <v>791</v>
      </c>
      <c r="C1175">
        <v>56.8</v>
      </c>
      <c r="D1175">
        <v>56.8</v>
      </c>
      <c r="E1175">
        <v>49.3</v>
      </c>
      <c r="F1175">
        <v>53.55</v>
      </c>
      <c r="G1175">
        <v>53.35</v>
      </c>
      <c r="H1175">
        <v>54.75</v>
      </c>
      <c r="I1175">
        <v>521868</v>
      </c>
      <c r="J1175">
        <v>27742835.649999999</v>
      </c>
      <c r="K1175" s="3">
        <v>43924</v>
      </c>
      <c r="L1175">
        <v>3545</v>
      </c>
      <c r="M1175" t="s">
        <v>2275</v>
      </c>
      <c r="N1175"/>
    </row>
    <row r="1176" spans="1:14" hidden="1">
      <c r="A1176" t="s">
        <v>280</v>
      </c>
      <c r="B1176" t="s">
        <v>791</v>
      </c>
      <c r="C1176">
        <v>553.5</v>
      </c>
      <c r="D1176">
        <v>649.95000000000005</v>
      </c>
      <c r="E1176">
        <v>553</v>
      </c>
      <c r="F1176">
        <v>632.04999999999995</v>
      </c>
      <c r="G1176">
        <v>649.95000000000005</v>
      </c>
      <c r="H1176">
        <v>561.9</v>
      </c>
      <c r="I1176">
        <v>191711</v>
      </c>
      <c r="J1176">
        <v>116879929.45</v>
      </c>
      <c r="K1176" s="3">
        <v>43924</v>
      </c>
      <c r="L1176">
        <v>11970</v>
      </c>
      <c r="M1176" t="s">
        <v>2276</v>
      </c>
      <c r="N1176"/>
    </row>
    <row r="1177" spans="1:14" hidden="1">
      <c r="A1177" t="s">
        <v>2277</v>
      </c>
      <c r="B1177" t="s">
        <v>791</v>
      </c>
      <c r="C1177">
        <v>17</v>
      </c>
      <c r="D1177">
        <v>17.05</v>
      </c>
      <c r="E1177">
        <v>16.05</v>
      </c>
      <c r="F1177">
        <v>17.05</v>
      </c>
      <c r="G1177">
        <v>17.05</v>
      </c>
      <c r="H1177">
        <v>15.5</v>
      </c>
      <c r="I1177">
        <v>103953</v>
      </c>
      <c r="J1177">
        <v>1756092.4</v>
      </c>
      <c r="K1177" s="3">
        <v>43924</v>
      </c>
      <c r="L1177">
        <v>845</v>
      </c>
      <c r="M1177" t="s">
        <v>2278</v>
      </c>
      <c r="N1177"/>
    </row>
    <row r="1178" spans="1:14" hidden="1">
      <c r="A1178" t="s">
        <v>2279</v>
      </c>
      <c r="B1178" t="s">
        <v>791</v>
      </c>
      <c r="C1178">
        <v>31</v>
      </c>
      <c r="D1178">
        <v>33.700000000000003</v>
      </c>
      <c r="E1178">
        <v>31</v>
      </c>
      <c r="F1178">
        <v>32</v>
      </c>
      <c r="G1178">
        <v>32</v>
      </c>
      <c r="H1178">
        <v>31.45</v>
      </c>
      <c r="I1178">
        <v>801</v>
      </c>
      <c r="J1178">
        <v>25264.3</v>
      </c>
      <c r="K1178" s="3">
        <v>43924</v>
      </c>
      <c r="L1178">
        <v>35</v>
      </c>
      <c r="M1178" t="s">
        <v>2280</v>
      </c>
      <c r="N1178"/>
    </row>
    <row r="1179" spans="1:14">
      <c r="A1179" t="s">
        <v>500</v>
      </c>
      <c r="B1179" t="s">
        <v>791</v>
      </c>
      <c r="C1179">
        <v>171.7</v>
      </c>
      <c r="D1179">
        <v>173.45</v>
      </c>
      <c r="E1179">
        <v>166</v>
      </c>
      <c r="F1179">
        <v>167.9</v>
      </c>
      <c r="G1179">
        <v>168.1</v>
      </c>
      <c r="H1179">
        <v>171.1</v>
      </c>
      <c r="I1179">
        <v>86887</v>
      </c>
      <c r="J1179">
        <v>14603231.949999999</v>
      </c>
      <c r="K1179" s="3">
        <v>43924</v>
      </c>
      <c r="L1179">
        <v>3709</v>
      </c>
      <c r="M1179" t="s">
        <v>2281</v>
      </c>
      <c r="N1179"/>
    </row>
    <row r="1180" spans="1:14">
      <c r="A1180" t="s">
        <v>2282</v>
      </c>
      <c r="B1180" t="s">
        <v>791</v>
      </c>
      <c r="C1180">
        <v>11.05</v>
      </c>
      <c r="D1180">
        <v>11.9</v>
      </c>
      <c r="E1180">
        <v>10.5</v>
      </c>
      <c r="F1180">
        <v>10.95</v>
      </c>
      <c r="G1180">
        <v>10.9</v>
      </c>
      <c r="H1180">
        <v>11.5</v>
      </c>
      <c r="I1180">
        <v>35263</v>
      </c>
      <c r="J1180">
        <v>379088.55</v>
      </c>
      <c r="K1180" s="3">
        <v>43924</v>
      </c>
      <c r="L1180">
        <v>157</v>
      </c>
      <c r="M1180" t="s">
        <v>2283</v>
      </c>
      <c r="N1180"/>
    </row>
    <row r="1181" spans="1:14">
      <c r="A1181" t="s">
        <v>2284</v>
      </c>
      <c r="B1181" t="s">
        <v>791</v>
      </c>
      <c r="C1181">
        <v>20.9</v>
      </c>
      <c r="D1181">
        <v>20.9</v>
      </c>
      <c r="E1181">
        <v>19.350000000000001</v>
      </c>
      <c r="F1181">
        <v>20.399999999999999</v>
      </c>
      <c r="G1181">
        <v>20.100000000000001</v>
      </c>
      <c r="H1181">
        <v>19.95</v>
      </c>
      <c r="I1181">
        <v>11722</v>
      </c>
      <c r="J1181">
        <v>236469.35</v>
      </c>
      <c r="K1181" s="3">
        <v>43924</v>
      </c>
      <c r="L1181">
        <v>103</v>
      </c>
      <c r="M1181" t="s">
        <v>2285</v>
      </c>
      <c r="N1181"/>
    </row>
    <row r="1182" spans="1:14">
      <c r="A1182" t="s">
        <v>168</v>
      </c>
      <c r="B1182" t="s">
        <v>791</v>
      </c>
      <c r="C1182">
        <v>490</v>
      </c>
      <c r="D1182">
        <v>507.7</v>
      </c>
      <c r="E1182">
        <v>470</v>
      </c>
      <c r="F1182">
        <v>473.85</v>
      </c>
      <c r="G1182">
        <v>473</v>
      </c>
      <c r="H1182">
        <v>496.8</v>
      </c>
      <c r="I1182">
        <v>620718</v>
      </c>
      <c r="J1182">
        <v>296049305</v>
      </c>
      <c r="K1182" s="3">
        <v>43924</v>
      </c>
      <c r="L1182">
        <v>24073</v>
      </c>
      <c r="M1182" t="s">
        <v>2286</v>
      </c>
      <c r="N1182"/>
    </row>
    <row r="1183" spans="1:14">
      <c r="A1183" t="s">
        <v>2287</v>
      </c>
      <c r="B1183" t="s">
        <v>791</v>
      </c>
      <c r="C1183">
        <v>113.35</v>
      </c>
      <c r="D1183">
        <v>119.7</v>
      </c>
      <c r="E1183">
        <v>111.25</v>
      </c>
      <c r="F1183">
        <v>116.2</v>
      </c>
      <c r="G1183">
        <v>116</v>
      </c>
      <c r="H1183">
        <v>115.65</v>
      </c>
      <c r="I1183">
        <v>3833</v>
      </c>
      <c r="J1183">
        <v>438894.35</v>
      </c>
      <c r="K1183" s="3">
        <v>43924</v>
      </c>
      <c r="L1183">
        <v>158</v>
      </c>
      <c r="M1183" t="s">
        <v>2288</v>
      </c>
      <c r="N1183"/>
    </row>
    <row r="1184" spans="1:14">
      <c r="A1184" t="s">
        <v>2289</v>
      </c>
      <c r="B1184" t="s">
        <v>791</v>
      </c>
      <c r="C1184">
        <v>77.7</v>
      </c>
      <c r="D1184">
        <v>77.7</v>
      </c>
      <c r="E1184">
        <v>71</v>
      </c>
      <c r="F1184">
        <v>74.650000000000006</v>
      </c>
      <c r="G1184">
        <v>74</v>
      </c>
      <c r="H1184">
        <v>73.05</v>
      </c>
      <c r="I1184">
        <v>23270</v>
      </c>
      <c r="J1184">
        <v>1740793</v>
      </c>
      <c r="K1184" s="3">
        <v>43924</v>
      </c>
      <c r="L1184">
        <v>656</v>
      </c>
      <c r="M1184" t="s">
        <v>2290</v>
      </c>
      <c r="N1184"/>
    </row>
    <row r="1185" spans="1:14">
      <c r="A1185" t="s">
        <v>2291</v>
      </c>
      <c r="B1185" t="s">
        <v>791</v>
      </c>
      <c r="C1185">
        <v>21.8</v>
      </c>
      <c r="D1185">
        <v>21.8</v>
      </c>
      <c r="E1185">
        <v>18.899999999999999</v>
      </c>
      <c r="F1185">
        <v>20.05</v>
      </c>
      <c r="G1185">
        <v>20.5</v>
      </c>
      <c r="H1185">
        <v>21.15</v>
      </c>
      <c r="I1185">
        <v>20179</v>
      </c>
      <c r="J1185">
        <v>403090.9</v>
      </c>
      <c r="K1185" s="3">
        <v>43924</v>
      </c>
      <c r="L1185">
        <v>223</v>
      </c>
      <c r="M1185" t="s">
        <v>2292</v>
      </c>
      <c r="N1185"/>
    </row>
    <row r="1186" spans="1:14">
      <c r="A1186" t="s">
        <v>3336</v>
      </c>
      <c r="B1186" t="s">
        <v>791</v>
      </c>
      <c r="C1186">
        <v>3.5</v>
      </c>
      <c r="D1186">
        <v>3.5</v>
      </c>
      <c r="E1186">
        <v>3.5</v>
      </c>
      <c r="F1186">
        <v>3.5</v>
      </c>
      <c r="G1186">
        <v>3.5</v>
      </c>
      <c r="H1186">
        <v>3.35</v>
      </c>
      <c r="I1186">
        <v>29751</v>
      </c>
      <c r="J1186">
        <v>104128.5</v>
      </c>
      <c r="K1186" s="3">
        <v>43924</v>
      </c>
      <c r="L1186">
        <v>51</v>
      </c>
      <c r="M1186" t="s">
        <v>3337</v>
      </c>
      <c r="N1186"/>
    </row>
    <row r="1187" spans="1:14">
      <c r="A1187" t="s">
        <v>3338</v>
      </c>
      <c r="B1187" t="s">
        <v>791</v>
      </c>
      <c r="C1187">
        <v>145.19999999999999</v>
      </c>
      <c r="D1187">
        <v>145.19999999999999</v>
      </c>
      <c r="E1187">
        <v>134.5</v>
      </c>
      <c r="F1187">
        <v>138.15</v>
      </c>
      <c r="G1187">
        <v>135</v>
      </c>
      <c r="H1187">
        <v>138.30000000000001</v>
      </c>
      <c r="I1187">
        <v>531</v>
      </c>
      <c r="J1187">
        <v>75291.8</v>
      </c>
      <c r="K1187" s="3">
        <v>43924</v>
      </c>
      <c r="L1187">
        <v>41</v>
      </c>
      <c r="M1187" t="s">
        <v>3339</v>
      </c>
      <c r="N1187"/>
    </row>
    <row r="1188" spans="1:14">
      <c r="A1188" t="s">
        <v>2293</v>
      </c>
      <c r="B1188" t="s">
        <v>791</v>
      </c>
      <c r="C1188">
        <v>327.9</v>
      </c>
      <c r="D1188">
        <v>350</v>
      </c>
      <c r="E1188">
        <v>319.85000000000002</v>
      </c>
      <c r="F1188">
        <v>331.85</v>
      </c>
      <c r="G1188">
        <v>339.95</v>
      </c>
      <c r="H1188">
        <v>330</v>
      </c>
      <c r="I1188">
        <v>6943</v>
      </c>
      <c r="J1188">
        <v>2335231.2999999998</v>
      </c>
      <c r="K1188" s="3">
        <v>43924</v>
      </c>
      <c r="L1188">
        <v>510</v>
      </c>
      <c r="M1188" t="s">
        <v>2294</v>
      </c>
      <c r="N1188"/>
    </row>
    <row r="1189" spans="1:14">
      <c r="A1189" t="s">
        <v>502</v>
      </c>
      <c r="B1189" t="s">
        <v>791</v>
      </c>
      <c r="C1189">
        <v>895.1</v>
      </c>
      <c r="D1189">
        <v>914</v>
      </c>
      <c r="E1189">
        <v>882.2</v>
      </c>
      <c r="F1189">
        <v>898.95</v>
      </c>
      <c r="G1189">
        <v>900</v>
      </c>
      <c r="H1189">
        <v>895</v>
      </c>
      <c r="I1189">
        <v>4743</v>
      </c>
      <c r="J1189">
        <v>4259230.8</v>
      </c>
      <c r="K1189" s="3">
        <v>43924</v>
      </c>
      <c r="L1189">
        <v>776</v>
      </c>
      <c r="M1189" t="s">
        <v>2295</v>
      </c>
      <c r="N1189"/>
    </row>
    <row r="1190" spans="1:14">
      <c r="A1190" t="s">
        <v>503</v>
      </c>
      <c r="B1190" t="s">
        <v>791</v>
      </c>
      <c r="C1190">
        <v>227</v>
      </c>
      <c r="D1190">
        <v>227.1</v>
      </c>
      <c r="E1190">
        <v>218</v>
      </c>
      <c r="F1190">
        <v>219.4</v>
      </c>
      <c r="G1190">
        <v>218.95</v>
      </c>
      <c r="H1190">
        <v>223.9</v>
      </c>
      <c r="I1190">
        <v>164781</v>
      </c>
      <c r="J1190">
        <v>36251265.350000001</v>
      </c>
      <c r="K1190" s="3">
        <v>43924</v>
      </c>
      <c r="L1190">
        <v>5237</v>
      </c>
      <c r="M1190" t="s">
        <v>2296</v>
      </c>
      <c r="N1190"/>
    </row>
    <row r="1191" spans="1:14">
      <c r="A1191" t="s">
        <v>2297</v>
      </c>
      <c r="B1191" t="s">
        <v>791</v>
      </c>
      <c r="C1191">
        <v>360</v>
      </c>
      <c r="D1191">
        <v>380</v>
      </c>
      <c r="E1191">
        <v>345</v>
      </c>
      <c r="F1191">
        <v>370.25</v>
      </c>
      <c r="G1191">
        <v>370</v>
      </c>
      <c r="H1191">
        <v>347.85</v>
      </c>
      <c r="I1191">
        <v>31812</v>
      </c>
      <c r="J1191">
        <v>11698577.15</v>
      </c>
      <c r="K1191" s="3">
        <v>43924</v>
      </c>
      <c r="L1191">
        <v>2223</v>
      </c>
      <c r="M1191" t="s">
        <v>2298</v>
      </c>
      <c r="N1191"/>
    </row>
    <row r="1192" spans="1:14">
      <c r="A1192" t="s">
        <v>169</v>
      </c>
      <c r="B1192" t="s">
        <v>791</v>
      </c>
      <c r="C1192">
        <v>136.94999999999999</v>
      </c>
      <c r="D1192">
        <v>139.1</v>
      </c>
      <c r="E1192">
        <v>109.25</v>
      </c>
      <c r="F1192">
        <v>110.95</v>
      </c>
      <c r="G1192">
        <v>110.95</v>
      </c>
      <c r="H1192">
        <v>131.30000000000001</v>
      </c>
      <c r="I1192">
        <v>44027691</v>
      </c>
      <c r="J1192">
        <v>5151621104.9499998</v>
      </c>
      <c r="K1192" s="3">
        <v>43924</v>
      </c>
      <c r="L1192">
        <v>341004</v>
      </c>
      <c r="M1192" t="s">
        <v>2299</v>
      </c>
      <c r="N1192"/>
    </row>
    <row r="1193" spans="1:14">
      <c r="A1193" t="s">
        <v>501</v>
      </c>
      <c r="B1193" t="s">
        <v>791</v>
      </c>
      <c r="C1193">
        <v>27.2</v>
      </c>
      <c r="D1193">
        <v>28.65</v>
      </c>
      <c r="E1193">
        <v>26.45</v>
      </c>
      <c r="F1193">
        <v>27.55</v>
      </c>
      <c r="G1193">
        <v>27.6</v>
      </c>
      <c r="H1193">
        <v>27.2</v>
      </c>
      <c r="I1193">
        <v>1464129</v>
      </c>
      <c r="J1193">
        <v>40441774.600000001</v>
      </c>
      <c r="K1193" s="3">
        <v>43924</v>
      </c>
      <c r="L1193">
        <v>6300</v>
      </c>
      <c r="M1193" t="s">
        <v>2300</v>
      </c>
      <c r="N1193"/>
    </row>
    <row r="1194" spans="1:14">
      <c r="A1194" t="s">
        <v>3340</v>
      </c>
      <c r="B1194" t="s">
        <v>791</v>
      </c>
      <c r="C1194">
        <v>0.65</v>
      </c>
      <c r="D1194">
        <v>0.7</v>
      </c>
      <c r="E1194">
        <v>0.65</v>
      </c>
      <c r="F1194">
        <v>0.7</v>
      </c>
      <c r="G1194">
        <v>0.7</v>
      </c>
      <c r="H1194">
        <v>0.65</v>
      </c>
      <c r="I1194">
        <v>7653873</v>
      </c>
      <c r="J1194">
        <v>5191158.55</v>
      </c>
      <c r="K1194" s="3">
        <v>43924</v>
      </c>
      <c r="L1194">
        <v>113971</v>
      </c>
      <c r="M1194" t="s">
        <v>3341</v>
      </c>
      <c r="N1194"/>
    </row>
    <row r="1195" spans="1:14">
      <c r="A1195" t="s">
        <v>170</v>
      </c>
      <c r="B1195" t="s">
        <v>791</v>
      </c>
      <c r="C1195">
        <v>88.2</v>
      </c>
      <c r="D1195">
        <v>88.2</v>
      </c>
      <c r="E1195">
        <v>84.65</v>
      </c>
      <c r="F1195">
        <v>85.05</v>
      </c>
      <c r="G1195">
        <v>85</v>
      </c>
      <c r="H1195">
        <v>86.95</v>
      </c>
      <c r="I1195">
        <v>3514917</v>
      </c>
      <c r="J1195">
        <v>302111638.55000001</v>
      </c>
      <c r="K1195" s="3">
        <v>43924</v>
      </c>
      <c r="L1195">
        <v>27682</v>
      </c>
      <c r="M1195" t="s">
        <v>2301</v>
      </c>
      <c r="N1195"/>
    </row>
    <row r="1196" spans="1:14">
      <c r="A1196" t="s">
        <v>504</v>
      </c>
      <c r="B1196" t="s">
        <v>791</v>
      </c>
      <c r="C1196">
        <v>66.5</v>
      </c>
      <c r="D1196">
        <v>68.5</v>
      </c>
      <c r="E1196">
        <v>66</v>
      </c>
      <c r="F1196">
        <v>66.45</v>
      </c>
      <c r="G1196">
        <v>66.099999999999994</v>
      </c>
      <c r="H1196">
        <v>68.5</v>
      </c>
      <c r="I1196">
        <v>140816</v>
      </c>
      <c r="J1196">
        <v>9378088.75</v>
      </c>
      <c r="K1196" s="3">
        <v>43924</v>
      </c>
      <c r="L1196">
        <v>5215</v>
      </c>
      <c r="M1196" t="s">
        <v>2302</v>
      </c>
      <c r="N1196"/>
    </row>
    <row r="1197" spans="1:14">
      <c r="A1197" t="s">
        <v>2303</v>
      </c>
      <c r="B1197" t="s">
        <v>791</v>
      </c>
      <c r="C1197">
        <v>36.9</v>
      </c>
      <c r="D1197">
        <v>37.200000000000003</v>
      </c>
      <c r="E1197">
        <v>36.5</v>
      </c>
      <c r="F1197">
        <v>37.200000000000003</v>
      </c>
      <c r="G1197">
        <v>37.200000000000003</v>
      </c>
      <c r="H1197">
        <v>35.450000000000003</v>
      </c>
      <c r="I1197">
        <v>31772</v>
      </c>
      <c r="J1197">
        <v>1179626.45</v>
      </c>
      <c r="K1197" s="3">
        <v>43924</v>
      </c>
      <c r="L1197">
        <v>244</v>
      </c>
      <c r="M1197" t="s">
        <v>2304</v>
      </c>
      <c r="N1197"/>
    </row>
    <row r="1198" spans="1:14">
      <c r="A1198" t="s">
        <v>505</v>
      </c>
      <c r="B1198" t="s">
        <v>791</v>
      </c>
      <c r="C1198">
        <v>600</v>
      </c>
      <c r="D1198">
        <v>603.9</v>
      </c>
      <c r="E1198">
        <v>570.35</v>
      </c>
      <c r="F1198">
        <v>600.54999999999995</v>
      </c>
      <c r="G1198">
        <v>600.20000000000005</v>
      </c>
      <c r="H1198">
        <v>584.35</v>
      </c>
      <c r="I1198">
        <v>167791</v>
      </c>
      <c r="J1198">
        <v>99717503.599999994</v>
      </c>
      <c r="K1198" s="3">
        <v>43924</v>
      </c>
      <c r="L1198">
        <v>11112</v>
      </c>
      <c r="M1198" t="s">
        <v>2305</v>
      </c>
      <c r="N1198"/>
    </row>
    <row r="1199" spans="1:14">
      <c r="A1199" t="s">
        <v>506</v>
      </c>
      <c r="B1199" t="s">
        <v>791</v>
      </c>
      <c r="C1199">
        <v>4.45</v>
      </c>
      <c r="D1199">
        <v>4.6500000000000004</v>
      </c>
      <c r="E1199">
        <v>4.4000000000000004</v>
      </c>
      <c r="F1199">
        <v>4.5</v>
      </c>
      <c r="G1199">
        <v>4.5</v>
      </c>
      <c r="H1199">
        <v>4.45</v>
      </c>
      <c r="I1199">
        <v>3947706</v>
      </c>
      <c r="J1199">
        <v>17928114.800000001</v>
      </c>
      <c r="K1199" s="3">
        <v>43924</v>
      </c>
      <c r="L1199">
        <v>3065</v>
      </c>
      <c r="M1199" t="s">
        <v>2306</v>
      </c>
      <c r="N1199"/>
    </row>
    <row r="1200" spans="1:14">
      <c r="A1200" t="s">
        <v>171</v>
      </c>
      <c r="B1200" t="s">
        <v>791</v>
      </c>
      <c r="C1200">
        <v>1134.45</v>
      </c>
      <c r="D1200">
        <v>1134.45</v>
      </c>
      <c r="E1200">
        <v>1056.3</v>
      </c>
      <c r="F1200">
        <v>1077.45</v>
      </c>
      <c r="G1200">
        <v>1088</v>
      </c>
      <c r="H1200">
        <v>1080.45</v>
      </c>
      <c r="I1200">
        <v>18912044</v>
      </c>
      <c r="J1200">
        <v>20378095229.650002</v>
      </c>
      <c r="K1200" s="3">
        <v>43924</v>
      </c>
      <c r="L1200">
        <v>519365</v>
      </c>
      <c r="M1200" t="s">
        <v>2310</v>
      </c>
      <c r="N1200"/>
    </row>
    <row r="1201" spans="1:14">
      <c r="A1201" t="s">
        <v>2311</v>
      </c>
      <c r="B1201" t="s">
        <v>791</v>
      </c>
      <c r="C1201">
        <v>21</v>
      </c>
      <c r="D1201">
        <v>21</v>
      </c>
      <c r="E1201">
        <v>21</v>
      </c>
      <c r="F1201">
        <v>21</v>
      </c>
      <c r="G1201">
        <v>21</v>
      </c>
      <c r="H1201">
        <v>20</v>
      </c>
      <c r="I1201">
        <v>17627</v>
      </c>
      <c r="J1201">
        <v>370167</v>
      </c>
      <c r="K1201" s="3">
        <v>43924</v>
      </c>
      <c r="L1201">
        <v>71</v>
      </c>
      <c r="M1201" t="s">
        <v>2312</v>
      </c>
      <c r="N1201"/>
    </row>
    <row r="1202" spans="1:14">
      <c r="A1202" t="s">
        <v>507</v>
      </c>
      <c r="B1202" t="s">
        <v>791</v>
      </c>
      <c r="C1202">
        <v>11.2</v>
      </c>
      <c r="D1202">
        <v>11.2</v>
      </c>
      <c r="E1202">
        <v>11.1</v>
      </c>
      <c r="F1202">
        <v>11.2</v>
      </c>
      <c r="G1202">
        <v>11.2</v>
      </c>
      <c r="H1202">
        <v>10.7</v>
      </c>
      <c r="I1202">
        <v>697016</v>
      </c>
      <c r="J1202">
        <v>7806535.5999999996</v>
      </c>
      <c r="K1202" s="3">
        <v>43924</v>
      </c>
      <c r="L1202">
        <v>934</v>
      </c>
      <c r="M1202" t="s">
        <v>2313</v>
      </c>
      <c r="N1202"/>
    </row>
    <row r="1203" spans="1:14" hidden="1">
      <c r="A1203" t="s">
        <v>3186</v>
      </c>
      <c r="B1203" t="s">
        <v>791</v>
      </c>
      <c r="C1203">
        <v>55.5</v>
      </c>
      <c r="D1203">
        <v>55.75</v>
      </c>
      <c r="E1203">
        <v>50.1</v>
      </c>
      <c r="F1203">
        <v>51.05</v>
      </c>
      <c r="G1203">
        <v>51</v>
      </c>
      <c r="H1203">
        <v>50.65</v>
      </c>
      <c r="I1203">
        <v>95</v>
      </c>
      <c r="J1203">
        <v>4842.6499999999996</v>
      </c>
      <c r="K1203" s="3">
        <v>43924</v>
      </c>
      <c r="L1203">
        <v>8</v>
      </c>
      <c r="M1203" t="s">
        <v>3187</v>
      </c>
      <c r="N1203"/>
    </row>
    <row r="1204" spans="1:14" hidden="1">
      <c r="A1204" t="s">
        <v>520</v>
      </c>
      <c r="B1204" t="s">
        <v>791</v>
      </c>
      <c r="C1204">
        <v>5.05</v>
      </c>
      <c r="D1204">
        <v>5.05</v>
      </c>
      <c r="E1204">
        <v>5.05</v>
      </c>
      <c r="F1204">
        <v>5.05</v>
      </c>
      <c r="G1204">
        <v>5.05</v>
      </c>
      <c r="H1204">
        <v>4.8499999999999996</v>
      </c>
      <c r="I1204">
        <v>243078</v>
      </c>
      <c r="J1204">
        <v>1227543.8999999999</v>
      </c>
      <c r="K1204" s="3">
        <v>43924</v>
      </c>
      <c r="L1204">
        <v>238</v>
      </c>
      <c r="M1204" t="s">
        <v>2314</v>
      </c>
      <c r="N1204"/>
    </row>
    <row r="1205" spans="1:14" hidden="1">
      <c r="A1205" t="s">
        <v>509</v>
      </c>
      <c r="B1205" t="s">
        <v>791</v>
      </c>
      <c r="C1205">
        <v>113.95</v>
      </c>
      <c r="D1205">
        <v>115</v>
      </c>
      <c r="E1205">
        <v>106.4</v>
      </c>
      <c r="F1205">
        <v>109.45</v>
      </c>
      <c r="G1205">
        <v>110.5</v>
      </c>
      <c r="H1205">
        <v>112</v>
      </c>
      <c r="I1205">
        <v>158370</v>
      </c>
      <c r="J1205">
        <v>17135841.100000001</v>
      </c>
      <c r="K1205" s="3">
        <v>43924</v>
      </c>
      <c r="L1205">
        <v>6050</v>
      </c>
      <c r="M1205" t="s">
        <v>2315</v>
      </c>
      <c r="N1205"/>
    </row>
    <row r="1206" spans="1:14">
      <c r="A1206" t="s">
        <v>2316</v>
      </c>
      <c r="B1206" t="s">
        <v>791</v>
      </c>
      <c r="C1206">
        <v>340</v>
      </c>
      <c r="D1206">
        <v>369.85</v>
      </c>
      <c r="E1206">
        <v>331.5</v>
      </c>
      <c r="F1206">
        <v>350.3</v>
      </c>
      <c r="G1206">
        <v>359</v>
      </c>
      <c r="H1206">
        <v>331.5</v>
      </c>
      <c r="I1206">
        <v>3351</v>
      </c>
      <c r="J1206">
        <v>1175503.45</v>
      </c>
      <c r="K1206" s="3">
        <v>43924</v>
      </c>
      <c r="L1206">
        <v>168</v>
      </c>
      <c r="M1206" t="s">
        <v>2317</v>
      </c>
      <c r="N1206"/>
    </row>
    <row r="1207" spans="1:14">
      <c r="A1207" t="s">
        <v>2318</v>
      </c>
      <c r="B1207" t="s">
        <v>791</v>
      </c>
      <c r="C1207">
        <v>81.55</v>
      </c>
      <c r="D1207">
        <v>82.75</v>
      </c>
      <c r="E1207">
        <v>80</v>
      </c>
      <c r="F1207">
        <v>80.55</v>
      </c>
      <c r="G1207">
        <v>81.849999999999994</v>
      </c>
      <c r="H1207">
        <v>80.75</v>
      </c>
      <c r="I1207">
        <v>77143</v>
      </c>
      <c r="J1207">
        <v>6257380.3499999996</v>
      </c>
      <c r="K1207" s="3">
        <v>43924</v>
      </c>
      <c r="L1207">
        <v>510</v>
      </c>
      <c r="M1207" t="s">
        <v>2319</v>
      </c>
      <c r="N1207"/>
    </row>
    <row r="1208" spans="1:14">
      <c r="A1208" t="s">
        <v>3122</v>
      </c>
      <c r="B1208" t="s">
        <v>791</v>
      </c>
      <c r="C1208">
        <v>296</v>
      </c>
      <c r="D1208">
        <v>324.3</v>
      </c>
      <c r="E1208">
        <v>270</v>
      </c>
      <c r="F1208">
        <v>307.8</v>
      </c>
      <c r="G1208">
        <v>307.8</v>
      </c>
      <c r="H1208">
        <v>297.89999999999998</v>
      </c>
      <c r="I1208">
        <v>449</v>
      </c>
      <c r="J1208">
        <v>135959.45000000001</v>
      </c>
      <c r="K1208" s="3">
        <v>43924</v>
      </c>
      <c r="L1208">
        <v>142</v>
      </c>
      <c r="M1208" t="s">
        <v>3123</v>
      </c>
      <c r="N1208"/>
    </row>
    <row r="1209" spans="1:14">
      <c r="A1209" t="s">
        <v>2321</v>
      </c>
      <c r="B1209" t="s">
        <v>791</v>
      </c>
      <c r="C1209">
        <v>200</v>
      </c>
      <c r="D1209">
        <v>214</v>
      </c>
      <c r="E1209">
        <v>194.1</v>
      </c>
      <c r="F1209">
        <v>199.15</v>
      </c>
      <c r="G1209">
        <v>199</v>
      </c>
      <c r="H1209">
        <v>211.85</v>
      </c>
      <c r="I1209">
        <v>1994</v>
      </c>
      <c r="J1209">
        <v>399195.4</v>
      </c>
      <c r="K1209" s="3">
        <v>43924</v>
      </c>
      <c r="L1209">
        <v>169</v>
      </c>
      <c r="M1209" t="s">
        <v>2322</v>
      </c>
      <c r="N1209"/>
    </row>
    <row r="1210" spans="1:14">
      <c r="A1210" t="s">
        <v>2323</v>
      </c>
      <c r="B1210" t="s">
        <v>809</v>
      </c>
      <c r="C1210">
        <v>0.75</v>
      </c>
      <c r="D1210">
        <v>0.75</v>
      </c>
      <c r="E1210">
        <v>0.7</v>
      </c>
      <c r="F1210">
        <v>0.75</v>
      </c>
      <c r="G1210">
        <v>0.75</v>
      </c>
      <c r="H1210">
        <v>0.75</v>
      </c>
      <c r="I1210">
        <v>1930451</v>
      </c>
      <c r="J1210">
        <v>1444717.45</v>
      </c>
      <c r="K1210" s="3">
        <v>43924</v>
      </c>
      <c r="L1210">
        <v>590</v>
      </c>
      <c r="M1210" t="s">
        <v>2324</v>
      </c>
      <c r="N1210"/>
    </row>
    <row r="1211" spans="1:14">
      <c r="A1211" t="s">
        <v>2325</v>
      </c>
      <c r="B1211" t="s">
        <v>791</v>
      </c>
      <c r="C1211">
        <v>19.3</v>
      </c>
      <c r="D1211">
        <v>20.25</v>
      </c>
      <c r="E1211">
        <v>19</v>
      </c>
      <c r="F1211">
        <v>19.7</v>
      </c>
      <c r="G1211">
        <v>19.600000000000001</v>
      </c>
      <c r="H1211">
        <v>19.3</v>
      </c>
      <c r="I1211">
        <v>63751</v>
      </c>
      <c r="J1211">
        <v>1246686.05</v>
      </c>
      <c r="K1211" s="3">
        <v>43924</v>
      </c>
      <c r="L1211">
        <v>883</v>
      </c>
      <c r="M1211" t="s">
        <v>2326</v>
      </c>
      <c r="N1211"/>
    </row>
    <row r="1212" spans="1:14">
      <c r="A1212" t="s">
        <v>2327</v>
      </c>
      <c r="B1212" t="s">
        <v>791</v>
      </c>
      <c r="C1212">
        <v>202.9</v>
      </c>
      <c r="D1212">
        <v>204.4</v>
      </c>
      <c r="E1212">
        <v>193.5</v>
      </c>
      <c r="F1212">
        <v>195.25</v>
      </c>
      <c r="G1212">
        <v>194.1</v>
      </c>
      <c r="H1212">
        <v>204.25</v>
      </c>
      <c r="I1212">
        <v>103678</v>
      </c>
      <c r="J1212">
        <v>20500474.949999999</v>
      </c>
      <c r="K1212" s="3">
        <v>43924</v>
      </c>
      <c r="L1212">
        <v>3610</v>
      </c>
      <c r="M1212" t="s">
        <v>2328</v>
      </c>
      <c r="N1212"/>
    </row>
    <row r="1213" spans="1:14">
      <c r="A1213" t="s">
        <v>496</v>
      </c>
      <c r="B1213" t="s">
        <v>791</v>
      </c>
      <c r="C1213">
        <v>245.1</v>
      </c>
      <c r="D1213">
        <v>248.7</v>
      </c>
      <c r="E1213">
        <v>236</v>
      </c>
      <c r="F1213">
        <v>238.1</v>
      </c>
      <c r="G1213">
        <v>238</v>
      </c>
      <c r="H1213">
        <v>243.95</v>
      </c>
      <c r="I1213">
        <v>385587</v>
      </c>
      <c r="J1213">
        <v>92465964.25</v>
      </c>
      <c r="K1213" s="3">
        <v>43924</v>
      </c>
      <c r="L1213">
        <v>7205</v>
      </c>
      <c r="M1213" t="s">
        <v>2329</v>
      </c>
      <c r="N1213"/>
    </row>
    <row r="1214" spans="1:14">
      <c r="A1214" t="s">
        <v>2330</v>
      </c>
      <c r="B1214" t="s">
        <v>791</v>
      </c>
      <c r="C1214">
        <v>4.7</v>
      </c>
      <c r="D1214">
        <v>4.7</v>
      </c>
      <c r="E1214">
        <v>4.3</v>
      </c>
      <c r="F1214">
        <v>4.7</v>
      </c>
      <c r="G1214">
        <v>4.7</v>
      </c>
      <c r="H1214">
        <v>4.5</v>
      </c>
      <c r="I1214">
        <v>12457</v>
      </c>
      <c r="J1214">
        <v>57528.15</v>
      </c>
      <c r="K1214" s="3">
        <v>43924</v>
      </c>
      <c r="L1214">
        <v>58</v>
      </c>
      <c r="M1214" t="s">
        <v>2331</v>
      </c>
      <c r="N1214"/>
    </row>
    <row r="1215" spans="1:14">
      <c r="A1215" t="s">
        <v>2332</v>
      </c>
      <c r="B1215" t="s">
        <v>791</v>
      </c>
      <c r="C1215">
        <v>139.69999999999999</v>
      </c>
      <c r="D1215">
        <v>144.80000000000001</v>
      </c>
      <c r="E1215">
        <v>133.44999999999999</v>
      </c>
      <c r="F1215">
        <v>139.05000000000001</v>
      </c>
      <c r="G1215">
        <v>140.05000000000001</v>
      </c>
      <c r="H1215">
        <v>138.9</v>
      </c>
      <c r="I1215">
        <v>39591</v>
      </c>
      <c r="J1215">
        <v>5502378</v>
      </c>
      <c r="K1215" s="3">
        <v>43924</v>
      </c>
      <c r="L1215">
        <v>3663</v>
      </c>
      <c r="M1215" t="s">
        <v>2333</v>
      </c>
      <c r="N1215"/>
    </row>
    <row r="1216" spans="1:14">
      <c r="A1216" t="s">
        <v>3342</v>
      </c>
      <c r="B1216" t="s">
        <v>809</v>
      </c>
      <c r="C1216">
        <v>2.95</v>
      </c>
      <c r="D1216">
        <v>2.95</v>
      </c>
      <c r="E1216">
        <v>2.95</v>
      </c>
      <c r="F1216">
        <v>2.95</v>
      </c>
      <c r="G1216">
        <v>2.95</v>
      </c>
      <c r="H1216">
        <v>2.85</v>
      </c>
      <c r="I1216">
        <v>1818</v>
      </c>
      <c r="J1216">
        <v>5363.1</v>
      </c>
      <c r="K1216" s="3">
        <v>43924</v>
      </c>
      <c r="L1216">
        <v>8</v>
      </c>
      <c r="M1216" t="s">
        <v>3343</v>
      </c>
      <c r="N1216"/>
    </row>
    <row r="1217" spans="1:14">
      <c r="A1217" t="s">
        <v>2334</v>
      </c>
      <c r="B1217" t="s">
        <v>791</v>
      </c>
      <c r="C1217">
        <v>141.69999999999999</v>
      </c>
      <c r="D1217">
        <v>163</v>
      </c>
      <c r="E1217">
        <v>136</v>
      </c>
      <c r="F1217">
        <v>150.9</v>
      </c>
      <c r="G1217">
        <v>153.80000000000001</v>
      </c>
      <c r="H1217">
        <v>139</v>
      </c>
      <c r="I1217">
        <v>38291</v>
      </c>
      <c r="J1217">
        <v>5931736.7000000002</v>
      </c>
      <c r="K1217" s="3">
        <v>43924</v>
      </c>
      <c r="L1217">
        <v>1456</v>
      </c>
      <c r="M1217" t="s">
        <v>2335</v>
      </c>
      <c r="N1217"/>
    </row>
    <row r="1218" spans="1:14">
      <c r="A1218" t="s">
        <v>3344</v>
      </c>
      <c r="B1218" t="s">
        <v>809</v>
      </c>
      <c r="C1218">
        <v>1.5</v>
      </c>
      <c r="D1218">
        <v>1.5</v>
      </c>
      <c r="E1218">
        <v>1.4</v>
      </c>
      <c r="F1218">
        <v>1.4</v>
      </c>
      <c r="G1218">
        <v>1.4</v>
      </c>
      <c r="H1218">
        <v>1.45</v>
      </c>
      <c r="I1218">
        <v>726523</v>
      </c>
      <c r="J1218">
        <v>1023754.35</v>
      </c>
      <c r="K1218" s="3">
        <v>43924</v>
      </c>
      <c r="L1218">
        <v>366</v>
      </c>
      <c r="M1218" t="s">
        <v>3345</v>
      </c>
      <c r="N1218"/>
    </row>
    <row r="1219" spans="1:14">
      <c r="A1219" t="s">
        <v>3346</v>
      </c>
      <c r="B1219" t="s">
        <v>791</v>
      </c>
      <c r="C1219">
        <v>0.4</v>
      </c>
      <c r="D1219">
        <v>0.45</v>
      </c>
      <c r="E1219">
        <v>0.4</v>
      </c>
      <c r="F1219">
        <v>0.45</v>
      </c>
      <c r="G1219">
        <v>0.45</v>
      </c>
      <c r="H1219">
        <v>0.4</v>
      </c>
      <c r="I1219">
        <v>15279</v>
      </c>
      <c r="J1219">
        <v>6151.65</v>
      </c>
      <c r="K1219" s="3">
        <v>43924</v>
      </c>
      <c r="L1219">
        <v>13</v>
      </c>
      <c r="M1219" t="s">
        <v>3347</v>
      </c>
      <c r="N1219"/>
    </row>
    <row r="1220" spans="1:14">
      <c r="A1220" t="s">
        <v>2337</v>
      </c>
      <c r="B1220" t="s">
        <v>791</v>
      </c>
      <c r="C1220">
        <v>44.9</v>
      </c>
      <c r="D1220">
        <v>44.9</v>
      </c>
      <c r="E1220">
        <v>39</v>
      </c>
      <c r="F1220">
        <v>39.65</v>
      </c>
      <c r="G1220">
        <v>39.049999999999997</v>
      </c>
      <c r="H1220">
        <v>42.4</v>
      </c>
      <c r="I1220">
        <v>31687</v>
      </c>
      <c r="J1220">
        <v>1290478</v>
      </c>
      <c r="K1220" s="3">
        <v>43924</v>
      </c>
      <c r="L1220">
        <v>468</v>
      </c>
      <c r="M1220" t="s">
        <v>2338</v>
      </c>
      <c r="N1220"/>
    </row>
    <row r="1221" spans="1:14">
      <c r="A1221" t="s">
        <v>2940</v>
      </c>
      <c r="B1221" t="s">
        <v>791</v>
      </c>
      <c r="C1221">
        <v>1.1000000000000001</v>
      </c>
      <c r="D1221">
        <v>1.1000000000000001</v>
      </c>
      <c r="E1221">
        <v>1.05</v>
      </c>
      <c r="F1221">
        <v>1.05</v>
      </c>
      <c r="G1221">
        <v>1.05</v>
      </c>
      <c r="H1221">
        <v>1.05</v>
      </c>
      <c r="I1221">
        <v>21612</v>
      </c>
      <c r="J1221">
        <v>22692.65</v>
      </c>
      <c r="K1221" s="3">
        <v>43924</v>
      </c>
      <c r="L1221">
        <v>14</v>
      </c>
      <c r="M1221" t="s">
        <v>2941</v>
      </c>
      <c r="N1221"/>
    </row>
    <row r="1222" spans="1:14">
      <c r="A1222" t="s">
        <v>3348</v>
      </c>
      <c r="B1222" t="s">
        <v>791</v>
      </c>
      <c r="C1222">
        <v>2.2999999999999998</v>
      </c>
      <c r="D1222">
        <v>2.2999999999999998</v>
      </c>
      <c r="E1222">
        <v>2.2999999999999998</v>
      </c>
      <c r="F1222">
        <v>2.2999999999999998</v>
      </c>
      <c r="G1222">
        <v>2.2999999999999998</v>
      </c>
      <c r="H1222">
        <v>2.2000000000000002</v>
      </c>
      <c r="I1222">
        <v>28612</v>
      </c>
      <c r="J1222">
        <v>65807.600000000006</v>
      </c>
      <c r="K1222" s="3">
        <v>43924</v>
      </c>
      <c r="L1222">
        <v>45</v>
      </c>
      <c r="M1222" t="s">
        <v>3349</v>
      </c>
      <c r="N1222"/>
    </row>
    <row r="1223" spans="1:14">
      <c r="A1223" t="s">
        <v>3350</v>
      </c>
      <c r="B1223" t="s">
        <v>791</v>
      </c>
      <c r="C1223">
        <v>40.65</v>
      </c>
      <c r="D1223">
        <v>40.65</v>
      </c>
      <c r="E1223">
        <v>38.950000000000003</v>
      </c>
      <c r="F1223">
        <v>39.299999999999997</v>
      </c>
      <c r="G1223">
        <v>39.200000000000003</v>
      </c>
      <c r="H1223">
        <v>38.75</v>
      </c>
      <c r="I1223">
        <v>2972</v>
      </c>
      <c r="J1223">
        <v>117962</v>
      </c>
      <c r="K1223" s="3">
        <v>43924</v>
      </c>
      <c r="L1223">
        <v>143</v>
      </c>
      <c r="M1223" t="s">
        <v>3351</v>
      </c>
      <c r="N1223"/>
    </row>
    <row r="1224" spans="1:14">
      <c r="A1224" t="s">
        <v>2339</v>
      </c>
      <c r="B1224" t="s">
        <v>791</v>
      </c>
      <c r="C1224">
        <v>177.5</v>
      </c>
      <c r="D1224">
        <v>184</v>
      </c>
      <c r="E1224">
        <v>167.1</v>
      </c>
      <c r="F1224">
        <v>178.95</v>
      </c>
      <c r="G1224">
        <v>178.2</v>
      </c>
      <c r="H1224">
        <v>172.2</v>
      </c>
      <c r="I1224">
        <v>21724</v>
      </c>
      <c r="J1224">
        <v>3859205.3</v>
      </c>
      <c r="K1224" s="3">
        <v>43924</v>
      </c>
      <c r="L1224">
        <v>1112</v>
      </c>
      <c r="M1224" t="s">
        <v>2340</v>
      </c>
      <c r="N1224"/>
    </row>
    <row r="1225" spans="1:14">
      <c r="A1225" t="s">
        <v>508</v>
      </c>
      <c r="B1225" t="s">
        <v>791</v>
      </c>
      <c r="C1225">
        <v>1.35</v>
      </c>
      <c r="D1225">
        <v>1.35</v>
      </c>
      <c r="E1225">
        <v>1.3</v>
      </c>
      <c r="F1225">
        <v>1.35</v>
      </c>
      <c r="G1225">
        <v>1.35</v>
      </c>
      <c r="H1225">
        <v>1.3</v>
      </c>
      <c r="I1225">
        <v>8628424</v>
      </c>
      <c r="J1225">
        <v>11648093.25</v>
      </c>
      <c r="K1225" s="3">
        <v>43924</v>
      </c>
      <c r="L1225">
        <v>2950</v>
      </c>
      <c r="M1225" t="s">
        <v>2341</v>
      </c>
      <c r="N1225"/>
    </row>
    <row r="1226" spans="1:14">
      <c r="A1226" t="s">
        <v>2342</v>
      </c>
      <c r="B1226" t="s">
        <v>791</v>
      </c>
      <c r="C1226">
        <v>30.9</v>
      </c>
      <c r="D1226">
        <v>31.85</v>
      </c>
      <c r="E1226">
        <v>30.85</v>
      </c>
      <c r="F1226">
        <v>31.55</v>
      </c>
      <c r="G1226">
        <v>31.85</v>
      </c>
      <c r="H1226">
        <v>30.9</v>
      </c>
      <c r="I1226">
        <v>48527</v>
      </c>
      <c r="J1226">
        <v>1508296.2</v>
      </c>
      <c r="K1226" s="3">
        <v>43924</v>
      </c>
      <c r="L1226">
        <v>71</v>
      </c>
      <c r="M1226" t="s">
        <v>2343</v>
      </c>
      <c r="N1226"/>
    </row>
    <row r="1227" spans="1:14" hidden="1">
      <c r="A1227" t="s">
        <v>3079</v>
      </c>
      <c r="B1227" t="s">
        <v>791</v>
      </c>
      <c r="C1227">
        <v>12.2</v>
      </c>
      <c r="D1227">
        <v>12.2</v>
      </c>
      <c r="E1227">
        <v>11.6</v>
      </c>
      <c r="F1227">
        <v>11.75</v>
      </c>
      <c r="G1227">
        <v>11.7</v>
      </c>
      <c r="H1227">
        <v>12.1</v>
      </c>
      <c r="I1227">
        <v>5617</v>
      </c>
      <c r="J1227">
        <v>66322.55</v>
      </c>
      <c r="K1227" s="3">
        <v>43924</v>
      </c>
      <c r="L1227">
        <v>86</v>
      </c>
      <c r="M1227" t="s">
        <v>3080</v>
      </c>
      <c r="N1227"/>
    </row>
    <row r="1228" spans="1:14">
      <c r="A1228" t="s">
        <v>2345</v>
      </c>
      <c r="B1228" t="s">
        <v>791</v>
      </c>
      <c r="C1228">
        <v>69.45</v>
      </c>
      <c r="D1228">
        <v>71.25</v>
      </c>
      <c r="E1228">
        <v>68.5</v>
      </c>
      <c r="F1228">
        <v>68.75</v>
      </c>
      <c r="G1228">
        <v>68.75</v>
      </c>
      <c r="H1228">
        <v>69.5</v>
      </c>
      <c r="I1228">
        <v>3189</v>
      </c>
      <c r="J1228">
        <v>220937.4</v>
      </c>
      <c r="K1228" s="3">
        <v>43924</v>
      </c>
      <c r="L1228">
        <v>64</v>
      </c>
      <c r="M1228" t="s">
        <v>2346</v>
      </c>
      <c r="N1228"/>
    </row>
    <row r="1229" spans="1:14">
      <c r="A1229" t="s">
        <v>2347</v>
      </c>
      <c r="B1229" t="s">
        <v>791</v>
      </c>
      <c r="C1229">
        <v>82.15</v>
      </c>
      <c r="D1229">
        <v>83</v>
      </c>
      <c r="E1229">
        <v>81.5</v>
      </c>
      <c r="F1229">
        <v>81.900000000000006</v>
      </c>
      <c r="G1229">
        <v>82.25</v>
      </c>
      <c r="H1229">
        <v>83.75</v>
      </c>
      <c r="I1229">
        <v>21088</v>
      </c>
      <c r="J1229">
        <v>1730145.7</v>
      </c>
      <c r="K1229" s="3">
        <v>43924</v>
      </c>
      <c r="L1229">
        <v>307</v>
      </c>
      <c r="M1229" t="s">
        <v>2348</v>
      </c>
      <c r="N1229"/>
    </row>
    <row r="1230" spans="1:14">
      <c r="A1230" t="s">
        <v>3606</v>
      </c>
      <c r="B1230" t="s">
        <v>809</v>
      </c>
      <c r="C1230">
        <v>1.9</v>
      </c>
      <c r="D1230">
        <v>1.9</v>
      </c>
      <c r="E1230">
        <v>1.9</v>
      </c>
      <c r="F1230">
        <v>1.9</v>
      </c>
      <c r="G1230">
        <v>1.9</v>
      </c>
      <c r="H1230">
        <v>1.95</v>
      </c>
      <c r="I1230">
        <v>2567</v>
      </c>
      <c r="J1230">
        <v>4877.3</v>
      </c>
      <c r="K1230" s="3">
        <v>43924</v>
      </c>
      <c r="L1230">
        <v>12</v>
      </c>
      <c r="M1230" t="s">
        <v>3607</v>
      </c>
      <c r="N1230"/>
    </row>
    <row r="1231" spans="1:14">
      <c r="A1231" t="s">
        <v>3081</v>
      </c>
      <c r="B1231" t="s">
        <v>791</v>
      </c>
      <c r="C1231">
        <v>1.45</v>
      </c>
      <c r="D1231">
        <v>1.45</v>
      </c>
      <c r="E1231">
        <v>1.35</v>
      </c>
      <c r="F1231">
        <v>1.35</v>
      </c>
      <c r="G1231">
        <v>1.4</v>
      </c>
      <c r="H1231">
        <v>1.4</v>
      </c>
      <c r="I1231">
        <v>2328603</v>
      </c>
      <c r="J1231">
        <v>3288486.85</v>
      </c>
      <c r="K1231" s="3">
        <v>43924</v>
      </c>
      <c r="L1231">
        <v>783</v>
      </c>
      <c r="M1231" t="s">
        <v>3082</v>
      </c>
      <c r="N1231"/>
    </row>
    <row r="1232" spans="1:14">
      <c r="A1232" t="s">
        <v>3083</v>
      </c>
      <c r="B1232" t="s">
        <v>791</v>
      </c>
      <c r="C1232">
        <v>122.05</v>
      </c>
      <c r="D1232">
        <v>128.25</v>
      </c>
      <c r="E1232">
        <v>116.75</v>
      </c>
      <c r="F1232">
        <v>126.8</v>
      </c>
      <c r="G1232">
        <v>128.25</v>
      </c>
      <c r="H1232">
        <v>122.15</v>
      </c>
      <c r="I1232">
        <v>1604</v>
      </c>
      <c r="J1232">
        <v>198061.55</v>
      </c>
      <c r="K1232" s="3">
        <v>43924</v>
      </c>
      <c r="L1232">
        <v>114</v>
      </c>
      <c r="M1232" t="s">
        <v>3084</v>
      </c>
      <c r="N1232"/>
    </row>
    <row r="1233" spans="1:14">
      <c r="A1233" t="s">
        <v>3352</v>
      </c>
      <c r="B1233" t="s">
        <v>809</v>
      </c>
      <c r="C1233">
        <v>189.65</v>
      </c>
      <c r="D1233">
        <v>189.65</v>
      </c>
      <c r="E1233">
        <v>189.65</v>
      </c>
      <c r="F1233">
        <v>189.65</v>
      </c>
      <c r="G1233">
        <v>189.65</v>
      </c>
      <c r="H1233">
        <v>180.65</v>
      </c>
      <c r="I1233">
        <v>930</v>
      </c>
      <c r="J1233">
        <v>176374.5</v>
      </c>
      <c r="K1233" s="3">
        <v>43924</v>
      </c>
      <c r="L1233">
        <v>41</v>
      </c>
      <c r="M1233" t="s">
        <v>3353</v>
      </c>
      <c r="N1233"/>
    </row>
    <row r="1234" spans="1:14">
      <c r="A1234" t="s">
        <v>3354</v>
      </c>
      <c r="B1234" t="s">
        <v>809</v>
      </c>
      <c r="C1234">
        <v>1.9</v>
      </c>
      <c r="D1234">
        <v>1.9</v>
      </c>
      <c r="E1234">
        <v>1.85</v>
      </c>
      <c r="F1234">
        <v>1.9</v>
      </c>
      <c r="G1234">
        <v>1.9</v>
      </c>
      <c r="H1234">
        <v>1.85</v>
      </c>
      <c r="I1234">
        <v>37937</v>
      </c>
      <c r="J1234">
        <v>71958.8</v>
      </c>
      <c r="K1234" s="3">
        <v>43924</v>
      </c>
      <c r="L1234">
        <v>22</v>
      </c>
      <c r="M1234" t="s">
        <v>3355</v>
      </c>
      <c r="N1234"/>
    </row>
    <row r="1235" spans="1:14">
      <c r="A1235" t="s">
        <v>2349</v>
      </c>
      <c r="B1235" t="s">
        <v>791</v>
      </c>
      <c r="C1235">
        <v>34.049999999999997</v>
      </c>
      <c r="D1235">
        <v>36.799999999999997</v>
      </c>
      <c r="E1235">
        <v>33.950000000000003</v>
      </c>
      <c r="F1235">
        <v>36.549999999999997</v>
      </c>
      <c r="G1235">
        <v>36.4</v>
      </c>
      <c r="H1235">
        <v>35.25</v>
      </c>
      <c r="I1235">
        <v>20088</v>
      </c>
      <c r="J1235">
        <v>706918.95</v>
      </c>
      <c r="K1235" s="3">
        <v>43924</v>
      </c>
      <c r="L1235">
        <v>294</v>
      </c>
      <c r="M1235" t="s">
        <v>2350</v>
      </c>
      <c r="N1235"/>
    </row>
    <row r="1236" spans="1:14">
      <c r="A1236" t="s">
        <v>2351</v>
      </c>
      <c r="B1236" t="s">
        <v>791</v>
      </c>
      <c r="C1236">
        <v>118.85</v>
      </c>
      <c r="D1236">
        <v>127.2</v>
      </c>
      <c r="E1236">
        <v>116.35</v>
      </c>
      <c r="F1236">
        <v>125.4</v>
      </c>
      <c r="G1236">
        <v>126.8</v>
      </c>
      <c r="H1236">
        <v>118.85</v>
      </c>
      <c r="I1236">
        <v>23740</v>
      </c>
      <c r="J1236">
        <v>2935478.4</v>
      </c>
      <c r="K1236" s="3">
        <v>43924</v>
      </c>
      <c r="L1236">
        <v>842</v>
      </c>
      <c r="M1236" t="s">
        <v>2352</v>
      </c>
      <c r="N1236"/>
    </row>
    <row r="1237" spans="1:14">
      <c r="A1237" t="s">
        <v>2353</v>
      </c>
      <c r="B1237" t="s">
        <v>791</v>
      </c>
      <c r="C1237">
        <v>72.55</v>
      </c>
      <c r="D1237">
        <v>79.05</v>
      </c>
      <c r="E1237">
        <v>72.55</v>
      </c>
      <c r="F1237">
        <v>79.05</v>
      </c>
      <c r="G1237">
        <v>79.05</v>
      </c>
      <c r="H1237">
        <v>75.3</v>
      </c>
      <c r="I1237">
        <v>1073</v>
      </c>
      <c r="J1237">
        <v>83956.4</v>
      </c>
      <c r="K1237" s="3">
        <v>43924</v>
      </c>
      <c r="L1237">
        <v>40</v>
      </c>
      <c r="M1237" t="s">
        <v>2354</v>
      </c>
      <c r="N1237"/>
    </row>
    <row r="1238" spans="1:14">
      <c r="A1238" t="s">
        <v>498</v>
      </c>
      <c r="B1238" t="s">
        <v>791</v>
      </c>
      <c r="C1238">
        <v>14.3</v>
      </c>
      <c r="D1238">
        <v>15.2</v>
      </c>
      <c r="E1238">
        <v>13.8</v>
      </c>
      <c r="F1238">
        <v>15.2</v>
      </c>
      <c r="G1238">
        <v>15.2</v>
      </c>
      <c r="H1238">
        <v>13.85</v>
      </c>
      <c r="I1238">
        <v>10237541</v>
      </c>
      <c r="J1238">
        <v>152210806.65000001</v>
      </c>
      <c r="K1238" s="3">
        <v>43924</v>
      </c>
      <c r="L1238">
        <v>24619</v>
      </c>
      <c r="M1238" t="s">
        <v>2355</v>
      </c>
      <c r="N1238"/>
    </row>
    <row r="1239" spans="1:14">
      <c r="A1239" t="s">
        <v>3608</v>
      </c>
      <c r="B1239" t="s">
        <v>809</v>
      </c>
      <c r="C1239">
        <v>15.1</v>
      </c>
      <c r="D1239">
        <v>15.1</v>
      </c>
      <c r="E1239">
        <v>15.1</v>
      </c>
      <c r="F1239">
        <v>15.1</v>
      </c>
      <c r="G1239">
        <v>15.1</v>
      </c>
      <c r="H1239">
        <v>14.4</v>
      </c>
      <c r="I1239">
        <v>387</v>
      </c>
      <c r="J1239">
        <v>5843.7</v>
      </c>
      <c r="K1239" s="3">
        <v>43924</v>
      </c>
      <c r="L1239">
        <v>3</v>
      </c>
      <c r="M1239" t="s">
        <v>3609</v>
      </c>
      <c r="N1239"/>
    </row>
    <row r="1240" spans="1:14">
      <c r="A1240" t="s">
        <v>3085</v>
      </c>
      <c r="B1240" t="s">
        <v>791</v>
      </c>
      <c r="C1240">
        <v>1.25</v>
      </c>
      <c r="D1240">
        <v>1.25</v>
      </c>
      <c r="E1240">
        <v>1.05</v>
      </c>
      <c r="F1240">
        <v>1.1499999999999999</v>
      </c>
      <c r="G1240">
        <v>1.1499999999999999</v>
      </c>
      <c r="H1240">
        <v>1.1499999999999999</v>
      </c>
      <c r="I1240">
        <v>27873</v>
      </c>
      <c r="J1240">
        <v>32050.25</v>
      </c>
      <c r="K1240" s="3">
        <v>43924</v>
      </c>
      <c r="L1240">
        <v>64</v>
      </c>
      <c r="M1240" t="s">
        <v>3086</v>
      </c>
      <c r="N1240"/>
    </row>
    <row r="1241" spans="1:14">
      <c r="A1241" t="s">
        <v>513</v>
      </c>
      <c r="B1241" t="s">
        <v>791</v>
      </c>
      <c r="C1241">
        <v>27</v>
      </c>
      <c r="D1241">
        <v>27</v>
      </c>
      <c r="E1241">
        <v>25.05</v>
      </c>
      <c r="F1241">
        <v>25.45</v>
      </c>
      <c r="G1241">
        <v>25.5</v>
      </c>
      <c r="H1241">
        <v>26.35</v>
      </c>
      <c r="I1241">
        <v>611316</v>
      </c>
      <c r="J1241">
        <v>15519084.050000001</v>
      </c>
      <c r="K1241" s="3">
        <v>43924</v>
      </c>
      <c r="L1241">
        <v>2808</v>
      </c>
      <c r="M1241" t="s">
        <v>2356</v>
      </c>
      <c r="N1241"/>
    </row>
    <row r="1242" spans="1:14">
      <c r="A1242" t="s">
        <v>2357</v>
      </c>
      <c r="B1242" t="s">
        <v>791</v>
      </c>
      <c r="C1242">
        <v>13.4</v>
      </c>
      <c r="D1242">
        <v>13.5</v>
      </c>
      <c r="E1242">
        <v>12.35</v>
      </c>
      <c r="F1242">
        <v>12.5</v>
      </c>
      <c r="G1242">
        <v>12.65</v>
      </c>
      <c r="H1242">
        <v>12.95</v>
      </c>
      <c r="I1242">
        <v>112942</v>
      </c>
      <c r="J1242">
        <v>1445944.2</v>
      </c>
      <c r="K1242" s="3">
        <v>43924</v>
      </c>
      <c r="L1242">
        <v>337</v>
      </c>
      <c r="M1242" t="s">
        <v>2358</v>
      </c>
      <c r="N1242"/>
    </row>
    <row r="1243" spans="1:14">
      <c r="A1243" t="s">
        <v>2359</v>
      </c>
      <c r="B1243" t="s">
        <v>791</v>
      </c>
      <c r="C1243">
        <v>416.55</v>
      </c>
      <c r="D1243">
        <v>430</v>
      </c>
      <c r="E1243">
        <v>381.3</v>
      </c>
      <c r="F1243">
        <v>407.15</v>
      </c>
      <c r="G1243">
        <v>411</v>
      </c>
      <c r="H1243">
        <v>416.55</v>
      </c>
      <c r="I1243">
        <v>1849</v>
      </c>
      <c r="J1243">
        <v>761526.2</v>
      </c>
      <c r="K1243" s="3">
        <v>43924</v>
      </c>
      <c r="L1243">
        <v>198</v>
      </c>
      <c r="M1243" t="s">
        <v>2360</v>
      </c>
      <c r="N1243"/>
    </row>
    <row r="1244" spans="1:14">
      <c r="A1244" t="s">
        <v>3491</v>
      </c>
      <c r="B1244" t="s">
        <v>809</v>
      </c>
      <c r="C1244">
        <v>61.3</v>
      </c>
      <c r="D1244">
        <v>61.4</v>
      </c>
      <c r="E1244">
        <v>55.6</v>
      </c>
      <c r="F1244">
        <v>58.3</v>
      </c>
      <c r="G1244">
        <v>55.6</v>
      </c>
      <c r="H1244">
        <v>58.5</v>
      </c>
      <c r="I1244">
        <v>37</v>
      </c>
      <c r="J1244">
        <v>2206.9</v>
      </c>
      <c r="K1244" s="3">
        <v>43924</v>
      </c>
      <c r="L1244">
        <v>24</v>
      </c>
      <c r="M1244" t="s">
        <v>3492</v>
      </c>
      <c r="N1244"/>
    </row>
    <row r="1245" spans="1:14">
      <c r="A1245" t="s">
        <v>2361</v>
      </c>
      <c r="B1245" t="s">
        <v>791</v>
      </c>
      <c r="C1245">
        <v>283</v>
      </c>
      <c r="D1245">
        <v>300.3</v>
      </c>
      <c r="E1245">
        <v>281.05</v>
      </c>
      <c r="F1245">
        <v>282.2</v>
      </c>
      <c r="G1245">
        <v>281.5</v>
      </c>
      <c r="H1245">
        <v>284.64999999999998</v>
      </c>
      <c r="I1245">
        <v>5794</v>
      </c>
      <c r="J1245">
        <v>1665923.55</v>
      </c>
      <c r="K1245" s="3">
        <v>43924</v>
      </c>
      <c r="L1245">
        <v>1917</v>
      </c>
      <c r="M1245" t="s">
        <v>2362</v>
      </c>
      <c r="N1245"/>
    </row>
    <row r="1246" spans="1:14">
      <c r="A1246" t="s">
        <v>172</v>
      </c>
      <c r="B1246" t="s">
        <v>791</v>
      </c>
      <c r="C1246">
        <v>22.25</v>
      </c>
      <c r="D1246">
        <v>22.6</v>
      </c>
      <c r="E1246">
        <v>21.5</v>
      </c>
      <c r="F1246">
        <v>21.65</v>
      </c>
      <c r="G1246">
        <v>21.75</v>
      </c>
      <c r="H1246">
        <v>22.2</v>
      </c>
      <c r="I1246">
        <v>15162888</v>
      </c>
      <c r="J1246">
        <v>330282358.10000002</v>
      </c>
      <c r="K1246" s="3">
        <v>43924</v>
      </c>
      <c r="L1246">
        <v>25708</v>
      </c>
      <c r="M1246" t="s">
        <v>2363</v>
      </c>
      <c r="N1246"/>
    </row>
    <row r="1247" spans="1:14">
      <c r="A1247" t="s">
        <v>3610</v>
      </c>
      <c r="B1247" t="s">
        <v>791</v>
      </c>
      <c r="C1247">
        <v>51</v>
      </c>
      <c r="D1247">
        <v>51</v>
      </c>
      <c r="E1247">
        <v>51</v>
      </c>
      <c r="F1247">
        <v>51</v>
      </c>
      <c r="G1247">
        <v>51</v>
      </c>
      <c r="H1247">
        <v>51</v>
      </c>
      <c r="I1247">
        <v>11</v>
      </c>
      <c r="J1247">
        <v>561</v>
      </c>
      <c r="K1247" s="3">
        <v>43924</v>
      </c>
      <c r="L1247">
        <v>2</v>
      </c>
      <c r="M1247" t="s">
        <v>3611</v>
      </c>
      <c r="N1247"/>
    </row>
    <row r="1248" spans="1:14">
      <c r="A1248" t="s">
        <v>2364</v>
      </c>
      <c r="B1248" t="s">
        <v>791</v>
      </c>
      <c r="C1248">
        <v>9.35</v>
      </c>
      <c r="D1248">
        <v>10.4</v>
      </c>
      <c r="E1248">
        <v>9.25</v>
      </c>
      <c r="F1248">
        <v>10.3</v>
      </c>
      <c r="G1248">
        <v>10.4</v>
      </c>
      <c r="H1248">
        <v>8.6999999999999993</v>
      </c>
      <c r="I1248">
        <v>555507</v>
      </c>
      <c r="J1248">
        <v>5658006.5499999998</v>
      </c>
      <c r="K1248" s="3">
        <v>43924</v>
      </c>
      <c r="L1248">
        <v>2049</v>
      </c>
      <c r="M1248" t="s">
        <v>2365</v>
      </c>
      <c r="N1248"/>
    </row>
    <row r="1249" spans="1:14">
      <c r="A1249" t="s">
        <v>2366</v>
      </c>
      <c r="B1249" t="s">
        <v>791</v>
      </c>
      <c r="C1249">
        <v>127</v>
      </c>
      <c r="D1249">
        <v>144.4</v>
      </c>
      <c r="E1249">
        <v>124</v>
      </c>
      <c r="F1249">
        <v>126.55</v>
      </c>
      <c r="G1249">
        <v>125.35</v>
      </c>
      <c r="H1249">
        <v>125.7</v>
      </c>
      <c r="I1249">
        <v>1142</v>
      </c>
      <c r="J1249">
        <v>148509.25</v>
      </c>
      <c r="K1249" s="3">
        <v>43924</v>
      </c>
      <c r="L1249">
        <v>72</v>
      </c>
      <c r="M1249" t="s">
        <v>2367</v>
      </c>
      <c r="N1249"/>
    </row>
    <row r="1250" spans="1:14" hidden="1">
      <c r="A1250" t="s">
        <v>2368</v>
      </c>
      <c r="B1250" t="s">
        <v>791</v>
      </c>
      <c r="C1250">
        <v>3.75</v>
      </c>
      <c r="D1250">
        <v>3.8</v>
      </c>
      <c r="E1250">
        <v>3.25</v>
      </c>
      <c r="F1250">
        <v>3.65</v>
      </c>
      <c r="G1250">
        <v>3.65</v>
      </c>
      <c r="H1250">
        <v>3.45</v>
      </c>
      <c r="I1250">
        <v>86293</v>
      </c>
      <c r="J1250">
        <v>311488.55</v>
      </c>
      <c r="K1250" s="3">
        <v>43924</v>
      </c>
      <c r="L1250">
        <v>315</v>
      </c>
      <c r="M1250" t="s">
        <v>2369</v>
      </c>
      <c r="N1250"/>
    </row>
    <row r="1251" spans="1:14">
      <c r="A1251" t="s">
        <v>2370</v>
      </c>
      <c r="B1251" t="s">
        <v>791</v>
      </c>
      <c r="C1251">
        <v>77.95</v>
      </c>
      <c r="D1251">
        <v>77.95</v>
      </c>
      <c r="E1251">
        <v>72.7</v>
      </c>
      <c r="F1251">
        <v>77.8</v>
      </c>
      <c r="G1251">
        <v>77.900000000000006</v>
      </c>
      <c r="H1251">
        <v>75</v>
      </c>
      <c r="I1251">
        <v>6346</v>
      </c>
      <c r="J1251">
        <v>487065.45</v>
      </c>
      <c r="K1251" s="3">
        <v>43924</v>
      </c>
      <c r="L1251">
        <v>124</v>
      </c>
      <c r="M1251" t="s">
        <v>2371</v>
      </c>
      <c r="N1251"/>
    </row>
    <row r="1252" spans="1:14">
      <c r="A1252" t="s">
        <v>3138</v>
      </c>
      <c r="B1252" t="s">
        <v>791</v>
      </c>
      <c r="C1252">
        <v>34.25</v>
      </c>
      <c r="D1252">
        <v>37.35</v>
      </c>
      <c r="E1252">
        <v>34.25</v>
      </c>
      <c r="F1252">
        <v>36.799999999999997</v>
      </c>
      <c r="G1252">
        <v>34.4</v>
      </c>
      <c r="H1252">
        <v>35.6</v>
      </c>
      <c r="I1252">
        <v>410</v>
      </c>
      <c r="J1252">
        <v>14466.4</v>
      </c>
      <c r="K1252" s="3">
        <v>43924</v>
      </c>
      <c r="L1252">
        <v>16</v>
      </c>
      <c r="M1252" t="s">
        <v>3139</v>
      </c>
      <c r="N1252"/>
    </row>
    <row r="1253" spans="1:14">
      <c r="A1253" t="s">
        <v>3356</v>
      </c>
      <c r="B1253" t="s">
        <v>791</v>
      </c>
      <c r="C1253">
        <v>1.7</v>
      </c>
      <c r="D1253">
        <v>1.7</v>
      </c>
      <c r="E1253">
        <v>1.7</v>
      </c>
      <c r="F1253">
        <v>1.7</v>
      </c>
      <c r="G1253">
        <v>1.7</v>
      </c>
      <c r="H1253">
        <v>1.75</v>
      </c>
      <c r="I1253">
        <v>822</v>
      </c>
      <c r="J1253">
        <v>1397.4</v>
      </c>
      <c r="K1253" s="3">
        <v>43924</v>
      </c>
      <c r="L1253">
        <v>15</v>
      </c>
      <c r="M1253" t="s">
        <v>3357</v>
      </c>
      <c r="N1253"/>
    </row>
    <row r="1254" spans="1:14">
      <c r="A1254" t="s">
        <v>2372</v>
      </c>
      <c r="B1254" t="s">
        <v>791</v>
      </c>
      <c r="C1254">
        <v>61.05</v>
      </c>
      <c r="D1254">
        <v>63.9</v>
      </c>
      <c r="E1254">
        <v>59.15</v>
      </c>
      <c r="F1254">
        <v>63.15</v>
      </c>
      <c r="G1254">
        <v>63.9</v>
      </c>
      <c r="H1254">
        <v>61.3</v>
      </c>
      <c r="I1254">
        <v>6669</v>
      </c>
      <c r="J1254">
        <v>414136.2</v>
      </c>
      <c r="K1254" s="3">
        <v>43924</v>
      </c>
      <c r="L1254">
        <v>196</v>
      </c>
      <c r="M1254" t="s">
        <v>2373</v>
      </c>
      <c r="N1254"/>
    </row>
    <row r="1255" spans="1:14">
      <c r="A1255" t="s">
        <v>2374</v>
      </c>
      <c r="B1255" t="s">
        <v>791</v>
      </c>
      <c r="C1255">
        <v>1.25</v>
      </c>
      <c r="D1255">
        <v>1.35</v>
      </c>
      <c r="E1255">
        <v>1.25</v>
      </c>
      <c r="F1255">
        <v>1.3</v>
      </c>
      <c r="G1255">
        <v>1.35</v>
      </c>
      <c r="H1255">
        <v>1.25</v>
      </c>
      <c r="I1255">
        <v>8447</v>
      </c>
      <c r="J1255">
        <v>10617.75</v>
      </c>
      <c r="K1255" s="3">
        <v>43924</v>
      </c>
      <c r="L1255">
        <v>12</v>
      </c>
      <c r="M1255" t="s">
        <v>2375</v>
      </c>
      <c r="N1255"/>
    </row>
    <row r="1256" spans="1:14">
      <c r="A1256" t="s">
        <v>587</v>
      </c>
      <c r="B1256" t="s">
        <v>791</v>
      </c>
      <c r="C1256">
        <v>7</v>
      </c>
      <c r="D1256">
        <v>7</v>
      </c>
      <c r="E1256">
        <v>6.25</v>
      </c>
      <c r="F1256">
        <v>6.7</v>
      </c>
      <c r="G1256">
        <v>6.7</v>
      </c>
      <c r="H1256">
        <v>7</v>
      </c>
      <c r="I1256">
        <v>8303</v>
      </c>
      <c r="J1256">
        <v>54573.05</v>
      </c>
      <c r="K1256" s="3">
        <v>43924</v>
      </c>
      <c r="L1256">
        <v>136</v>
      </c>
      <c r="M1256" t="s">
        <v>2376</v>
      </c>
      <c r="N1256"/>
    </row>
    <row r="1257" spans="1:14">
      <c r="A1257" t="s">
        <v>2377</v>
      </c>
      <c r="B1257" t="s">
        <v>791</v>
      </c>
      <c r="C1257">
        <v>451</v>
      </c>
      <c r="D1257">
        <v>453</v>
      </c>
      <c r="E1257">
        <v>421.15</v>
      </c>
      <c r="F1257">
        <v>429.55</v>
      </c>
      <c r="G1257">
        <v>427</v>
      </c>
      <c r="H1257">
        <v>444.25</v>
      </c>
      <c r="I1257">
        <v>842</v>
      </c>
      <c r="J1257">
        <v>369803.95</v>
      </c>
      <c r="K1257" s="3">
        <v>43924</v>
      </c>
      <c r="L1257">
        <v>381</v>
      </c>
      <c r="M1257" t="s">
        <v>2378</v>
      </c>
      <c r="N1257"/>
    </row>
    <row r="1258" spans="1:14">
      <c r="A1258" t="s">
        <v>2379</v>
      </c>
      <c r="B1258" t="s">
        <v>791</v>
      </c>
      <c r="C1258">
        <v>134.35</v>
      </c>
      <c r="D1258">
        <v>136.69999999999999</v>
      </c>
      <c r="E1258">
        <v>125</v>
      </c>
      <c r="F1258">
        <v>129.55000000000001</v>
      </c>
      <c r="G1258">
        <v>135</v>
      </c>
      <c r="H1258">
        <v>137.05000000000001</v>
      </c>
      <c r="I1258">
        <v>4946</v>
      </c>
      <c r="J1258">
        <v>643629.55000000005</v>
      </c>
      <c r="K1258" s="3">
        <v>43924</v>
      </c>
      <c r="L1258">
        <v>401</v>
      </c>
      <c r="M1258" t="s">
        <v>2380</v>
      </c>
      <c r="N1258"/>
    </row>
    <row r="1259" spans="1:14">
      <c r="A1259" t="s">
        <v>3358</v>
      </c>
      <c r="B1259" t="s">
        <v>791</v>
      </c>
      <c r="C1259">
        <v>39.6</v>
      </c>
      <c r="D1259">
        <v>39.6</v>
      </c>
      <c r="E1259">
        <v>35.950000000000003</v>
      </c>
      <c r="F1259">
        <v>37.549999999999997</v>
      </c>
      <c r="G1259">
        <v>38.200000000000003</v>
      </c>
      <c r="H1259">
        <v>37.75</v>
      </c>
      <c r="I1259">
        <v>1288</v>
      </c>
      <c r="J1259">
        <v>48149.9</v>
      </c>
      <c r="K1259" s="3">
        <v>43924</v>
      </c>
      <c r="L1259">
        <v>72</v>
      </c>
      <c r="M1259" t="s">
        <v>3359</v>
      </c>
      <c r="N1259"/>
    </row>
    <row r="1260" spans="1:14">
      <c r="A1260" t="s">
        <v>744</v>
      </c>
      <c r="B1260" t="s">
        <v>791</v>
      </c>
      <c r="C1260">
        <v>19.600000000000001</v>
      </c>
      <c r="D1260">
        <v>20.9</v>
      </c>
      <c r="E1260">
        <v>18.899999999999999</v>
      </c>
      <c r="F1260">
        <v>19.45</v>
      </c>
      <c r="G1260">
        <v>19.649999999999999</v>
      </c>
      <c r="H1260">
        <v>19.100000000000001</v>
      </c>
      <c r="I1260">
        <v>93554</v>
      </c>
      <c r="J1260">
        <v>1818673.9</v>
      </c>
      <c r="K1260" s="3">
        <v>43924</v>
      </c>
      <c r="L1260">
        <v>504</v>
      </c>
      <c r="M1260" t="s">
        <v>2381</v>
      </c>
      <c r="N1260"/>
    </row>
    <row r="1261" spans="1:14">
      <c r="A1261" t="s">
        <v>3087</v>
      </c>
      <c r="B1261" t="s">
        <v>809</v>
      </c>
      <c r="C1261">
        <v>13.5</v>
      </c>
      <c r="D1261">
        <v>13.5</v>
      </c>
      <c r="E1261">
        <v>13.5</v>
      </c>
      <c r="F1261">
        <v>13.5</v>
      </c>
      <c r="G1261">
        <v>13.5</v>
      </c>
      <c r="H1261">
        <v>13.2</v>
      </c>
      <c r="I1261">
        <v>27</v>
      </c>
      <c r="J1261">
        <v>364.5</v>
      </c>
      <c r="K1261" s="3">
        <v>43924</v>
      </c>
      <c r="L1261">
        <v>1</v>
      </c>
      <c r="M1261" t="s">
        <v>3088</v>
      </c>
      <c r="N1261"/>
    </row>
    <row r="1262" spans="1:14">
      <c r="A1262" t="s">
        <v>2382</v>
      </c>
      <c r="B1262" t="s">
        <v>791</v>
      </c>
      <c r="C1262">
        <v>47.4</v>
      </c>
      <c r="D1262">
        <v>48.65</v>
      </c>
      <c r="E1262">
        <v>45.05</v>
      </c>
      <c r="F1262">
        <v>45.1</v>
      </c>
      <c r="G1262">
        <v>45.05</v>
      </c>
      <c r="H1262">
        <v>47.4</v>
      </c>
      <c r="I1262">
        <v>22856</v>
      </c>
      <c r="J1262">
        <v>1059016</v>
      </c>
      <c r="K1262" s="3">
        <v>43924</v>
      </c>
      <c r="L1262">
        <v>412</v>
      </c>
      <c r="M1262" t="s">
        <v>2383</v>
      </c>
      <c r="N1262"/>
    </row>
    <row r="1263" spans="1:14">
      <c r="A1263" t="s">
        <v>3360</v>
      </c>
      <c r="B1263" t="s">
        <v>791</v>
      </c>
      <c r="C1263">
        <v>66.599999999999994</v>
      </c>
      <c r="D1263">
        <v>66.599999999999994</v>
      </c>
      <c r="E1263">
        <v>66.599999999999994</v>
      </c>
      <c r="F1263">
        <v>66.599999999999994</v>
      </c>
      <c r="G1263">
        <v>66.599999999999994</v>
      </c>
      <c r="H1263">
        <v>70.099999999999994</v>
      </c>
      <c r="I1263">
        <v>3623</v>
      </c>
      <c r="J1263">
        <v>241291.8</v>
      </c>
      <c r="K1263" s="3">
        <v>43924</v>
      </c>
      <c r="L1263">
        <v>20</v>
      </c>
      <c r="M1263" t="s">
        <v>3361</v>
      </c>
      <c r="N1263"/>
    </row>
    <row r="1264" spans="1:14">
      <c r="A1264" t="s">
        <v>514</v>
      </c>
      <c r="B1264" t="s">
        <v>791</v>
      </c>
      <c r="C1264">
        <v>6425</v>
      </c>
      <c r="D1264">
        <v>7281</v>
      </c>
      <c r="E1264">
        <v>6400</v>
      </c>
      <c r="F1264">
        <v>6655.65</v>
      </c>
      <c r="G1264">
        <v>6660</v>
      </c>
      <c r="H1264">
        <v>6460.1</v>
      </c>
      <c r="I1264">
        <v>84181</v>
      </c>
      <c r="J1264">
        <v>565210546.35000002</v>
      </c>
      <c r="K1264" s="3">
        <v>43924</v>
      </c>
      <c r="L1264">
        <v>23172</v>
      </c>
      <c r="M1264" t="s">
        <v>2384</v>
      </c>
      <c r="N1264"/>
    </row>
    <row r="1265" spans="1:14">
      <c r="A1265" t="s">
        <v>2385</v>
      </c>
      <c r="B1265" t="s">
        <v>791</v>
      </c>
      <c r="C1265">
        <v>1.1499999999999999</v>
      </c>
      <c r="D1265">
        <v>1.1499999999999999</v>
      </c>
      <c r="E1265">
        <v>1.1000000000000001</v>
      </c>
      <c r="F1265">
        <v>1.1499999999999999</v>
      </c>
      <c r="G1265">
        <v>1.1499999999999999</v>
      </c>
      <c r="H1265">
        <v>1.1000000000000001</v>
      </c>
      <c r="I1265">
        <v>715106</v>
      </c>
      <c r="J1265">
        <v>821337.95</v>
      </c>
      <c r="K1265" s="3">
        <v>43924</v>
      </c>
      <c r="L1265">
        <v>236</v>
      </c>
      <c r="M1265" t="s">
        <v>2386</v>
      </c>
      <c r="N1265"/>
    </row>
    <row r="1266" spans="1:14" hidden="1">
      <c r="A1266" t="s">
        <v>2387</v>
      </c>
      <c r="B1266" t="s">
        <v>791</v>
      </c>
      <c r="C1266">
        <v>119.4</v>
      </c>
      <c r="D1266">
        <v>119.4</v>
      </c>
      <c r="E1266">
        <v>112.2</v>
      </c>
      <c r="F1266">
        <v>116.45</v>
      </c>
      <c r="G1266">
        <v>117</v>
      </c>
      <c r="H1266">
        <v>115.05</v>
      </c>
      <c r="I1266">
        <v>12669</v>
      </c>
      <c r="J1266">
        <v>1470722.05</v>
      </c>
      <c r="K1266" s="3">
        <v>43924</v>
      </c>
      <c r="L1266">
        <v>488</v>
      </c>
      <c r="M1266" t="s">
        <v>2388</v>
      </c>
      <c r="N1266"/>
    </row>
    <row r="1267" spans="1:14">
      <c r="A1267" t="s">
        <v>2389</v>
      </c>
      <c r="B1267" t="s">
        <v>791</v>
      </c>
      <c r="C1267">
        <v>197</v>
      </c>
      <c r="D1267">
        <v>220.6</v>
      </c>
      <c r="E1267">
        <v>192</v>
      </c>
      <c r="F1267">
        <v>216.35</v>
      </c>
      <c r="G1267">
        <v>220.6</v>
      </c>
      <c r="H1267">
        <v>204.8</v>
      </c>
      <c r="I1267">
        <v>3952</v>
      </c>
      <c r="J1267">
        <v>838648.1</v>
      </c>
      <c r="K1267" s="3">
        <v>43924</v>
      </c>
      <c r="L1267">
        <v>567</v>
      </c>
      <c r="M1267" t="s">
        <v>2390</v>
      </c>
      <c r="N1267"/>
    </row>
    <row r="1268" spans="1:14">
      <c r="A1268" t="s">
        <v>2391</v>
      </c>
      <c r="B1268" t="s">
        <v>791</v>
      </c>
      <c r="C1268">
        <v>13.7</v>
      </c>
      <c r="D1268">
        <v>13.7</v>
      </c>
      <c r="E1268">
        <v>12.75</v>
      </c>
      <c r="F1268">
        <v>13.35</v>
      </c>
      <c r="G1268">
        <v>13.25</v>
      </c>
      <c r="H1268">
        <v>13</v>
      </c>
      <c r="I1268">
        <v>13230</v>
      </c>
      <c r="J1268">
        <v>176359.6</v>
      </c>
      <c r="K1268" s="3">
        <v>43924</v>
      </c>
      <c r="L1268">
        <v>125</v>
      </c>
      <c r="M1268" t="s">
        <v>2392</v>
      </c>
      <c r="N1268"/>
    </row>
    <row r="1269" spans="1:14">
      <c r="A1269" t="s">
        <v>2393</v>
      </c>
      <c r="B1269" t="s">
        <v>791</v>
      </c>
      <c r="C1269">
        <v>358.4</v>
      </c>
      <c r="D1269">
        <v>371.6</v>
      </c>
      <c r="E1269">
        <v>358</v>
      </c>
      <c r="F1269">
        <v>361.65</v>
      </c>
      <c r="G1269">
        <v>358.15</v>
      </c>
      <c r="H1269">
        <v>357.95</v>
      </c>
      <c r="I1269">
        <v>13749</v>
      </c>
      <c r="J1269">
        <v>4975018.6500000004</v>
      </c>
      <c r="K1269" s="3">
        <v>43924</v>
      </c>
      <c r="L1269">
        <v>508</v>
      </c>
      <c r="M1269" t="s">
        <v>2394</v>
      </c>
      <c r="N1269"/>
    </row>
    <row r="1270" spans="1:14">
      <c r="A1270" t="s">
        <v>2395</v>
      </c>
      <c r="B1270" t="s">
        <v>791</v>
      </c>
      <c r="C1270">
        <v>53.25</v>
      </c>
      <c r="D1270">
        <v>55</v>
      </c>
      <c r="E1270">
        <v>51.75</v>
      </c>
      <c r="F1270">
        <v>54.15</v>
      </c>
      <c r="G1270">
        <v>54</v>
      </c>
      <c r="H1270">
        <v>53.25</v>
      </c>
      <c r="I1270">
        <v>1119</v>
      </c>
      <c r="J1270">
        <v>59808.15</v>
      </c>
      <c r="K1270" s="3">
        <v>43924</v>
      </c>
      <c r="L1270">
        <v>51</v>
      </c>
      <c r="M1270" t="s">
        <v>2396</v>
      </c>
      <c r="N1270"/>
    </row>
    <row r="1271" spans="1:14" hidden="1">
      <c r="A1271" t="s">
        <v>2397</v>
      </c>
      <c r="B1271" t="s">
        <v>791</v>
      </c>
      <c r="C1271">
        <v>67.3</v>
      </c>
      <c r="D1271">
        <v>67.3</v>
      </c>
      <c r="E1271">
        <v>64.5</v>
      </c>
      <c r="F1271">
        <v>65.099999999999994</v>
      </c>
      <c r="G1271">
        <v>64.5</v>
      </c>
      <c r="H1271">
        <v>65.2</v>
      </c>
      <c r="I1271">
        <v>7198</v>
      </c>
      <c r="J1271">
        <v>468574.8</v>
      </c>
      <c r="K1271" s="3">
        <v>43924</v>
      </c>
      <c r="L1271">
        <v>89</v>
      </c>
      <c r="M1271" t="s">
        <v>2947</v>
      </c>
      <c r="N1271"/>
    </row>
    <row r="1272" spans="1:14" hidden="1">
      <c r="A1272" t="s">
        <v>2398</v>
      </c>
      <c r="B1272" t="s">
        <v>791</v>
      </c>
      <c r="C1272">
        <v>68.7</v>
      </c>
      <c r="D1272">
        <v>68.7</v>
      </c>
      <c r="E1272">
        <v>62.2</v>
      </c>
      <c r="F1272">
        <v>68.3</v>
      </c>
      <c r="G1272">
        <v>68.05</v>
      </c>
      <c r="H1272">
        <v>65.45</v>
      </c>
      <c r="I1272">
        <v>29129</v>
      </c>
      <c r="J1272">
        <v>1956344.95</v>
      </c>
      <c r="K1272" s="3">
        <v>43924</v>
      </c>
      <c r="L1272">
        <v>351</v>
      </c>
      <c r="M1272" t="s">
        <v>2399</v>
      </c>
      <c r="N1272"/>
    </row>
    <row r="1273" spans="1:14" hidden="1">
      <c r="A1273" t="s">
        <v>3538</v>
      </c>
      <c r="B1273" t="s">
        <v>791</v>
      </c>
      <c r="C1273">
        <v>613.79999999999995</v>
      </c>
      <c r="D1273">
        <v>614.70000000000005</v>
      </c>
      <c r="E1273">
        <v>588</v>
      </c>
      <c r="F1273">
        <v>590.25</v>
      </c>
      <c r="G1273">
        <v>591.79999999999995</v>
      </c>
      <c r="H1273">
        <v>608.04999999999995</v>
      </c>
      <c r="I1273">
        <v>1693653</v>
      </c>
      <c r="J1273">
        <v>1011094342.35</v>
      </c>
      <c r="K1273" s="3">
        <v>43924</v>
      </c>
      <c r="L1273">
        <v>117158</v>
      </c>
      <c r="M1273" t="s">
        <v>3539</v>
      </c>
      <c r="N1273"/>
    </row>
    <row r="1274" spans="1:14" hidden="1">
      <c r="A1274" t="s">
        <v>2400</v>
      </c>
      <c r="B1274" t="s">
        <v>791</v>
      </c>
      <c r="C1274">
        <v>91</v>
      </c>
      <c r="D1274">
        <v>93.49</v>
      </c>
      <c r="E1274">
        <v>78.8</v>
      </c>
      <c r="F1274">
        <v>80.38</v>
      </c>
      <c r="G1274">
        <v>80.900000000000006</v>
      </c>
      <c r="H1274">
        <v>91</v>
      </c>
      <c r="I1274">
        <v>66448</v>
      </c>
      <c r="J1274">
        <v>5416124.0499999998</v>
      </c>
      <c r="K1274" s="3">
        <v>43924</v>
      </c>
      <c r="L1274">
        <v>1228</v>
      </c>
      <c r="M1274" t="s">
        <v>2401</v>
      </c>
      <c r="N1274"/>
    </row>
    <row r="1275" spans="1:14">
      <c r="A1275" t="s">
        <v>281</v>
      </c>
      <c r="B1275" t="s">
        <v>791</v>
      </c>
      <c r="C1275">
        <v>648</v>
      </c>
      <c r="D1275">
        <v>665</v>
      </c>
      <c r="E1275">
        <v>627.29999999999995</v>
      </c>
      <c r="F1275">
        <v>650.15</v>
      </c>
      <c r="G1275">
        <v>646</v>
      </c>
      <c r="H1275">
        <v>635.1</v>
      </c>
      <c r="I1275">
        <v>1279330</v>
      </c>
      <c r="J1275">
        <v>829644469.14999998</v>
      </c>
      <c r="K1275" s="3">
        <v>43924</v>
      </c>
      <c r="L1275">
        <v>73454</v>
      </c>
      <c r="M1275" t="s">
        <v>2402</v>
      </c>
      <c r="N1275"/>
    </row>
    <row r="1276" spans="1:14">
      <c r="A1276" t="s">
        <v>173</v>
      </c>
      <c r="B1276" t="s">
        <v>791</v>
      </c>
      <c r="C1276">
        <v>187.55</v>
      </c>
      <c r="D1276">
        <v>188.2</v>
      </c>
      <c r="E1276">
        <v>175</v>
      </c>
      <c r="F1276">
        <v>175.5</v>
      </c>
      <c r="G1276">
        <v>176</v>
      </c>
      <c r="H1276">
        <v>186.55</v>
      </c>
      <c r="I1276">
        <v>64455937</v>
      </c>
      <c r="J1276">
        <v>11509145350.4</v>
      </c>
      <c r="K1276" s="3">
        <v>43924</v>
      </c>
      <c r="L1276">
        <v>589657</v>
      </c>
      <c r="M1276" t="s">
        <v>2403</v>
      </c>
      <c r="N1276"/>
    </row>
    <row r="1277" spans="1:14">
      <c r="A1277" t="s">
        <v>3089</v>
      </c>
      <c r="B1277" t="s">
        <v>809</v>
      </c>
      <c r="C1277">
        <v>0.2</v>
      </c>
      <c r="D1277">
        <v>0.2</v>
      </c>
      <c r="E1277">
        <v>0.15</v>
      </c>
      <c r="F1277">
        <v>0.2</v>
      </c>
      <c r="G1277">
        <v>0.2</v>
      </c>
      <c r="H1277">
        <v>0.2</v>
      </c>
      <c r="I1277">
        <v>92182</v>
      </c>
      <c r="J1277">
        <v>18330.650000000001</v>
      </c>
      <c r="K1277" s="3">
        <v>43924</v>
      </c>
      <c r="L1277">
        <v>35</v>
      </c>
      <c r="M1277" t="s">
        <v>3090</v>
      </c>
      <c r="N1277"/>
    </row>
    <row r="1278" spans="1:14">
      <c r="A1278" t="s">
        <v>515</v>
      </c>
      <c r="B1278" t="s">
        <v>791</v>
      </c>
      <c r="C1278">
        <v>3569.2</v>
      </c>
      <c r="D1278">
        <v>3599</v>
      </c>
      <c r="E1278">
        <v>3410.2</v>
      </c>
      <c r="F1278">
        <v>3559.45</v>
      </c>
      <c r="G1278">
        <v>3565</v>
      </c>
      <c r="H1278">
        <v>3568.8</v>
      </c>
      <c r="I1278">
        <v>4960</v>
      </c>
      <c r="J1278">
        <v>17581370.25</v>
      </c>
      <c r="K1278" s="3">
        <v>43924</v>
      </c>
      <c r="L1278">
        <v>2591</v>
      </c>
      <c r="M1278" t="s">
        <v>2404</v>
      </c>
      <c r="N1278"/>
    </row>
    <row r="1279" spans="1:14">
      <c r="A1279" t="s">
        <v>3362</v>
      </c>
      <c r="B1279" t="s">
        <v>791</v>
      </c>
      <c r="C1279">
        <v>41</v>
      </c>
      <c r="D1279">
        <v>41</v>
      </c>
      <c r="E1279">
        <v>38.299999999999997</v>
      </c>
      <c r="F1279">
        <v>39.049999999999997</v>
      </c>
      <c r="G1279">
        <v>39.65</v>
      </c>
      <c r="H1279">
        <v>39.799999999999997</v>
      </c>
      <c r="I1279">
        <v>22313</v>
      </c>
      <c r="J1279">
        <v>880456.75</v>
      </c>
      <c r="K1279" s="3">
        <v>43924</v>
      </c>
      <c r="L1279">
        <v>371</v>
      </c>
      <c r="M1279" t="s">
        <v>3363</v>
      </c>
      <c r="N1279"/>
    </row>
    <row r="1280" spans="1:14">
      <c r="A1280" t="s">
        <v>2405</v>
      </c>
      <c r="B1280" t="s">
        <v>791</v>
      </c>
      <c r="C1280">
        <v>67.5</v>
      </c>
      <c r="D1280">
        <v>67.5</v>
      </c>
      <c r="E1280">
        <v>64.650000000000006</v>
      </c>
      <c r="F1280">
        <v>66.8</v>
      </c>
      <c r="G1280">
        <v>66.5</v>
      </c>
      <c r="H1280">
        <v>64.2</v>
      </c>
      <c r="I1280">
        <v>25242</v>
      </c>
      <c r="J1280">
        <v>1669888</v>
      </c>
      <c r="K1280" s="3">
        <v>43924</v>
      </c>
      <c r="L1280">
        <v>559</v>
      </c>
      <c r="M1280" t="s">
        <v>2406</v>
      </c>
      <c r="N1280"/>
    </row>
    <row r="1281" spans="1:14">
      <c r="A1281" t="s">
        <v>2407</v>
      </c>
      <c r="B1281" t="s">
        <v>791</v>
      </c>
      <c r="C1281">
        <v>36.25</v>
      </c>
      <c r="D1281">
        <v>37.700000000000003</v>
      </c>
      <c r="E1281">
        <v>35.5</v>
      </c>
      <c r="F1281">
        <v>36.200000000000003</v>
      </c>
      <c r="G1281">
        <v>36.450000000000003</v>
      </c>
      <c r="H1281">
        <v>36.549999999999997</v>
      </c>
      <c r="I1281">
        <v>524173</v>
      </c>
      <c r="J1281">
        <v>19078707.100000001</v>
      </c>
      <c r="K1281" s="3">
        <v>43924</v>
      </c>
      <c r="L1281">
        <v>2829</v>
      </c>
      <c r="M1281" t="s">
        <v>2408</v>
      </c>
      <c r="N1281"/>
    </row>
    <row r="1282" spans="1:14">
      <c r="A1282" t="s">
        <v>3364</v>
      </c>
      <c r="B1282" t="s">
        <v>809</v>
      </c>
      <c r="C1282">
        <v>64</v>
      </c>
      <c r="D1282">
        <v>67.2</v>
      </c>
      <c r="E1282">
        <v>64</v>
      </c>
      <c r="F1282">
        <v>67.150000000000006</v>
      </c>
      <c r="G1282">
        <v>67.099999999999994</v>
      </c>
      <c r="H1282">
        <v>64</v>
      </c>
      <c r="I1282">
        <v>3684</v>
      </c>
      <c r="J1282">
        <v>244367.6</v>
      </c>
      <c r="K1282" s="3">
        <v>43924</v>
      </c>
      <c r="L1282">
        <v>79</v>
      </c>
      <c r="M1282" t="s">
        <v>3365</v>
      </c>
      <c r="N1282"/>
    </row>
    <row r="1283" spans="1:14">
      <c r="A1283" t="s">
        <v>2409</v>
      </c>
      <c r="B1283" t="s">
        <v>791</v>
      </c>
      <c r="C1283">
        <v>293.39999999999998</v>
      </c>
      <c r="D1283">
        <v>293.39999999999998</v>
      </c>
      <c r="E1283">
        <v>272.45</v>
      </c>
      <c r="F1283">
        <v>290</v>
      </c>
      <c r="G1283">
        <v>290</v>
      </c>
      <c r="H1283">
        <v>280.35000000000002</v>
      </c>
      <c r="I1283">
        <v>1873</v>
      </c>
      <c r="J1283">
        <v>540927.4</v>
      </c>
      <c r="K1283" s="3">
        <v>43924</v>
      </c>
      <c r="L1283">
        <v>76</v>
      </c>
      <c r="M1283" t="s">
        <v>2410</v>
      </c>
      <c r="N1283"/>
    </row>
    <row r="1284" spans="1:14">
      <c r="A1284" t="s">
        <v>2411</v>
      </c>
      <c r="B1284" t="s">
        <v>791</v>
      </c>
      <c r="C1284">
        <v>70.7</v>
      </c>
      <c r="D1284">
        <v>74.25</v>
      </c>
      <c r="E1284">
        <v>70.05</v>
      </c>
      <c r="F1284">
        <v>73.95</v>
      </c>
      <c r="G1284">
        <v>73.150000000000006</v>
      </c>
      <c r="H1284">
        <v>67.5</v>
      </c>
      <c r="I1284">
        <v>37624</v>
      </c>
      <c r="J1284">
        <v>2725519.4</v>
      </c>
      <c r="K1284" s="3">
        <v>43924</v>
      </c>
      <c r="L1284">
        <v>707</v>
      </c>
      <c r="M1284" t="s">
        <v>2412</v>
      </c>
      <c r="N1284"/>
    </row>
    <row r="1285" spans="1:14" hidden="1">
      <c r="A1285" t="s">
        <v>2413</v>
      </c>
      <c r="B1285" t="s">
        <v>791</v>
      </c>
      <c r="C1285">
        <v>1.65</v>
      </c>
      <c r="D1285">
        <v>1.85</v>
      </c>
      <c r="E1285">
        <v>1.4</v>
      </c>
      <c r="F1285">
        <v>1.65</v>
      </c>
      <c r="G1285">
        <v>1.55</v>
      </c>
      <c r="H1285">
        <v>1.55</v>
      </c>
      <c r="I1285">
        <v>78972</v>
      </c>
      <c r="J1285">
        <v>129455.75</v>
      </c>
      <c r="K1285" s="3">
        <v>43924</v>
      </c>
      <c r="L1285">
        <v>111</v>
      </c>
      <c r="M1285" t="s">
        <v>2414</v>
      </c>
      <c r="N1285"/>
    </row>
    <row r="1286" spans="1:14">
      <c r="A1286" t="s">
        <v>2415</v>
      </c>
      <c r="B1286" t="s">
        <v>791</v>
      </c>
      <c r="C1286">
        <v>73.3</v>
      </c>
      <c r="D1286">
        <v>75.5</v>
      </c>
      <c r="E1286">
        <v>70.599999999999994</v>
      </c>
      <c r="F1286">
        <v>75</v>
      </c>
      <c r="G1286">
        <v>75</v>
      </c>
      <c r="H1286">
        <v>73.5</v>
      </c>
      <c r="I1286">
        <v>310336</v>
      </c>
      <c r="J1286">
        <v>23073986.600000001</v>
      </c>
      <c r="K1286" s="3">
        <v>43924</v>
      </c>
      <c r="L1286">
        <v>1215</v>
      </c>
      <c r="M1286" t="s">
        <v>2416</v>
      </c>
      <c r="N1286"/>
    </row>
    <row r="1287" spans="1:14">
      <c r="A1287" t="s">
        <v>2417</v>
      </c>
      <c r="B1287" t="s">
        <v>791</v>
      </c>
      <c r="C1287">
        <v>112</v>
      </c>
      <c r="D1287">
        <v>115.5</v>
      </c>
      <c r="E1287">
        <v>102.2</v>
      </c>
      <c r="F1287">
        <v>105.7</v>
      </c>
      <c r="G1287">
        <v>106.9</v>
      </c>
      <c r="H1287">
        <v>107.7</v>
      </c>
      <c r="I1287">
        <v>12741</v>
      </c>
      <c r="J1287">
        <v>1371659.6</v>
      </c>
      <c r="K1287" s="3">
        <v>43924</v>
      </c>
      <c r="L1287">
        <v>361</v>
      </c>
      <c r="M1287" t="s">
        <v>2418</v>
      </c>
      <c r="N1287"/>
    </row>
    <row r="1288" spans="1:14">
      <c r="A1288" t="s">
        <v>2419</v>
      </c>
      <c r="B1288" t="s">
        <v>791</v>
      </c>
      <c r="C1288">
        <v>5.9</v>
      </c>
      <c r="D1288">
        <v>5.9</v>
      </c>
      <c r="E1288">
        <v>5.6</v>
      </c>
      <c r="F1288">
        <v>5.7</v>
      </c>
      <c r="G1288">
        <v>5.8</v>
      </c>
      <c r="H1288">
        <v>5.65</v>
      </c>
      <c r="I1288">
        <v>74752</v>
      </c>
      <c r="J1288">
        <v>430742.1</v>
      </c>
      <c r="K1288" s="3">
        <v>43924</v>
      </c>
      <c r="L1288">
        <v>280</v>
      </c>
      <c r="M1288" t="s">
        <v>2420</v>
      </c>
      <c r="N1288"/>
    </row>
    <row r="1289" spans="1:14">
      <c r="A1289" t="s">
        <v>3514</v>
      </c>
      <c r="B1289" t="s">
        <v>791</v>
      </c>
      <c r="C1289">
        <v>199.98</v>
      </c>
      <c r="D1289">
        <v>199.98</v>
      </c>
      <c r="E1289">
        <v>190</v>
      </c>
      <c r="F1289">
        <v>199.95</v>
      </c>
      <c r="G1289">
        <v>199.95</v>
      </c>
      <c r="H1289">
        <v>192.49</v>
      </c>
      <c r="I1289">
        <v>46</v>
      </c>
      <c r="J1289">
        <v>9103.48</v>
      </c>
      <c r="K1289" s="3">
        <v>43924</v>
      </c>
      <c r="L1289">
        <v>13</v>
      </c>
      <c r="M1289" t="s">
        <v>3515</v>
      </c>
      <c r="N1289"/>
    </row>
    <row r="1290" spans="1:14">
      <c r="A1290" t="s">
        <v>2421</v>
      </c>
      <c r="B1290" t="s">
        <v>791</v>
      </c>
      <c r="C1290">
        <v>4100</v>
      </c>
      <c r="D1290">
        <v>4150</v>
      </c>
      <c r="E1290">
        <v>4100</v>
      </c>
      <c r="F1290">
        <v>4141.7</v>
      </c>
      <c r="G1290">
        <v>4138</v>
      </c>
      <c r="H1290">
        <v>4060.8</v>
      </c>
      <c r="I1290">
        <v>3918</v>
      </c>
      <c r="J1290">
        <v>16160553</v>
      </c>
      <c r="K1290" s="3">
        <v>43924</v>
      </c>
      <c r="L1290">
        <v>639</v>
      </c>
      <c r="M1290" t="s">
        <v>2422</v>
      </c>
      <c r="N1290"/>
    </row>
    <row r="1291" spans="1:14">
      <c r="A1291" t="s">
        <v>2423</v>
      </c>
      <c r="B1291" t="s">
        <v>791</v>
      </c>
      <c r="C1291">
        <v>90.95</v>
      </c>
      <c r="D1291">
        <v>90.95</v>
      </c>
      <c r="E1291">
        <v>84.71</v>
      </c>
      <c r="F1291">
        <v>85.17</v>
      </c>
      <c r="G1291">
        <v>85.35</v>
      </c>
      <c r="H1291">
        <v>89.13</v>
      </c>
      <c r="I1291">
        <v>882533</v>
      </c>
      <c r="J1291">
        <v>75588462.540000007</v>
      </c>
      <c r="K1291" s="3">
        <v>43924</v>
      </c>
      <c r="L1291">
        <v>5260</v>
      </c>
      <c r="M1291" t="s">
        <v>2424</v>
      </c>
      <c r="N1291"/>
    </row>
    <row r="1292" spans="1:14">
      <c r="A1292" t="s">
        <v>2425</v>
      </c>
      <c r="B1292" t="s">
        <v>791</v>
      </c>
      <c r="C1292">
        <v>190.5</v>
      </c>
      <c r="D1292">
        <v>191</v>
      </c>
      <c r="E1292">
        <v>175.1</v>
      </c>
      <c r="F1292">
        <v>176.7</v>
      </c>
      <c r="G1292">
        <v>177.8</v>
      </c>
      <c r="H1292">
        <v>190.44</v>
      </c>
      <c r="I1292">
        <v>354872</v>
      </c>
      <c r="J1292">
        <v>63490384.530000001</v>
      </c>
      <c r="K1292" s="3">
        <v>43924</v>
      </c>
      <c r="L1292">
        <v>4062</v>
      </c>
      <c r="M1292" t="s">
        <v>2426</v>
      </c>
      <c r="N1292"/>
    </row>
    <row r="1293" spans="1:14">
      <c r="A1293" t="s">
        <v>2427</v>
      </c>
      <c r="B1293" t="s">
        <v>791</v>
      </c>
      <c r="C1293">
        <v>219</v>
      </c>
      <c r="D1293">
        <v>219</v>
      </c>
      <c r="E1293">
        <v>202</v>
      </c>
      <c r="F1293">
        <v>214.43</v>
      </c>
      <c r="G1293">
        <v>214.45</v>
      </c>
      <c r="H1293">
        <v>219.35</v>
      </c>
      <c r="I1293">
        <v>14596</v>
      </c>
      <c r="J1293">
        <v>3099333.96</v>
      </c>
      <c r="K1293" s="3">
        <v>43924</v>
      </c>
      <c r="L1293">
        <v>348</v>
      </c>
      <c r="M1293" t="s">
        <v>2428</v>
      </c>
      <c r="N1293"/>
    </row>
    <row r="1294" spans="1:14">
      <c r="A1294" t="s">
        <v>3091</v>
      </c>
      <c r="B1294" t="s">
        <v>791</v>
      </c>
      <c r="C1294">
        <v>0.45</v>
      </c>
      <c r="D1294">
        <v>0.5</v>
      </c>
      <c r="E1294">
        <v>0.4</v>
      </c>
      <c r="F1294">
        <v>0.5</v>
      </c>
      <c r="G1294">
        <v>0.5</v>
      </c>
      <c r="H1294">
        <v>0.45</v>
      </c>
      <c r="I1294">
        <v>170741</v>
      </c>
      <c r="J1294">
        <v>79103.3</v>
      </c>
      <c r="K1294" s="3">
        <v>43924</v>
      </c>
      <c r="L1294">
        <v>84</v>
      </c>
      <c r="M1294" t="s">
        <v>3092</v>
      </c>
      <c r="N1294"/>
    </row>
    <row r="1295" spans="1:14">
      <c r="A1295" t="s">
        <v>2429</v>
      </c>
      <c r="B1295" t="s">
        <v>791</v>
      </c>
      <c r="C1295">
        <v>39.9</v>
      </c>
      <c r="D1295">
        <v>42.8</v>
      </c>
      <c r="E1295">
        <v>39.9</v>
      </c>
      <c r="F1295">
        <v>40.9</v>
      </c>
      <c r="G1295">
        <v>40.450000000000003</v>
      </c>
      <c r="H1295">
        <v>41.9</v>
      </c>
      <c r="I1295">
        <v>7886</v>
      </c>
      <c r="J1295">
        <v>320109.95</v>
      </c>
      <c r="K1295" s="3">
        <v>43924</v>
      </c>
      <c r="L1295">
        <v>150</v>
      </c>
      <c r="M1295" t="s">
        <v>2430</v>
      </c>
      <c r="N1295"/>
    </row>
    <row r="1296" spans="1:14">
      <c r="A1296" t="s">
        <v>517</v>
      </c>
      <c r="B1296" t="s">
        <v>791</v>
      </c>
      <c r="C1296">
        <v>1318.35</v>
      </c>
      <c r="D1296">
        <v>1343.95</v>
      </c>
      <c r="E1296">
        <v>1232.95</v>
      </c>
      <c r="F1296">
        <v>1240.0999999999999</v>
      </c>
      <c r="G1296">
        <v>1247.5</v>
      </c>
      <c r="H1296">
        <v>1298.2</v>
      </c>
      <c r="I1296">
        <v>8938</v>
      </c>
      <c r="J1296">
        <v>11440156.949999999</v>
      </c>
      <c r="K1296" s="3">
        <v>43924</v>
      </c>
      <c r="L1296">
        <v>1759</v>
      </c>
      <c r="M1296" t="s">
        <v>2431</v>
      </c>
      <c r="N1296"/>
    </row>
    <row r="1297" spans="1:14">
      <c r="A1297" t="s">
        <v>2432</v>
      </c>
      <c r="B1297" t="s">
        <v>791</v>
      </c>
      <c r="C1297">
        <v>5.9</v>
      </c>
      <c r="D1297">
        <v>6.1</v>
      </c>
      <c r="E1297">
        <v>5.65</v>
      </c>
      <c r="F1297">
        <v>5.85</v>
      </c>
      <c r="G1297">
        <v>5.85</v>
      </c>
      <c r="H1297">
        <v>5.9</v>
      </c>
      <c r="I1297">
        <v>32913</v>
      </c>
      <c r="J1297">
        <v>189646.35</v>
      </c>
      <c r="K1297" s="3">
        <v>43924</v>
      </c>
      <c r="L1297">
        <v>90</v>
      </c>
      <c r="M1297" t="s">
        <v>2433</v>
      </c>
      <c r="N1297"/>
    </row>
    <row r="1298" spans="1:14">
      <c r="A1298" t="s">
        <v>3545</v>
      </c>
      <c r="B1298" t="s">
        <v>791</v>
      </c>
      <c r="C1298">
        <v>4.8499999999999996</v>
      </c>
      <c r="D1298">
        <v>5.05</v>
      </c>
      <c r="E1298">
        <v>4.6500000000000004</v>
      </c>
      <c r="F1298">
        <v>5</v>
      </c>
      <c r="G1298">
        <v>5</v>
      </c>
      <c r="H1298">
        <v>4.8499999999999996</v>
      </c>
      <c r="I1298">
        <v>3857</v>
      </c>
      <c r="J1298">
        <v>18216.849999999999</v>
      </c>
      <c r="K1298" s="3">
        <v>43924</v>
      </c>
      <c r="L1298">
        <v>21</v>
      </c>
      <c r="M1298" t="s">
        <v>3546</v>
      </c>
      <c r="N1298"/>
    </row>
    <row r="1299" spans="1:14">
      <c r="A1299" t="s">
        <v>2434</v>
      </c>
      <c r="B1299" t="s">
        <v>791</v>
      </c>
      <c r="C1299">
        <v>115.9</v>
      </c>
      <c r="D1299">
        <v>115.9</v>
      </c>
      <c r="E1299">
        <v>110.4</v>
      </c>
      <c r="F1299">
        <v>114.05</v>
      </c>
      <c r="G1299">
        <v>114.2</v>
      </c>
      <c r="H1299">
        <v>112.5</v>
      </c>
      <c r="I1299">
        <v>14599</v>
      </c>
      <c r="J1299">
        <v>1647695.25</v>
      </c>
      <c r="K1299" s="3">
        <v>43924</v>
      </c>
      <c r="L1299">
        <v>735</v>
      </c>
      <c r="M1299" t="s">
        <v>2435</v>
      </c>
      <c r="N1299"/>
    </row>
    <row r="1300" spans="1:14">
      <c r="A1300" t="s">
        <v>2436</v>
      </c>
      <c r="B1300" t="s">
        <v>791</v>
      </c>
      <c r="C1300">
        <v>46.7</v>
      </c>
      <c r="D1300">
        <v>48</v>
      </c>
      <c r="E1300">
        <v>42.8</v>
      </c>
      <c r="F1300">
        <v>43.2</v>
      </c>
      <c r="G1300">
        <v>43.45</v>
      </c>
      <c r="H1300">
        <v>45.9</v>
      </c>
      <c r="I1300">
        <v>1750798</v>
      </c>
      <c r="J1300">
        <v>76111922.400000006</v>
      </c>
      <c r="K1300" s="3">
        <v>43924</v>
      </c>
      <c r="L1300">
        <v>2341</v>
      </c>
      <c r="M1300" t="s">
        <v>2437</v>
      </c>
      <c r="N1300"/>
    </row>
    <row r="1301" spans="1:14">
      <c r="A1301" t="s">
        <v>2438</v>
      </c>
      <c r="B1301" t="s">
        <v>791</v>
      </c>
      <c r="C1301">
        <v>51.8</v>
      </c>
      <c r="D1301">
        <v>51.8</v>
      </c>
      <c r="E1301">
        <v>47.9</v>
      </c>
      <c r="F1301">
        <v>50.55</v>
      </c>
      <c r="G1301">
        <v>51</v>
      </c>
      <c r="H1301">
        <v>49.95</v>
      </c>
      <c r="I1301">
        <v>24531</v>
      </c>
      <c r="J1301">
        <v>1214169.05</v>
      </c>
      <c r="K1301" s="3">
        <v>43924</v>
      </c>
      <c r="L1301">
        <v>629</v>
      </c>
      <c r="M1301" t="s">
        <v>2439</v>
      </c>
      <c r="N1301"/>
    </row>
    <row r="1302" spans="1:14">
      <c r="A1302" t="s">
        <v>2440</v>
      </c>
      <c r="B1302" t="s">
        <v>791</v>
      </c>
      <c r="C1302">
        <v>222.25</v>
      </c>
      <c r="D1302">
        <v>227.85</v>
      </c>
      <c r="E1302">
        <v>214</v>
      </c>
      <c r="F1302">
        <v>221.35</v>
      </c>
      <c r="G1302">
        <v>221.85</v>
      </c>
      <c r="H1302">
        <v>222.25</v>
      </c>
      <c r="I1302">
        <v>38724</v>
      </c>
      <c r="J1302">
        <v>8483238.5999999996</v>
      </c>
      <c r="K1302" s="3">
        <v>43924</v>
      </c>
      <c r="L1302">
        <v>1574</v>
      </c>
      <c r="M1302" t="s">
        <v>2441</v>
      </c>
      <c r="N1302"/>
    </row>
    <row r="1303" spans="1:14">
      <c r="A1303" t="s">
        <v>2442</v>
      </c>
      <c r="B1303" t="s">
        <v>791</v>
      </c>
      <c r="C1303">
        <v>65</v>
      </c>
      <c r="D1303">
        <v>66.5</v>
      </c>
      <c r="E1303">
        <v>64.900000000000006</v>
      </c>
      <c r="F1303">
        <v>65.45</v>
      </c>
      <c r="G1303">
        <v>65.849999999999994</v>
      </c>
      <c r="H1303">
        <v>65.099999999999994</v>
      </c>
      <c r="I1303">
        <v>1403</v>
      </c>
      <c r="J1303">
        <v>91878.15</v>
      </c>
      <c r="K1303" s="3">
        <v>43924</v>
      </c>
      <c r="L1303">
        <v>94</v>
      </c>
      <c r="M1303" t="s">
        <v>2443</v>
      </c>
      <c r="N1303"/>
    </row>
    <row r="1304" spans="1:14">
      <c r="A1304" t="s">
        <v>2444</v>
      </c>
      <c r="B1304" t="s">
        <v>791</v>
      </c>
      <c r="C1304">
        <v>104</v>
      </c>
      <c r="D1304">
        <v>108</v>
      </c>
      <c r="E1304">
        <v>103</v>
      </c>
      <c r="F1304">
        <v>105.05</v>
      </c>
      <c r="G1304">
        <v>107</v>
      </c>
      <c r="H1304">
        <v>105.05</v>
      </c>
      <c r="I1304">
        <v>32249</v>
      </c>
      <c r="J1304">
        <v>3386062.9</v>
      </c>
      <c r="K1304" s="3">
        <v>43924</v>
      </c>
      <c r="L1304">
        <v>1217</v>
      </c>
      <c r="M1304" t="s">
        <v>2445</v>
      </c>
      <c r="N1304"/>
    </row>
    <row r="1305" spans="1:14">
      <c r="A1305" t="s">
        <v>2446</v>
      </c>
      <c r="B1305" t="s">
        <v>809</v>
      </c>
      <c r="C1305">
        <v>616</v>
      </c>
      <c r="D1305">
        <v>616.6</v>
      </c>
      <c r="E1305">
        <v>561.5</v>
      </c>
      <c r="F1305">
        <v>616.6</v>
      </c>
      <c r="G1305">
        <v>616.6</v>
      </c>
      <c r="H1305">
        <v>587.25</v>
      </c>
      <c r="I1305">
        <v>775</v>
      </c>
      <c r="J1305">
        <v>469542.7</v>
      </c>
      <c r="K1305" s="3">
        <v>43924</v>
      </c>
      <c r="L1305">
        <v>126</v>
      </c>
      <c r="M1305" t="s">
        <v>2447</v>
      </c>
      <c r="N1305"/>
    </row>
    <row r="1306" spans="1:14">
      <c r="A1306" t="s">
        <v>3158</v>
      </c>
      <c r="B1306" t="s">
        <v>791</v>
      </c>
      <c r="C1306">
        <v>265</v>
      </c>
      <c r="D1306">
        <v>265</v>
      </c>
      <c r="E1306">
        <v>223.1</v>
      </c>
      <c r="F1306">
        <v>227.92</v>
      </c>
      <c r="G1306">
        <v>234.99</v>
      </c>
      <c r="H1306">
        <v>249.99</v>
      </c>
      <c r="I1306">
        <v>196</v>
      </c>
      <c r="J1306">
        <v>46708.89</v>
      </c>
      <c r="K1306" s="3">
        <v>43924</v>
      </c>
      <c r="L1306">
        <v>29</v>
      </c>
      <c r="M1306" t="s">
        <v>3159</v>
      </c>
      <c r="N1306"/>
    </row>
    <row r="1307" spans="1:14">
      <c r="A1307" t="s">
        <v>2448</v>
      </c>
      <c r="B1307" t="s">
        <v>791</v>
      </c>
      <c r="C1307">
        <v>50</v>
      </c>
      <c r="D1307">
        <v>51.15</v>
      </c>
      <c r="E1307">
        <v>48.8</v>
      </c>
      <c r="F1307">
        <v>51.1</v>
      </c>
      <c r="G1307">
        <v>51.15</v>
      </c>
      <c r="H1307">
        <v>48.75</v>
      </c>
      <c r="I1307">
        <v>11784</v>
      </c>
      <c r="J1307">
        <v>589580.55000000005</v>
      </c>
      <c r="K1307" s="3">
        <v>43924</v>
      </c>
      <c r="L1307">
        <v>198</v>
      </c>
      <c r="M1307" t="s">
        <v>2449</v>
      </c>
      <c r="N1307"/>
    </row>
    <row r="1308" spans="1:14">
      <c r="A1308" t="s">
        <v>3130</v>
      </c>
      <c r="B1308" t="s">
        <v>791</v>
      </c>
      <c r="C1308">
        <v>60.7</v>
      </c>
      <c r="D1308">
        <v>60.7</v>
      </c>
      <c r="E1308">
        <v>55.1</v>
      </c>
      <c r="F1308">
        <v>56.7</v>
      </c>
      <c r="G1308">
        <v>55.75</v>
      </c>
      <c r="H1308">
        <v>61.2</v>
      </c>
      <c r="I1308">
        <v>127222</v>
      </c>
      <c r="J1308">
        <v>7091604.5999999996</v>
      </c>
      <c r="K1308" s="3">
        <v>43924</v>
      </c>
      <c r="L1308">
        <v>1174</v>
      </c>
      <c r="M1308" t="s">
        <v>3131</v>
      </c>
      <c r="N1308"/>
    </row>
    <row r="1309" spans="1:14">
      <c r="A1309" t="s">
        <v>518</v>
      </c>
      <c r="B1309" t="s">
        <v>791</v>
      </c>
      <c r="C1309">
        <v>261</v>
      </c>
      <c r="D1309">
        <v>269.64999999999998</v>
      </c>
      <c r="E1309">
        <v>261</v>
      </c>
      <c r="F1309">
        <v>269.64999999999998</v>
      </c>
      <c r="G1309">
        <v>269.64999999999998</v>
      </c>
      <c r="H1309">
        <v>256.85000000000002</v>
      </c>
      <c r="I1309">
        <v>15080</v>
      </c>
      <c r="J1309">
        <v>4059796.2</v>
      </c>
      <c r="K1309" s="3">
        <v>43924</v>
      </c>
      <c r="L1309">
        <v>251</v>
      </c>
      <c r="M1309" t="s">
        <v>2450</v>
      </c>
      <c r="N1309"/>
    </row>
    <row r="1310" spans="1:14">
      <c r="A1310" t="s">
        <v>3366</v>
      </c>
      <c r="B1310" t="s">
        <v>791</v>
      </c>
      <c r="C1310">
        <v>6.3</v>
      </c>
      <c r="D1310">
        <v>6.3</v>
      </c>
      <c r="E1310">
        <v>6.3</v>
      </c>
      <c r="F1310">
        <v>6.3</v>
      </c>
      <c r="G1310">
        <v>6.3</v>
      </c>
      <c r="H1310">
        <v>6</v>
      </c>
      <c r="I1310">
        <v>11156</v>
      </c>
      <c r="J1310">
        <v>70282.8</v>
      </c>
      <c r="K1310" s="3">
        <v>43924</v>
      </c>
      <c r="L1310">
        <v>62</v>
      </c>
      <c r="M1310" t="s">
        <v>3367</v>
      </c>
      <c r="N1310"/>
    </row>
    <row r="1311" spans="1:14">
      <c r="A1311" t="s">
        <v>2451</v>
      </c>
      <c r="B1311" t="s">
        <v>791</v>
      </c>
      <c r="C1311">
        <v>9.4499999999999993</v>
      </c>
      <c r="D1311">
        <v>10.199999999999999</v>
      </c>
      <c r="E1311">
        <v>9.3000000000000007</v>
      </c>
      <c r="F1311">
        <v>10</v>
      </c>
      <c r="G1311">
        <v>10.199999999999999</v>
      </c>
      <c r="H1311">
        <v>9.5500000000000007</v>
      </c>
      <c r="I1311">
        <v>35716</v>
      </c>
      <c r="J1311">
        <v>345329.9</v>
      </c>
      <c r="K1311" s="3">
        <v>43924</v>
      </c>
      <c r="L1311">
        <v>215</v>
      </c>
      <c r="M1311" t="s">
        <v>2452</v>
      </c>
      <c r="N1311"/>
    </row>
    <row r="1312" spans="1:14">
      <c r="A1312" t="s">
        <v>2968</v>
      </c>
      <c r="B1312" t="s">
        <v>791</v>
      </c>
      <c r="C1312">
        <v>22.6</v>
      </c>
      <c r="D1312">
        <v>24</v>
      </c>
      <c r="E1312">
        <v>21</v>
      </c>
      <c r="F1312">
        <v>21.9</v>
      </c>
      <c r="G1312">
        <v>21.1</v>
      </c>
      <c r="H1312">
        <v>23.5</v>
      </c>
      <c r="I1312">
        <v>8661</v>
      </c>
      <c r="J1312">
        <v>192272.05</v>
      </c>
      <c r="K1312" s="3">
        <v>43924</v>
      </c>
      <c r="L1312">
        <v>62</v>
      </c>
      <c r="M1312" t="s">
        <v>2969</v>
      </c>
      <c r="N1312"/>
    </row>
    <row r="1313" spans="1:14">
      <c r="A1313" t="s">
        <v>2453</v>
      </c>
      <c r="B1313" t="s">
        <v>791</v>
      </c>
      <c r="C1313">
        <v>101.3</v>
      </c>
      <c r="D1313">
        <v>101.3</v>
      </c>
      <c r="E1313">
        <v>92.25</v>
      </c>
      <c r="F1313">
        <v>95.9</v>
      </c>
      <c r="G1313">
        <v>95.25</v>
      </c>
      <c r="H1313">
        <v>92.25</v>
      </c>
      <c r="I1313">
        <v>6169</v>
      </c>
      <c r="J1313">
        <v>593431.4</v>
      </c>
      <c r="K1313" s="3">
        <v>43924</v>
      </c>
      <c r="L1313">
        <v>272</v>
      </c>
      <c r="M1313" t="s">
        <v>2454</v>
      </c>
      <c r="N1313"/>
    </row>
    <row r="1314" spans="1:14">
      <c r="A1314" t="s">
        <v>510</v>
      </c>
      <c r="B1314" t="s">
        <v>791</v>
      </c>
      <c r="C1314">
        <v>73</v>
      </c>
      <c r="D1314">
        <v>75.599999999999994</v>
      </c>
      <c r="E1314">
        <v>71.55</v>
      </c>
      <c r="F1314">
        <v>72.45</v>
      </c>
      <c r="G1314">
        <v>71.849999999999994</v>
      </c>
      <c r="H1314">
        <v>73.75</v>
      </c>
      <c r="I1314">
        <v>10613</v>
      </c>
      <c r="J1314">
        <v>777401.9</v>
      </c>
      <c r="K1314" s="3">
        <v>43924</v>
      </c>
      <c r="L1314">
        <v>627</v>
      </c>
      <c r="M1314" t="s">
        <v>2455</v>
      </c>
      <c r="N1314"/>
    </row>
    <row r="1315" spans="1:14">
      <c r="A1315" t="s">
        <v>519</v>
      </c>
      <c r="B1315" t="s">
        <v>791</v>
      </c>
      <c r="C1315">
        <v>199.9</v>
      </c>
      <c r="D1315">
        <v>199.9</v>
      </c>
      <c r="E1315">
        <v>185.2</v>
      </c>
      <c r="F1315">
        <v>191.45</v>
      </c>
      <c r="G1315">
        <v>191.9</v>
      </c>
      <c r="H1315">
        <v>193.05</v>
      </c>
      <c r="I1315">
        <v>6034</v>
      </c>
      <c r="J1315">
        <v>1162798.6000000001</v>
      </c>
      <c r="K1315" s="3">
        <v>43924</v>
      </c>
      <c r="L1315">
        <v>368</v>
      </c>
      <c r="M1315" t="s">
        <v>2456</v>
      </c>
      <c r="N1315"/>
    </row>
    <row r="1316" spans="1:14">
      <c r="A1316" t="s">
        <v>2457</v>
      </c>
      <c r="B1316" t="s">
        <v>791</v>
      </c>
      <c r="C1316">
        <v>22.05</v>
      </c>
      <c r="D1316">
        <v>22.5</v>
      </c>
      <c r="E1316">
        <v>21.3</v>
      </c>
      <c r="F1316">
        <v>22.15</v>
      </c>
      <c r="G1316">
        <v>22.2</v>
      </c>
      <c r="H1316">
        <v>22.65</v>
      </c>
      <c r="I1316">
        <v>144579</v>
      </c>
      <c r="J1316">
        <v>3168821.1</v>
      </c>
      <c r="K1316" s="3">
        <v>43924</v>
      </c>
      <c r="L1316">
        <v>811</v>
      </c>
      <c r="M1316" t="s">
        <v>2458</v>
      </c>
      <c r="N1316"/>
    </row>
    <row r="1317" spans="1:14">
      <c r="A1317" t="s">
        <v>174</v>
      </c>
      <c r="B1317" t="s">
        <v>791</v>
      </c>
      <c r="C1317">
        <v>16661.2</v>
      </c>
      <c r="D1317">
        <v>16698.45</v>
      </c>
      <c r="E1317">
        <v>15410</v>
      </c>
      <c r="F1317">
        <v>15783.8</v>
      </c>
      <c r="G1317">
        <v>15500</v>
      </c>
      <c r="H1317">
        <v>16549.650000000001</v>
      </c>
      <c r="I1317">
        <v>77720</v>
      </c>
      <c r="J1317">
        <v>1241098683.25</v>
      </c>
      <c r="K1317" s="3">
        <v>43924</v>
      </c>
      <c r="L1317">
        <v>31757</v>
      </c>
      <c r="M1317" t="s">
        <v>2459</v>
      </c>
      <c r="N1317"/>
    </row>
    <row r="1318" spans="1:14">
      <c r="A1318" t="s">
        <v>2460</v>
      </c>
      <c r="B1318" t="s">
        <v>791</v>
      </c>
      <c r="C1318">
        <v>74</v>
      </c>
      <c r="D1318">
        <v>77.400000000000006</v>
      </c>
      <c r="E1318">
        <v>70.5</v>
      </c>
      <c r="F1318">
        <v>73.7</v>
      </c>
      <c r="G1318">
        <v>73</v>
      </c>
      <c r="H1318">
        <v>73.349999999999994</v>
      </c>
      <c r="I1318">
        <v>11004</v>
      </c>
      <c r="J1318">
        <v>817777.25</v>
      </c>
      <c r="K1318" s="3">
        <v>43924</v>
      </c>
      <c r="L1318">
        <v>532</v>
      </c>
      <c r="M1318" t="s">
        <v>2461</v>
      </c>
      <c r="N1318"/>
    </row>
    <row r="1319" spans="1:14">
      <c r="A1319" t="s">
        <v>2462</v>
      </c>
      <c r="B1319" t="s">
        <v>791</v>
      </c>
      <c r="C1319">
        <v>3.4</v>
      </c>
      <c r="D1319">
        <v>3.4</v>
      </c>
      <c r="E1319">
        <v>3.4</v>
      </c>
      <c r="F1319">
        <v>3.4</v>
      </c>
      <c r="G1319">
        <v>3.4</v>
      </c>
      <c r="H1319">
        <v>3.55</v>
      </c>
      <c r="I1319">
        <v>1636</v>
      </c>
      <c r="J1319">
        <v>5562.4</v>
      </c>
      <c r="K1319" s="3">
        <v>43924</v>
      </c>
      <c r="L1319">
        <v>11</v>
      </c>
      <c r="M1319" t="s">
        <v>2463</v>
      </c>
      <c r="N1319"/>
    </row>
    <row r="1320" spans="1:14">
      <c r="A1320" t="s">
        <v>2464</v>
      </c>
      <c r="B1320" t="s">
        <v>791</v>
      </c>
      <c r="C1320">
        <v>14.2</v>
      </c>
      <c r="D1320">
        <v>14.2</v>
      </c>
      <c r="E1320">
        <v>13.9</v>
      </c>
      <c r="F1320">
        <v>14.2</v>
      </c>
      <c r="G1320">
        <v>14.2</v>
      </c>
      <c r="H1320">
        <v>13.55</v>
      </c>
      <c r="I1320">
        <v>3824</v>
      </c>
      <c r="J1320">
        <v>54286.7</v>
      </c>
      <c r="K1320" s="3">
        <v>43924</v>
      </c>
      <c r="L1320">
        <v>11</v>
      </c>
      <c r="M1320" t="s">
        <v>2465</v>
      </c>
      <c r="N1320"/>
    </row>
    <row r="1321" spans="1:14">
      <c r="A1321" t="s">
        <v>2466</v>
      </c>
      <c r="B1321" t="s">
        <v>791</v>
      </c>
      <c r="C1321">
        <v>62.1</v>
      </c>
      <c r="D1321">
        <v>63.9</v>
      </c>
      <c r="E1321">
        <v>61.45</v>
      </c>
      <c r="F1321">
        <v>62.25</v>
      </c>
      <c r="G1321">
        <v>63</v>
      </c>
      <c r="H1321">
        <v>63.1</v>
      </c>
      <c r="I1321">
        <v>5112</v>
      </c>
      <c r="J1321">
        <v>318906.84999999998</v>
      </c>
      <c r="K1321" s="3">
        <v>43924</v>
      </c>
      <c r="L1321">
        <v>241</v>
      </c>
      <c r="M1321" t="s">
        <v>2467</v>
      </c>
      <c r="N1321"/>
    </row>
    <row r="1322" spans="1:14">
      <c r="A1322" t="s">
        <v>2468</v>
      </c>
      <c r="B1322" t="s">
        <v>791</v>
      </c>
      <c r="C1322">
        <v>39.75</v>
      </c>
      <c r="D1322">
        <v>39.9</v>
      </c>
      <c r="E1322">
        <v>36.1</v>
      </c>
      <c r="F1322">
        <v>38.049999999999997</v>
      </c>
      <c r="G1322">
        <v>37.549999999999997</v>
      </c>
      <c r="H1322">
        <v>38</v>
      </c>
      <c r="I1322">
        <v>22398</v>
      </c>
      <c r="J1322">
        <v>837340.8</v>
      </c>
      <c r="K1322" s="3">
        <v>43924</v>
      </c>
      <c r="L1322">
        <v>491</v>
      </c>
      <c r="M1322" t="s">
        <v>2469</v>
      </c>
      <c r="N1322"/>
    </row>
    <row r="1323" spans="1:14">
      <c r="A1323" t="s">
        <v>3368</v>
      </c>
      <c r="B1323" t="s">
        <v>809</v>
      </c>
      <c r="C1323">
        <v>402</v>
      </c>
      <c r="D1323">
        <v>439.7</v>
      </c>
      <c r="E1323">
        <v>402</v>
      </c>
      <c r="F1323">
        <v>433</v>
      </c>
      <c r="G1323">
        <v>421</v>
      </c>
      <c r="H1323">
        <v>418.85</v>
      </c>
      <c r="I1323">
        <v>160</v>
      </c>
      <c r="J1323">
        <v>67216.7</v>
      </c>
      <c r="K1323" s="3">
        <v>43924</v>
      </c>
      <c r="L1323">
        <v>14</v>
      </c>
      <c r="M1323" t="s">
        <v>3369</v>
      </c>
      <c r="N1323"/>
    </row>
    <row r="1324" spans="1:14">
      <c r="A1324" t="s">
        <v>521</v>
      </c>
      <c r="B1324" t="s">
        <v>791</v>
      </c>
      <c r="C1324">
        <v>795</v>
      </c>
      <c r="D1324">
        <v>795</v>
      </c>
      <c r="E1324">
        <v>714.45</v>
      </c>
      <c r="F1324">
        <v>738</v>
      </c>
      <c r="G1324">
        <v>742</v>
      </c>
      <c r="H1324">
        <v>785.4</v>
      </c>
      <c r="I1324">
        <v>3267</v>
      </c>
      <c r="J1324">
        <v>2424556.7999999998</v>
      </c>
      <c r="K1324" s="3">
        <v>43924</v>
      </c>
      <c r="L1324">
        <v>336</v>
      </c>
      <c r="M1324" t="s">
        <v>2470</v>
      </c>
      <c r="N1324"/>
    </row>
    <row r="1325" spans="1:14">
      <c r="A1325" t="s">
        <v>2471</v>
      </c>
      <c r="B1325" t="s">
        <v>791</v>
      </c>
      <c r="C1325">
        <v>2.4</v>
      </c>
      <c r="D1325">
        <v>2.4</v>
      </c>
      <c r="E1325">
        <v>2.2999999999999998</v>
      </c>
      <c r="F1325">
        <v>2.35</v>
      </c>
      <c r="G1325">
        <v>2.35</v>
      </c>
      <c r="H1325">
        <v>2.4</v>
      </c>
      <c r="I1325">
        <v>54096</v>
      </c>
      <c r="J1325">
        <v>125667.45</v>
      </c>
      <c r="K1325" s="3">
        <v>43924</v>
      </c>
      <c r="L1325">
        <v>73</v>
      </c>
      <c r="M1325" t="s">
        <v>2472</v>
      </c>
      <c r="N1325"/>
    </row>
    <row r="1326" spans="1:14">
      <c r="A1326" t="s">
        <v>3370</v>
      </c>
      <c r="B1326" t="s">
        <v>791</v>
      </c>
      <c r="C1326">
        <v>2.1</v>
      </c>
      <c r="D1326">
        <v>2.1</v>
      </c>
      <c r="E1326">
        <v>1.9</v>
      </c>
      <c r="F1326">
        <v>2.1</v>
      </c>
      <c r="G1326">
        <v>2.1</v>
      </c>
      <c r="H1326">
        <v>2</v>
      </c>
      <c r="I1326">
        <v>11655</v>
      </c>
      <c r="J1326">
        <v>24367.5</v>
      </c>
      <c r="K1326" s="3">
        <v>43924</v>
      </c>
      <c r="L1326">
        <v>18</v>
      </c>
      <c r="M1326" t="s">
        <v>3371</v>
      </c>
      <c r="N1326"/>
    </row>
    <row r="1327" spans="1:14">
      <c r="A1327" t="s">
        <v>3547</v>
      </c>
      <c r="B1327" t="s">
        <v>791</v>
      </c>
      <c r="C1327">
        <v>6.2</v>
      </c>
      <c r="D1327">
        <v>6.2</v>
      </c>
      <c r="E1327">
        <v>6.2</v>
      </c>
      <c r="F1327">
        <v>6.2</v>
      </c>
      <c r="G1327">
        <v>6.2</v>
      </c>
      <c r="H1327">
        <v>6.2</v>
      </c>
      <c r="I1327">
        <v>151</v>
      </c>
      <c r="J1327">
        <v>936.2</v>
      </c>
      <c r="K1327" s="3">
        <v>43924</v>
      </c>
      <c r="L1327">
        <v>3</v>
      </c>
      <c r="M1327" t="s">
        <v>3548</v>
      </c>
      <c r="N1327"/>
    </row>
    <row r="1328" spans="1:14">
      <c r="A1328" t="s">
        <v>2473</v>
      </c>
      <c r="B1328" t="s">
        <v>791</v>
      </c>
      <c r="C1328">
        <v>9</v>
      </c>
      <c r="D1328">
        <v>9.5500000000000007</v>
      </c>
      <c r="E1328">
        <v>8.35</v>
      </c>
      <c r="F1328">
        <v>9.3000000000000007</v>
      </c>
      <c r="G1328">
        <v>9.1</v>
      </c>
      <c r="H1328">
        <v>9.35</v>
      </c>
      <c r="I1328">
        <v>6932</v>
      </c>
      <c r="J1328">
        <v>64596</v>
      </c>
      <c r="K1328" s="3">
        <v>43924</v>
      </c>
      <c r="L1328">
        <v>101</v>
      </c>
      <c r="M1328" t="s">
        <v>2474</v>
      </c>
      <c r="N1328"/>
    </row>
    <row r="1329" spans="1:14">
      <c r="A1329" t="s">
        <v>2475</v>
      </c>
      <c r="B1329" t="s">
        <v>791</v>
      </c>
      <c r="C1329">
        <v>6.95</v>
      </c>
      <c r="D1329">
        <v>6.95</v>
      </c>
      <c r="E1329">
        <v>6.95</v>
      </c>
      <c r="F1329">
        <v>6.95</v>
      </c>
      <c r="G1329">
        <v>6.95</v>
      </c>
      <c r="H1329">
        <v>6.65</v>
      </c>
      <c r="I1329">
        <v>7197</v>
      </c>
      <c r="J1329">
        <v>50019.15</v>
      </c>
      <c r="K1329" s="3">
        <v>43924</v>
      </c>
      <c r="L1329">
        <v>19</v>
      </c>
      <c r="M1329" t="s">
        <v>2476</v>
      </c>
      <c r="N1329"/>
    </row>
    <row r="1330" spans="1:14">
      <c r="A1330" t="s">
        <v>175</v>
      </c>
      <c r="B1330" t="s">
        <v>791</v>
      </c>
      <c r="C1330">
        <v>1096.3</v>
      </c>
      <c r="D1330">
        <v>1096.3</v>
      </c>
      <c r="E1330">
        <v>1044</v>
      </c>
      <c r="F1330">
        <v>1051.25</v>
      </c>
      <c r="G1330">
        <v>1055</v>
      </c>
      <c r="H1330">
        <v>1085.2</v>
      </c>
      <c r="I1330">
        <v>280441</v>
      </c>
      <c r="J1330">
        <v>299360247.55000001</v>
      </c>
      <c r="K1330" s="3">
        <v>43924</v>
      </c>
      <c r="L1330">
        <v>34365</v>
      </c>
      <c r="M1330" t="s">
        <v>2477</v>
      </c>
      <c r="N1330"/>
    </row>
    <row r="1331" spans="1:14">
      <c r="A1331" t="s">
        <v>2478</v>
      </c>
      <c r="B1331" t="s">
        <v>791</v>
      </c>
      <c r="C1331">
        <v>16.5</v>
      </c>
      <c r="D1331">
        <v>17.75</v>
      </c>
      <c r="E1331">
        <v>16</v>
      </c>
      <c r="F1331">
        <v>16.45</v>
      </c>
      <c r="G1331">
        <v>16.55</v>
      </c>
      <c r="H1331">
        <v>16.5</v>
      </c>
      <c r="I1331">
        <v>435</v>
      </c>
      <c r="J1331">
        <v>7137.7</v>
      </c>
      <c r="K1331" s="3">
        <v>43924</v>
      </c>
      <c r="L1331">
        <v>28</v>
      </c>
      <c r="M1331" t="s">
        <v>2479</v>
      </c>
      <c r="N1331"/>
    </row>
    <row r="1332" spans="1:14">
      <c r="A1332" t="s">
        <v>3372</v>
      </c>
      <c r="B1332" t="s">
        <v>809</v>
      </c>
      <c r="C1332">
        <v>9.25</v>
      </c>
      <c r="D1332">
        <v>9.9</v>
      </c>
      <c r="E1332">
        <v>9.25</v>
      </c>
      <c r="F1332">
        <v>9.5500000000000007</v>
      </c>
      <c r="G1332">
        <v>9.5</v>
      </c>
      <c r="H1332">
        <v>9.5</v>
      </c>
      <c r="I1332">
        <v>1285</v>
      </c>
      <c r="J1332">
        <v>12267.25</v>
      </c>
      <c r="K1332" s="3">
        <v>43924</v>
      </c>
      <c r="L1332">
        <v>12</v>
      </c>
      <c r="M1332" t="s">
        <v>3373</v>
      </c>
      <c r="N1332"/>
    </row>
    <row r="1333" spans="1:14">
      <c r="A1333" t="s">
        <v>2480</v>
      </c>
      <c r="B1333" t="s">
        <v>791</v>
      </c>
      <c r="C1333">
        <v>79.349999999999994</v>
      </c>
      <c r="D1333">
        <v>84.9</v>
      </c>
      <c r="E1333">
        <v>75</v>
      </c>
      <c r="F1333">
        <v>80.400000000000006</v>
      </c>
      <c r="G1333">
        <v>83</v>
      </c>
      <c r="H1333">
        <v>79.349999999999994</v>
      </c>
      <c r="I1333">
        <v>5407</v>
      </c>
      <c r="J1333">
        <v>433754.9</v>
      </c>
      <c r="K1333" s="3">
        <v>43924</v>
      </c>
      <c r="L1333">
        <v>159</v>
      </c>
      <c r="M1333" t="s">
        <v>2481</v>
      </c>
      <c r="N1333"/>
    </row>
    <row r="1334" spans="1:14">
      <c r="A1334" t="s">
        <v>3093</v>
      </c>
      <c r="B1334" t="s">
        <v>791</v>
      </c>
      <c r="C1334">
        <v>4.6500000000000004</v>
      </c>
      <c r="D1334">
        <v>4.6500000000000004</v>
      </c>
      <c r="E1334">
        <v>4.6500000000000004</v>
      </c>
      <c r="F1334">
        <v>4.6500000000000004</v>
      </c>
      <c r="G1334">
        <v>4.6500000000000004</v>
      </c>
      <c r="H1334">
        <v>4.45</v>
      </c>
      <c r="I1334">
        <v>1540</v>
      </c>
      <c r="J1334">
        <v>7161</v>
      </c>
      <c r="K1334" s="3">
        <v>43924</v>
      </c>
      <c r="L1334">
        <v>9</v>
      </c>
      <c r="M1334" t="s">
        <v>3094</v>
      </c>
      <c r="N1334"/>
    </row>
    <row r="1335" spans="1:14">
      <c r="A1335" t="s">
        <v>2482</v>
      </c>
      <c r="B1335" t="s">
        <v>791</v>
      </c>
      <c r="C1335">
        <v>16.5</v>
      </c>
      <c r="D1335">
        <v>18.2</v>
      </c>
      <c r="E1335">
        <v>16.5</v>
      </c>
      <c r="F1335">
        <v>18.2</v>
      </c>
      <c r="G1335">
        <v>18.2</v>
      </c>
      <c r="H1335">
        <v>17.350000000000001</v>
      </c>
      <c r="I1335">
        <v>1458367</v>
      </c>
      <c r="J1335">
        <v>25778066.550000001</v>
      </c>
      <c r="K1335" s="3">
        <v>43924</v>
      </c>
      <c r="L1335">
        <v>3460</v>
      </c>
      <c r="M1335" t="s">
        <v>2483</v>
      </c>
      <c r="N1335"/>
    </row>
    <row r="1336" spans="1:14">
      <c r="A1336" t="s">
        <v>3374</v>
      </c>
      <c r="B1336" t="s">
        <v>791</v>
      </c>
      <c r="C1336">
        <v>0.7</v>
      </c>
      <c r="D1336">
        <v>0.75</v>
      </c>
      <c r="E1336">
        <v>0.65</v>
      </c>
      <c r="F1336">
        <v>0.75</v>
      </c>
      <c r="G1336">
        <v>0.75</v>
      </c>
      <c r="H1336">
        <v>0.7</v>
      </c>
      <c r="I1336">
        <v>5285278</v>
      </c>
      <c r="J1336">
        <v>3846710.8</v>
      </c>
      <c r="K1336" s="3">
        <v>43924</v>
      </c>
      <c r="L1336">
        <v>1076</v>
      </c>
      <c r="M1336" t="s">
        <v>3375</v>
      </c>
      <c r="N1336"/>
    </row>
    <row r="1337" spans="1:14">
      <c r="A1337" t="s">
        <v>3376</v>
      </c>
      <c r="B1337" t="s">
        <v>791</v>
      </c>
      <c r="C1337">
        <v>204</v>
      </c>
      <c r="D1337">
        <v>204</v>
      </c>
      <c r="E1337">
        <v>196</v>
      </c>
      <c r="F1337">
        <v>204</v>
      </c>
      <c r="G1337">
        <v>204</v>
      </c>
      <c r="H1337">
        <v>194.3</v>
      </c>
      <c r="I1337">
        <v>4883</v>
      </c>
      <c r="J1337">
        <v>987215.95</v>
      </c>
      <c r="K1337" s="3">
        <v>43924</v>
      </c>
      <c r="L1337">
        <v>155</v>
      </c>
      <c r="M1337" t="s">
        <v>3377</v>
      </c>
      <c r="N1337"/>
    </row>
    <row r="1338" spans="1:14">
      <c r="A1338" t="s">
        <v>516</v>
      </c>
      <c r="B1338" t="s">
        <v>791</v>
      </c>
      <c r="C1338">
        <v>449</v>
      </c>
      <c r="D1338">
        <v>449</v>
      </c>
      <c r="E1338">
        <v>420.55</v>
      </c>
      <c r="F1338">
        <v>426.45</v>
      </c>
      <c r="G1338">
        <v>426.55</v>
      </c>
      <c r="H1338">
        <v>430.7</v>
      </c>
      <c r="I1338">
        <v>17244</v>
      </c>
      <c r="J1338">
        <v>7384413.5499999998</v>
      </c>
      <c r="K1338" s="3">
        <v>43924</v>
      </c>
      <c r="L1338">
        <v>2700</v>
      </c>
      <c r="M1338" t="s">
        <v>3156</v>
      </c>
      <c r="N1338"/>
    </row>
    <row r="1339" spans="1:14">
      <c r="A1339" t="s">
        <v>3378</v>
      </c>
      <c r="B1339" t="s">
        <v>791</v>
      </c>
      <c r="C1339">
        <v>0.55000000000000004</v>
      </c>
      <c r="D1339">
        <v>0.6</v>
      </c>
      <c r="E1339">
        <v>0.5</v>
      </c>
      <c r="F1339">
        <v>0.6</v>
      </c>
      <c r="G1339">
        <v>0.6</v>
      </c>
      <c r="H1339">
        <v>0.55000000000000004</v>
      </c>
      <c r="I1339">
        <v>1004273</v>
      </c>
      <c r="J1339">
        <v>564203.35</v>
      </c>
      <c r="K1339" s="3">
        <v>43924</v>
      </c>
      <c r="L1339">
        <v>145</v>
      </c>
      <c r="M1339" t="s">
        <v>3379</v>
      </c>
      <c r="N1339"/>
    </row>
    <row r="1340" spans="1:14">
      <c r="A1340" t="s">
        <v>2484</v>
      </c>
      <c r="B1340" t="s">
        <v>791</v>
      </c>
      <c r="C1340">
        <v>139.69999999999999</v>
      </c>
      <c r="D1340">
        <v>143.94999999999999</v>
      </c>
      <c r="E1340">
        <v>125.6</v>
      </c>
      <c r="F1340">
        <v>128.85</v>
      </c>
      <c r="G1340">
        <v>129.5</v>
      </c>
      <c r="H1340">
        <v>139.35</v>
      </c>
      <c r="I1340">
        <v>7291</v>
      </c>
      <c r="J1340">
        <v>979001.85</v>
      </c>
      <c r="K1340" s="3">
        <v>43924</v>
      </c>
      <c r="L1340">
        <v>485</v>
      </c>
      <c r="M1340" t="s">
        <v>2485</v>
      </c>
      <c r="N1340"/>
    </row>
    <row r="1341" spans="1:14" hidden="1">
      <c r="A1341" t="s">
        <v>511</v>
      </c>
      <c r="B1341" t="s">
        <v>791</v>
      </c>
      <c r="C1341">
        <v>21</v>
      </c>
      <c r="D1341">
        <v>21.3</v>
      </c>
      <c r="E1341">
        <v>20.5</v>
      </c>
      <c r="F1341">
        <v>20.75</v>
      </c>
      <c r="G1341">
        <v>20.7</v>
      </c>
      <c r="H1341">
        <v>20.8</v>
      </c>
      <c r="I1341">
        <v>2259279</v>
      </c>
      <c r="J1341">
        <v>47154025.100000001</v>
      </c>
      <c r="K1341" s="3">
        <v>43924</v>
      </c>
      <c r="L1341">
        <v>2635</v>
      </c>
      <c r="M1341" t="s">
        <v>2486</v>
      </c>
      <c r="N1341"/>
    </row>
    <row r="1342" spans="1:14">
      <c r="A1342" t="s">
        <v>512</v>
      </c>
      <c r="B1342" t="s">
        <v>791</v>
      </c>
      <c r="C1342">
        <v>1471.4</v>
      </c>
      <c r="D1342">
        <v>1489.65</v>
      </c>
      <c r="E1342">
        <v>1400</v>
      </c>
      <c r="F1342">
        <v>1400.85</v>
      </c>
      <c r="G1342">
        <v>1400</v>
      </c>
      <c r="H1342">
        <v>1471.4</v>
      </c>
      <c r="I1342">
        <v>7037</v>
      </c>
      <c r="J1342">
        <v>9944826.0999999996</v>
      </c>
      <c r="K1342" s="3">
        <v>43924</v>
      </c>
      <c r="L1342">
        <v>3123</v>
      </c>
      <c r="M1342" t="s">
        <v>2487</v>
      </c>
      <c r="N1342"/>
    </row>
    <row r="1343" spans="1:14">
      <c r="A1343" t="s">
        <v>3404</v>
      </c>
      <c r="B1343" t="s">
        <v>791</v>
      </c>
      <c r="C1343">
        <v>3</v>
      </c>
      <c r="D1343">
        <v>3</v>
      </c>
      <c r="E1343">
        <v>2.85</v>
      </c>
      <c r="F1343">
        <v>2.85</v>
      </c>
      <c r="G1343">
        <v>2.85</v>
      </c>
      <c r="H1343">
        <v>3</v>
      </c>
      <c r="I1343">
        <v>637</v>
      </c>
      <c r="J1343">
        <v>1896</v>
      </c>
      <c r="K1343" s="3">
        <v>43924</v>
      </c>
      <c r="L1343">
        <v>11</v>
      </c>
      <c r="M1343" t="s">
        <v>3405</v>
      </c>
      <c r="N1343"/>
    </row>
    <row r="1344" spans="1:14">
      <c r="A1344" t="s">
        <v>735</v>
      </c>
      <c r="B1344" t="s">
        <v>791</v>
      </c>
      <c r="C1344">
        <v>18.850000000000001</v>
      </c>
      <c r="D1344">
        <v>20.6</v>
      </c>
      <c r="E1344">
        <v>18.600000000000001</v>
      </c>
      <c r="F1344">
        <v>19.95</v>
      </c>
      <c r="G1344">
        <v>20</v>
      </c>
      <c r="H1344">
        <v>19.05</v>
      </c>
      <c r="I1344">
        <v>22142</v>
      </c>
      <c r="J1344">
        <v>437997</v>
      </c>
      <c r="K1344" s="3">
        <v>43924</v>
      </c>
      <c r="L1344">
        <v>315</v>
      </c>
      <c r="M1344" t="s">
        <v>2488</v>
      </c>
      <c r="N1344"/>
    </row>
    <row r="1345" spans="1:14">
      <c r="A1345" t="s">
        <v>2489</v>
      </c>
      <c r="B1345" t="s">
        <v>791</v>
      </c>
      <c r="C1345">
        <v>30</v>
      </c>
      <c r="D1345">
        <v>31</v>
      </c>
      <c r="E1345">
        <v>29.6</v>
      </c>
      <c r="F1345">
        <v>30.75</v>
      </c>
      <c r="G1345">
        <v>30.9</v>
      </c>
      <c r="H1345">
        <v>29.4</v>
      </c>
      <c r="I1345">
        <v>26408</v>
      </c>
      <c r="J1345">
        <v>804453.55</v>
      </c>
      <c r="K1345" s="3">
        <v>43924</v>
      </c>
      <c r="L1345">
        <v>424</v>
      </c>
      <c r="M1345" t="s">
        <v>2490</v>
      </c>
      <c r="N1345"/>
    </row>
    <row r="1346" spans="1:14">
      <c r="A1346" t="s">
        <v>2491</v>
      </c>
      <c r="B1346" t="s">
        <v>791</v>
      </c>
      <c r="C1346">
        <v>65</v>
      </c>
      <c r="D1346">
        <v>65</v>
      </c>
      <c r="E1346">
        <v>61.55</v>
      </c>
      <c r="F1346">
        <v>62.65</v>
      </c>
      <c r="G1346">
        <v>62.75</v>
      </c>
      <c r="H1346">
        <v>65.05</v>
      </c>
      <c r="I1346">
        <v>775</v>
      </c>
      <c r="J1346">
        <v>48165.2</v>
      </c>
      <c r="K1346" s="3">
        <v>43924</v>
      </c>
      <c r="L1346">
        <v>45</v>
      </c>
      <c r="M1346" t="s">
        <v>2492</v>
      </c>
      <c r="N1346"/>
    </row>
    <row r="1347" spans="1:14">
      <c r="A1347" t="s">
        <v>2493</v>
      </c>
      <c r="B1347" t="s">
        <v>791</v>
      </c>
      <c r="C1347">
        <v>301.35000000000002</v>
      </c>
      <c r="D1347">
        <v>304.8</v>
      </c>
      <c r="E1347">
        <v>295.10000000000002</v>
      </c>
      <c r="F1347">
        <v>298.55</v>
      </c>
      <c r="G1347">
        <v>298.39999999999998</v>
      </c>
      <c r="H1347">
        <v>305.8</v>
      </c>
      <c r="I1347">
        <v>10574</v>
      </c>
      <c r="J1347">
        <v>3165843.35</v>
      </c>
      <c r="K1347" s="3">
        <v>43924</v>
      </c>
      <c r="L1347">
        <v>564</v>
      </c>
      <c r="M1347" t="s">
        <v>2494</v>
      </c>
      <c r="N1347"/>
    </row>
    <row r="1348" spans="1:14">
      <c r="A1348" t="s">
        <v>2495</v>
      </c>
      <c r="B1348" t="s">
        <v>791</v>
      </c>
      <c r="C1348">
        <v>174</v>
      </c>
      <c r="D1348">
        <v>178.8</v>
      </c>
      <c r="E1348">
        <v>167.05</v>
      </c>
      <c r="F1348">
        <v>171</v>
      </c>
      <c r="G1348">
        <v>168.25</v>
      </c>
      <c r="H1348">
        <v>178.05</v>
      </c>
      <c r="I1348">
        <v>1579</v>
      </c>
      <c r="J1348">
        <v>273595.3</v>
      </c>
      <c r="K1348" s="3">
        <v>43924</v>
      </c>
      <c r="L1348">
        <v>106</v>
      </c>
      <c r="M1348" t="s">
        <v>2496</v>
      </c>
      <c r="N1348"/>
    </row>
    <row r="1349" spans="1:14">
      <c r="A1349" t="s">
        <v>2497</v>
      </c>
      <c r="B1349" t="s">
        <v>791</v>
      </c>
      <c r="C1349">
        <v>26.75</v>
      </c>
      <c r="D1349">
        <v>28</v>
      </c>
      <c r="E1349">
        <v>26.75</v>
      </c>
      <c r="F1349">
        <v>27.75</v>
      </c>
      <c r="G1349">
        <v>27.55</v>
      </c>
      <c r="H1349">
        <v>27</v>
      </c>
      <c r="I1349">
        <v>40555</v>
      </c>
      <c r="J1349">
        <v>1117748.3500000001</v>
      </c>
      <c r="K1349" s="3">
        <v>43924</v>
      </c>
      <c r="L1349">
        <v>415</v>
      </c>
      <c r="M1349" t="s">
        <v>2498</v>
      </c>
      <c r="N1349"/>
    </row>
    <row r="1350" spans="1:14">
      <c r="A1350" t="s">
        <v>2499</v>
      </c>
      <c r="B1350" t="s">
        <v>791</v>
      </c>
      <c r="C1350">
        <v>31.05</v>
      </c>
      <c r="D1350">
        <v>31.4</v>
      </c>
      <c r="E1350">
        <v>29.1</v>
      </c>
      <c r="F1350">
        <v>29.8</v>
      </c>
      <c r="G1350">
        <v>29.5</v>
      </c>
      <c r="H1350">
        <v>31.05</v>
      </c>
      <c r="I1350">
        <v>151529</v>
      </c>
      <c r="J1350">
        <v>4563974.55</v>
      </c>
      <c r="K1350" s="3">
        <v>43924</v>
      </c>
      <c r="L1350">
        <v>1131</v>
      </c>
      <c r="M1350" t="s">
        <v>2500</v>
      </c>
      <c r="N1350"/>
    </row>
    <row r="1351" spans="1:14">
      <c r="A1351" t="s">
        <v>522</v>
      </c>
      <c r="B1351" t="s">
        <v>791</v>
      </c>
      <c r="C1351">
        <v>146</v>
      </c>
      <c r="D1351">
        <v>160.9</v>
      </c>
      <c r="E1351">
        <v>145</v>
      </c>
      <c r="F1351">
        <v>160.69999999999999</v>
      </c>
      <c r="G1351">
        <v>160.6</v>
      </c>
      <c r="H1351">
        <v>146.30000000000001</v>
      </c>
      <c r="I1351">
        <v>754876</v>
      </c>
      <c r="J1351">
        <v>119103758.3</v>
      </c>
      <c r="K1351" s="3">
        <v>43924</v>
      </c>
      <c r="L1351">
        <v>24457</v>
      </c>
      <c r="M1351" t="s">
        <v>2501</v>
      </c>
      <c r="N1351"/>
    </row>
    <row r="1352" spans="1:14" hidden="1">
      <c r="A1352" t="s">
        <v>2502</v>
      </c>
      <c r="B1352" t="s">
        <v>791</v>
      </c>
      <c r="C1352">
        <v>435</v>
      </c>
      <c r="D1352">
        <v>442</v>
      </c>
      <c r="E1352">
        <v>406</v>
      </c>
      <c r="F1352">
        <v>433.8</v>
      </c>
      <c r="G1352">
        <v>432.5</v>
      </c>
      <c r="H1352">
        <v>453.15</v>
      </c>
      <c r="I1352">
        <v>39423</v>
      </c>
      <c r="J1352">
        <v>16941232.649999999</v>
      </c>
      <c r="K1352" s="3">
        <v>43924</v>
      </c>
      <c r="L1352">
        <v>3502</v>
      </c>
      <c r="M1352" t="s">
        <v>2503</v>
      </c>
      <c r="N1352"/>
    </row>
    <row r="1353" spans="1:14">
      <c r="A1353" t="s">
        <v>523</v>
      </c>
      <c r="B1353" t="s">
        <v>791</v>
      </c>
      <c r="C1353">
        <v>910.1</v>
      </c>
      <c r="D1353">
        <v>921.1</v>
      </c>
      <c r="E1353">
        <v>880</v>
      </c>
      <c r="F1353">
        <v>888.45</v>
      </c>
      <c r="G1353">
        <v>885</v>
      </c>
      <c r="H1353">
        <v>908.25</v>
      </c>
      <c r="I1353">
        <v>6280</v>
      </c>
      <c r="J1353">
        <v>5647649.2999999998</v>
      </c>
      <c r="K1353" s="3">
        <v>43924</v>
      </c>
      <c r="L1353">
        <v>637</v>
      </c>
      <c r="M1353" t="s">
        <v>2504</v>
      </c>
      <c r="N1353"/>
    </row>
    <row r="1354" spans="1:14" hidden="1">
      <c r="A1354" t="s">
        <v>2505</v>
      </c>
      <c r="B1354" t="s">
        <v>791</v>
      </c>
      <c r="C1354">
        <v>92.7</v>
      </c>
      <c r="D1354">
        <v>93.45</v>
      </c>
      <c r="E1354">
        <v>88.65</v>
      </c>
      <c r="F1354">
        <v>92.1</v>
      </c>
      <c r="G1354">
        <v>93.25</v>
      </c>
      <c r="H1354">
        <v>90.75</v>
      </c>
      <c r="I1354">
        <v>123993</v>
      </c>
      <c r="J1354">
        <v>11349133.65</v>
      </c>
      <c r="K1354" s="3">
        <v>43924</v>
      </c>
      <c r="L1354">
        <v>2632</v>
      </c>
      <c r="M1354" t="s">
        <v>2506</v>
      </c>
      <c r="N1354"/>
    </row>
    <row r="1355" spans="1:14">
      <c r="A1355" t="s">
        <v>3095</v>
      </c>
      <c r="B1355" t="s">
        <v>791</v>
      </c>
      <c r="C1355">
        <v>1.85</v>
      </c>
      <c r="D1355">
        <v>1.85</v>
      </c>
      <c r="E1355">
        <v>1.8</v>
      </c>
      <c r="F1355">
        <v>1.8</v>
      </c>
      <c r="G1355">
        <v>1.8</v>
      </c>
      <c r="H1355">
        <v>1.85</v>
      </c>
      <c r="I1355">
        <v>687</v>
      </c>
      <c r="J1355">
        <v>1237.55</v>
      </c>
      <c r="K1355" s="3">
        <v>43924</v>
      </c>
      <c r="L1355">
        <v>10</v>
      </c>
      <c r="M1355" t="s">
        <v>3096</v>
      </c>
      <c r="N1355"/>
    </row>
    <row r="1356" spans="1:14" hidden="1">
      <c r="A1356" t="s">
        <v>2507</v>
      </c>
      <c r="B1356" t="s">
        <v>791</v>
      </c>
      <c r="C1356">
        <v>9.8000000000000007</v>
      </c>
      <c r="D1356">
        <v>10.75</v>
      </c>
      <c r="E1356">
        <v>9.8000000000000007</v>
      </c>
      <c r="F1356">
        <v>10.75</v>
      </c>
      <c r="G1356">
        <v>10.75</v>
      </c>
      <c r="H1356">
        <v>10.25</v>
      </c>
      <c r="I1356">
        <v>310</v>
      </c>
      <c r="J1356">
        <v>3316.75</v>
      </c>
      <c r="K1356" s="3">
        <v>43924</v>
      </c>
      <c r="L1356">
        <v>11</v>
      </c>
      <c r="M1356" t="s">
        <v>2508</v>
      </c>
      <c r="N1356"/>
    </row>
    <row r="1357" spans="1:14">
      <c r="A1357" t="s">
        <v>524</v>
      </c>
      <c r="B1357" t="s">
        <v>791</v>
      </c>
      <c r="C1357">
        <v>175</v>
      </c>
      <c r="D1357">
        <v>175</v>
      </c>
      <c r="E1357">
        <v>160</v>
      </c>
      <c r="F1357">
        <v>162.75</v>
      </c>
      <c r="G1357">
        <v>162.35</v>
      </c>
      <c r="H1357">
        <v>167.8</v>
      </c>
      <c r="I1357">
        <v>108818</v>
      </c>
      <c r="J1357">
        <v>17841464.649999999</v>
      </c>
      <c r="K1357" s="3">
        <v>43924</v>
      </c>
      <c r="L1357">
        <v>4757</v>
      </c>
      <c r="M1357" t="s">
        <v>2509</v>
      </c>
      <c r="N1357"/>
    </row>
    <row r="1358" spans="1:14">
      <c r="A1358" t="s">
        <v>2510</v>
      </c>
      <c r="B1358" t="s">
        <v>791</v>
      </c>
      <c r="C1358">
        <v>42.6</v>
      </c>
      <c r="D1358">
        <v>42.7</v>
      </c>
      <c r="E1358">
        <v>38.700000000000003</v>
      </c>
      <c r="F1358">
        <v>38.700000000000003</v>
      </c>
      <c r="G1358">
        <v>38.700000000000003</v>
      </c>
      <c r="H1358">
        <v>40.700000000000003</v>
      </c>
      <c r="I1358">
        <v>124799</v>
      </c>
      <c r="J1358">
        <v>4867859.45</v>
      </c>
      <c r="K1358" s="3">
        <v>43924</v>
      </c>
      <c r="L1358">
        <v>577</v>
      </c>
      <c r="M1358" t="s">
        <v>2511</v>
      </c>
      <c r="N1358"/>
    </row>
    <row r="1359" spans="1:14">
      <c r="A1359" t="s">
        <v>2512</v>
      </c>
      <c r="B1359" t="s">
        <v>791</v>
      </c>
      <c r="C1359">
        <v>650.04999999999995</v>
      </c>
      <c r="D1359">
        <v>659.95</v>
      </c>
      <c r="E1359">
        <v>619.95000000000005</v>
      </c>
      <c r="F1359">
        <v>650.70000000000005</v>
      </c>
      <c r="G1359">
        <v>650</v>
      </c>
      <c r="H1359">
        <v>621</v>
      </c>
      <c r="I1359">
        <v>1032</v>
      </c>
      <c r="J1359">
        <v>659955.5</v>
      </c>
      <c r="K1359" s="3">
        <v>43924</v>
      </c>
      <c r="L1359">
        <v>317</v>
      </c>
      <c r="M1359" t="s">
        <v>2513</v>
      </c>
      <c r="N1359"/>
    </row>
    <row r="1360" spans="1:14">
      <c r="A1360" t="s">
        <v>525</v>
      </c>
      <c r="B1360" t="s">
        <v>791</v>
      </c>
      <c r="C1360">
        <v>5.75</v>
      </c>
      <c r="D1360">
        <v>5.85</v>
      </c>
      <c r="E1360">
        <v>5.65</v>
      </c>
      <c r="F1360">
        <v>5.7</v>
      </c>
      <c r="G1360">
        <v>5.7</v>
      </c>
      <c r="H1360">
        <v>5.75</v>
      </c>
      <c r="I1360">
        <v>5608430</v>
      </c>
      <c r="J1360">
        <v>32107358.600000001</v>
      </c>
      <c r="K1360" s="3">
        <v>43924</v>
      </c>
      <c r="L1360">
        <v>6429</v>
      </c>
      <c r="M1360" t="s">
        <v>2514</v>
      </c>
      <c r="N1360"/>
    </row>
    <row r="1361" spans="1:14">
      <c r="A1361" t="s">
        <v>2515</v>
      </c>
      <c r="B1361" t="s">
        <v>791</v>
      </c>
      <c r="C1361">
        <v>13</v>
      </c>
      <c r="D1361">
        <v>13</v>
      </c>
      <c r="E1361">
        <v>11.5</v>
      </c>
      <c r="F1361">
        <v>11.95</v>
      </c>
      <c r="G1361">
        <v>12.05</v>
      </c>
      <c r="H1361">
        <v>11.2</v>
      </c>
      <c r="I1361">
        <v>10326</v>
      </c>
      <c r="J1361">
        <v>122239.05</v>
      </c>
      <c r="K1361" s="3">
        <v>43924</v>
      </c>
      <c r="L1361">
        <v>108</v>
      </c>
      <c r="M1361" t="s">
        <v>2516</v>
      </c>
      <c r="N1361"/>
    </row>
    <row r="1362" spans="1:14">
      <c r="A1362" t="s">
        <v>2517</v>
      </c>
      <c r="B1362" t="s">
        <v>791</v>
      </c>
      <c r="C1362">
        <v>66.25</v>
      </c>
      <c r="D1362">
        <v>66.400000000000006</v>
      </c>
      <c r="E1362">
        <v>63.5</v>
      </c>
      <c r="F1362">
        <v>66</v>
      </c>
      <c r="G1362">
        <v>66.400000000000006</v>
      </c>
      <c r="H1362">
        <v>63.25</v>
      </c>
      <c r="I1362">
        <v>3767</v>
      </c>
      <c r="J1362">
        <v>248406.5</v>
      </c>
      <c r="K1362" s="3">
        <v>43924</v>
      </c>
      <c r="L1362">
        <v>81</v>
      </c>
      <c r="M1362" t="s">
        <v>2518</v>
      </c>
      <c r="N1362"/>
    </row>
    <row r="1363" spans="1:14">
      <c r="A1363" t="s">
        <v>2519</v>
      </c>
      <c r="B1363" t="s">
        <v>791</v>
      </c>
      <c r="C1363">
        <v>566.04999999999995</v>
      </c>
      <c r="D1363">
        <v>609.95000000000005</v>
      </c>
      <c r="E1363">
        <v>566.04999999999995</v>
      </c>
      <c r="F1363">
        <v>599.25</v>
      </c>
      <c r="G1363">
        <v>603.9</v>
      </c>
      <c r="H1363">
        <v>598.25</v>
      </c>
      <c r="I1363">
        <v>24392</v>
      </c>
      <c r="J1363">
        <v>14398433</v>
      </c>
      <c r="K1363" s="3">
        <v>43924</v>
      </c>
      <c r="L1363">
        <v>4960</v>
      </c>
      <c r="M1363" t="s">
        <v>2520</v>
      </c>
      <c r="N1363"/>
    </row>
    <row r="1364" spans="1:14">
      <c r="A1364" t="s">
        <v>528</v>
      </c>
      <c r="B1364" t="s">
        <v>791</v>
      </c>
      <c r="C1364">
        <v>98</v>
      </c>
      <c r="D1364">
        <v>109.3</v>
      </c>
      <c r="E1364">
        <v>94.45</v>
      </c>
      <c r="F1364">
        <v>102.9</v>
      </c>
      <c r="G1364">
        <v>101.8</v>
      </c>
      <c r="H1364">
        <v>97.75</v>
      </c>
      <c r="I1364">
        <v>2783709</v>
      </c>
      <c r="J1364">
        <v>290697012.25</v>
      </c>
      <c r="K1364" s="3">
        <v>43924</v>
      </c>
      <c r="L1364">
        <v>31207</v>
      </c>
      <c r="M1364" t="s">
        <v>2521</v>
      </c>
      <c r="N1364"/>
    </row>
    <row r="1365" spans="1:14">
      <c r="A1365" t="s">
        <v>3438</v>
      </c>
      <c r="B1365" t="s">
        <v>791</v>
      </c>
      <c r="C1365">
        <v>0.85</v>
      </c>
      <c r="D1365">
        <v>0.9</v>
      </c>
      <c r="E1365">
        <v>0.8</v>
      </c>
      <c r="F1365">
        <v>0.85</v>
      </c>
      <c r="G1365">
        <v>0.8</v>
      </c>
      <c r="H1365">
        <v>0.85</v>
      </c>
      <c r="I1365">
        <v>13810</v>
      </c>
      <c r="J1365">
        <v>12258.55</v>
      </c>
      <c r="K1365" s="3">
        <v>43924</v>
      </c>
      <c r="L1365">
        <v>13</v>
      </c>
      <c r="M1365" t="s">
        <v>3439</v>
      </c>
      <c r="N1365"/>
    </row>
    <row r="1366" spans="1:14">
      <c r="A1366" t="s">
        <v>2522</v>
      </c>
      <c r="B1366" t="s">
        <v>791</v>
      </c>
      <c r="C1366">
        <v>25.3</v>
      </c>
      <c r="D1366">
        <v>27.55</v>
      </c>
      <c r="E1366">
        <v>25.3</v>
      </c>
      <c r="F1366">
        <v>27.55</v>
      </c>
      <c r="G1366">
        <v>27.55</v>
      </c>
      <c r="H1366">
        <v>25.05</v>
      </c>
      <c r="I1366">
        <v>57098</v>
      </c>
      <c r="J1366">
        <v>1534028.6</v>
      </c>
      <c r="K1366" s="3">
        <v>43924</v>
      </c>
      <c r="L1366">
        <v>610</v>
      </c>
      <c r="M1366" t="s">
        <v>2523</v>
      </c>
      <c r="N1366"/>
    </row>
    <row r="1367" spans="1:14">
      <c r="A1367" t="s">
        <v>2524</v>
      </c>
      <c r="B1367" t="s">
        <v>791</v>
      </c>
      <c r="C1367">
        <v>77.150000000000006</v>
      </c>
      <c r="D1367">
        <v>78</v>
      </c>
      <c r="E1367">
        <v>72.5</v>
      </c>
      <c r="F1367">
        <v>72.95</v>
      </c>
      <c r="G1367">
        <v>73</v>
      </c>
      <c r="H1367">
        <v>77.099999999999994</v>
      </c>
      <c r="I1367">
        <v>680431</v>
      </c>
      <c r="J1367">
        <v>50824949.549999997</v>
      </c>
      <c r="K1367" s="3">
        <v>43924</v>
      </c>
      <c r="L1367">
        <v>8229</v>
      </c>
      <c r="M1367" t="s">
        <v>2525</v>
      </c>
      <c r="N1367"/>
    </row>
    <row r="1368" spans="1:14">
      <c r="A1368" t="s">
        <v>3380</v>
      </c>
      <c r="B1368" t="s">
        <v>809</v>
      </c>
      <c r="C1368">
        <v>0.25</v>
      </c>
      <c r="D1368">
        <v>0.25</v>
      </c>
      <c r="E1368">
        <v>0.2</v>
      </c>
      <c r="F1368">
        <v>0.25</v>
      </c>
      <c r="G1368">
        <v>0.25</v>
      </c>
      <c r="H1368">
        <v>0.25</v>
      </c>
      <c r="I1368">
        <v>33259</v>
      </c>
      <c r="J1368">
        <v>8313</v>
      </c>
      <c r="K1368" s="3">
        <v>43924</v>
      </c>
      <c r="L1368">
        <v>22</v>
      </c>
      <c r="M1368" t="s">
        <v>3381</v>
      </c>
      <c r="N1368"/>
    </row>
    <row r="1369" spans="1:14">
      <c r="A1369" t="s">
        <v>2526</v>
      </c>
      <c r="B1369" t="s">
        <v>791</v>
      </c>
      <c r="C1369">
        <v>11.3</v>
      </c>
      <c r="D1369">
        <v>11.7</v>
      </c>
      <c r="E1369">
        <v>11.05</v>
      </c>
      <c r="F1369">
        <v>11.55</v>
      </c>
      <c r="G1369">
        <v>11.5</v>
      </c>
      <c r="H1369">
        <v>11.05</v>
      </c>
      <c r="I1369">
        <v>36226</v>
      </c>
      <c r="J1369">
        <v>416065.2</v>
      </c>
      <c r="K1369" s="3">
        <v>43924</v>
      </c>
      <c r="L1369">
        <v>236</v>
      </c>
      <c r="M1369" t="s">
        <v>2527</v>
      </c>
      <c r="N1369"/>
    </row>
    <row r="1370" spans="1:14">
      <c r="A1370" t="s">
        <v>2528</v>
      </c>
      <c r="B1370" t="s">
        <v>791</v>
      </c>
      <c r="C1370">
        <v>40.299999999999997</v>
      </c>
      <c r="D1370">
        <v>40.450000000000003</v>
      </c>
      <c r="E1370">
        <v>40.25</v>
      </c>
      <c r="F1370">
        <v>40.450000000000003</v>
      </c>
      <c r="G1370">
        <v>40.450000000000003</v>
      </c>
      <c r="H1370">
        <v>38.549999999999997</v>
      </c>
      <c r="I1370">
        <v>1057493</v>
      </c>
      <c r="J1370">
        <v>42751537.950000003</v>
      </c>
      <c r="K1370" s="3">
        <v>43924</v>
      </c>
      <c r="L1370">
        <v>5825</v>
      </c>
      <c r="M1370" t="s">
        <v>2529</v>
      </c>
      <c r="N1370"/>
    </row>
    <row r="1371" spans="1:14">
      <c r="A1371" t="s">
        <v>2530</v>
      </c>
      <c r="B1371" t="s">
        <v>791</v>
      </c>
      <c r="C1371">
        <v>24</v>
      </c>
      <c r="D1371">
        <v>24</v>
      </c>
      <c r="E1371">
        <v>19.8</v>
      </c>
      <c r="F1371">
        <v>20.5</v>
      </c>
      <c r="G1371">
        <v>20.7</v>
      </c>
      <c r="H1371">
        <v>23.2</v>
      </c>
      <c r="I1371">
        <v>51376</v>
      </c>
      <c r="J1371">
        <v>1085396.8</v>
      </c>
      <c r="K1371" s="3">
        <v>43924</v>
      </c>
      <c r="L1371">
        <v>529</v>
      </c>
      <c r="M1371" t="s">
        <v>2531</v>
      </c>
      <c r="N1371"/>
    </row>
    <row r="1372" spans="1:14">
      <c r="A1372" t="s">
        <v>2532</v>
      </c>
      <c r="B1372" t="s">
        <v>791</v>
      </c>
      <c r="C1372">
        <v>5</v>
      </c>
      <c r="D1372">
        <v>5.45</v>
      </c>
      <c r="E1372">
        <v>5</v>
      </c>
      <c r="F1372">
        <v>5.45</v>
      </c>
      <c r="G1372">
        <v>5.45</v>
      </c>
      <c r="H1372">
        <v>5.2</v>
      </c>
      <c r="I1372">
        <v>11202</v>
      </c>
      <c r="J1372">
        <v>59987.55</v>
      </c>
      <c r="K1372" s="3">
        <v>43924</v>
      </c>
      <c r="L1372">
        <v>48</v>
      </c>
      <c r="M1372" t="s">
        <v>2533</v>
      </c>
      <c r="N1372"/>
    </row>
    <row r="1373" spans="1:14">
      <c r="A1373" t="s">
        <v>3382</v>
      </c>
      <c r="B1373" t="s">
        <v>791</v>
      </c>
      <c r="C1373">
        <v>0.75</v>
      </c>
      <c r="D1373">
        <v>0.75</v>
      </c>
      <c r="E1373">
        <v>0.7</v>
      </c>
      <c r="F1373">
        <v>0.75</v>
      </c>
      <c r="G1373">
        <v>0.75</v>
      </c>
      <c r="H1373">
        <v>0.7</v>
      </c>
      <c r="I1373">
        <v>1428437</v>
      </c>
      <c r="J1373">
        <v>1060201.1000000001</v>
      </c>
      <c r="K1373" s="3">
        <v>43924</v>
      </c>
      <c r="L1373">
        <v>420</v>
      </c>
      <c r="M1373" t="s">
        <v>3383</v>
      </c>
      <c r="N1373"/>
    </row>
    <row r="1374" spans="1:14">
      <c r="A1374" t="s">
        <v>3384</v>
      </c>
      <c r="B1374" t="s">
        <v>809</v>
      </c>
      <c r="C1374">
        <v>0.25</v>
      </c>
      <c r="D1374">
        <v>0.25</v>
      </c>
      <c r="E1374">
        <v>0.2</v>
      </c>
      <c r="F1374">
        <v>0.25</v>
      </c>
      <c r="G1374">
        <v>0.25</v>
      </c>
      <c r="H1374">
        <v>0.25</v>
      </c>
      <c r="I1374">
        <v>23870</v>
      </c>
      <c r="J1374">
        <v>5928.15</v>
      </c>
      <c r="K1374" s="3">
        <v>43924</v>
      </c>
      <c r="L1374">
        <v>21</v>
      </c>
      <c r="M1374" t="s">
        <v>3385</v>
      </c>
      <c r="N1374"/>
    </row>
    <row r="1375" spans="1:14" hidden="1">
      <c r="A1375" t="s">
        <v>2534</v>
      </c>
      <c r="B1375" t="s">
        <v>791</v>
      </c>
      <c r="C1375">
        <v>122.4</v>
      </c>
      <c r="D1375">
        <v>124.8</v>
      </c>
      <c r="E1375">
        <v>115</v>
      </c>
      <c r="F1375">
        <v>118.95</v>
      </c>
      <c r="G1375">
        <v>118.55</v>
      </c>
      <c r="H1375">
        <v>122.35</v>
      </c>
      <c r="I1375">
        <v>5819</v>
      </c>
      <c r="J1375">
        <v>697959.45</v>
      </c>
      <c r="K1375" s="3">
        <v>43924</v>
      </c>
      <c r="L1375">
        <v>201</v>
      </c>
      <c r="M1375" t="s">
        <v>2535</v>
      </c>
      <c r="N1375"/>
    </row>
    <row r="1376" spans="1:14" hidden="1">
      <c r="A1376" t="s">
        <v>2536</v>
      </c>
      <c r="B1376" t="s">
        <v>791</v>
      </c>
      <c r="C1376">
        <v>4.25</v>
      </c>
      <c r="D1376">
        <v>4.25</v>
      </c>
      <c r="E1376">
        <v>3.95</v>
      </c>
      <c r="F1376">
        <v>4.05</v>
      </c>
      <c r="G1376">
        <v>3.95</v>
      </c>
      <c r="H1376">
        <v>3.95</v>
      </c>
      <c r="I1376">
        <v>934342</v>
      </c>
      <c r="J1376">
        <v>3769393.55</v>
      </c>
      <c r="K1376" s="3">
        <v>43924</v>
      </c>
      <c r="L1376">
        <v>1767</v>
      </c>
      <c r="M1376" t="s">
        <v>2537</v>
      </c>
      <c r="N1376"/>
    </row>
    <row r="1377" spans="1:14" hidden="1">
      <c r="A1377" t="s">
        <v>176</v>
      </c>
      <c r="B1377" t="s">
        <v>791</v>
      </c>
      <c r="C1377">
        <v>2635</v>
      </c>
      <c r="D1377">
        <v>2767.6</v>
      </c>
      <c r="E1377">
        <v>2562.1</v>
      </c>
      <c r="F1377">
        <v>2668.35</v>
      </c>
      <c r="G1377">
        <v>2673</v>
      </c>
      <c r="H1377">
        <v>2654.95</v>
      </c>
      <c r="I1377">
        <v>411310</v>
      </c>
      <c r="J1377">
        <v>1096461471.25</v>
      </c>
      <c r="K1377" s="3">
        <v>43924</v>
      </c>
      <c r="L1377">
        <v>37525</v>
      </c>
      <c r="M1377" t="s">
        <v>2538</v>
      </c>
      <c r="N1377"/>
    </row>
    <row r="1378" spans="1:14" hidden="1">
      <c r="A1378" t="s">
        <v>2539</v>
      </c>
      <c r="B1378" t="s">
        <v>791</v>
      </c>
      <c r="C1378">
        <v>70.400000000000006</v>
      </c>
      <c r="D1378">
        <v>80.7</v>
      </c>
      <c r="E1378">
        <v>70.3</v>
      </c>
      <c r="F1378">
        <v>80.099999999999994</v>
      </c>
      <c r="G1378">
        <v>77.099999999999994</v>
      </c>
      <c r="H1378">
        <v>73.8</v>
      </c>
      <c r="I1378">
        <v>8850</v>
      </c>
      <c r="J1378">
        <v>682051.85</v>
      </c>
      <c r="K1378" s="3">
        <v>43924</v>
      </c>
      <c r="L1378">
        <v>200</v>
      </c>
      <c r="M1378" t="s">
        <v>2540</v>
      </c>
      <c r="N1378"/>
    </row>
    <row r="1379" spans="1:14">
      <c r="A1379" t="s">
        <v>2541</v>
      </c>
      <c r="B1379" t="s">
        <v>791</v>
      </c>
      <c r="C1379">
        <v>114.05</v>
      </c>
      <c r="D1379">
        <v>116.9</v>
      </c>
      <c r="E1379">
        <v>108.1</v>
      </c>
      <c r="F1379">
        <v>111.3</v>
      </c>
      <c r="G1379">
        <v>111.9</v>
      </c>
      <c r="H1379">
        <v>112.95</v>
      </c>
      <c r="I1379">
        <v>79701</v>
      </c>
      <c r="J1379">
        <v>8834485.4499999993</v>
      </c>
      <c r="K1379" s="3">
        <v>43924</v>
      </c>
      <c r="L1379">
        <v>1703</v>
      </c>
      <c r="M1379" t="s">
        <v>2542</v>
      </c>
      <c r="N1379"/>
    </row>
    <row r="1380" spans="1:14">
      <c r="A1380" t="s">
        <v>177</v>
      </c>
      <c r="B1380" t="s">
        <v>791</v>
      </c>
      <c r="C1380">
        <v>634.70000000000005</v>
      </c>
      <c r="D1380">
        <v>634.70000000000005</v>
      </c>
      <c r="E1380">
        <v>515</v>
      </c>
      <c r="F1380">
        <v>520.65</v>
      </c>
      <c r="G1380">
        <v>522</v>
      </c>
      <c r="H1380">
        <v>621.65</v>
      </c>
      <c r="I1380">
        <v>5220755</v>
      </c>
      <c r="J1380">
        <v>3001780994.25</v>
      </c>
      <c r="K1380" s="3">
        <v>43924</v>
      </c>
      <c r="L1380">
        <v>124986</v>
      </c>
      <c r="M1380" t="s">
        <v>2543</v>
      </c>
      <c r="N1380"/>
    </row>
    <row r="1381" spans="1:14">
      <c r="A1381" t="s">
        <v>691</v>
      </c>
      <c r="B1381" t="s">
        <v>791</v>
      </c>
      <c r="C1381">
        <v>375</v>
      </c>
      <c r="D1381">
        <v>380</v>
      </c>
      <c r="E1381">
        <v>365</v>
      </c>
      <c r="F1381">
        <v>379.85</v>
      </c>
      <c r="G1381">
        <v>380</v>
      </c>
      <c r="H1381">
        <v>379.75</v>
      </c>
      <c r="I1381">
        <v>419</v>
      </c>
      <c r="J1381">
        <v>155403</v>
      </c>
      <c r="K1381" s="3">
        <v>43924</v>
      </c>
      <c r="L1381">
        <v>39</v>
      </c>
      <c r="M1381" t="s">
        <v>2544</v>
      </c>
      <c r="N1381"/>
    </row>
    <row r="1382" spans="1:14">
      <c r="A1382" t="s">
        <v>3386</v>
      </c>
      <c r="B1382" t="s">
        <v>791</v>
      </c>
      <c r="C1382">
        <v>0.4</v>
      </c>
      <c r="D1382">
        <v>0.4</v>
      </c>
      <c r="E1382">
        <v>0.35</v>
      </c>
      <c r="F1382">
        <v>0.35</v>
      </c>
      <c r="G1382">
        <v>0.4</v>
      </c>
      <c r="H1382">
        <v>0.4</v>
      </c>
      <c r="I1382">
        <v>59032</v>
      </c>
      <c r="J1382">
        <v>22439.15</v>
      </c>
      <c r="K1382" s="3">
        <v>43924</v>
      </c>
      <c r="L1382">
        <v>21</v>
      </c>
      <c r="M1382" t="s">
        <v>3387</v>
      </c>
      <c r="N1382"/>
    </row>
    <row r="1383" spans="1:14">
      <c r="A1383" t="s">
        <v>178</v>
      </c>
      <c r="B1383" t="s">
        <v>791</v>
      </c>
      <c r="C1383">
        <v>310.05</v>
      </c>
      <c r="D1383">
        <v>320</v>
      </c>
      <c r="E1383">
        <v>303.2</v>
      </c>
      <c r="F1383">
        <v>306.95</v>
      </c>
      <c r="G1383">
        <v>306.5</v>
      </c>
      <c r="H1383">
        <v>326.45</v>
      </c>
      <c r="I1383">
        <v>454175</v>
      </c>
      <c r="J1383">
        <v>141114794.09999999</v>
      </c>
      <c r="K1383" s="3">
        <v>43924</v>
      </c>
      <c r="L1383">
        <v>16551</v>
      </c>
      <c r="M1383" t="s">
        <v>2545</v>
      </c>
      <c r="N1383"/>
    </row>
    <row r="1384" spans="1:14">
      <c r="A1384" t="s">
        <v>526</v>
      </c>
      <c r="B1384" t="s">
        <v>791</v>
      </c>
      <c r="C1384">
        <v>68.2</v>
      </c>
      <c r="D1384">
        <v>70</v>
      </c>
      <c r="E1384">
        <v>66.099999999999994</v>
      </c>
      <c r="F1384">
        <v>69.3</v>
      </c>
      <c r="G1384">
        <v>69.900000000000006</v>
      </c>
      <c r="H1384">
        <v>69.8</v>
      </c>
      <c r="I1384">
        <v>22657</v>
      </c>
      <c r="J1384">
        <v>1543780.5</v>
      </c>
      <c r="K1384" s="3">
        <v>43924</v>
      </c>
      <c r="L1384">
        <v>608</v>
      </c>
      <c r="M1384" t="s">
        <v>2546</v>
      </c>
      <c r="N1384"/>
    </row>
    <row r="1385" spans="1:14">
      <c r="A1385" t="s">
        <v>2547</v>
      </c>
      <c r="B1385" t="s">
        <v>791</v>
      </c>
      <c r="C1385">
        <v>71.25</v>
      </c>
      <c r="D1385">
        <v>72.5</v>
      </c>
      <c r="E1385">
        <v>69</v>
      </c>
      <c r="F1385">
        <v>70.650000000000006</v>
      </c>
      <c r="G1385">
        <v>70.349999999999994</v>
      </c>
      <c r="H1385">
        <v>71.55</v>
      </c>
      <c r="I1385">
        <v>23778</v>
      </c>
      <c r="J1385">
        <v>1680241.15</v>
      </c>
      <c r="K1385" s="3">
        <v>43924</v>
      </c>
      <c r="L1385">
        <v>808</v>
      </c>
      <c r="M1385" t="s">
        <v>2548</v>
      </c>
      <c r="N1385"/>
    </row>
    <row r="1386" spans="1:14">
      <c r="A1386" t="s">
        <v>3097</v>
      </c>
      <c r="B1386" t="s">
        <v>791</v>
      </c>
      <c r="C1386">
        <v>32.450000000000003</v>
      </c>
      <c r="D1386">
        <v>32.450000000000003</v>
      </c>
      <c r="E1386">
        <v>29.9</v>
      </c>
      <c r="F1386">
        <v>30.3</v>
      </c>
      <c r="G1386">
        <v>29.9</v>
      </c>
      <c r="H1386">
        <v>31.35</v>
      </c>
      <c r="I1386">
        <v>12146</v>
      </c>
      <c r="J1386">
        <v>372177.9</v>
      </c>
      <c r="K1386" s="3">
        <v>43924</v>
      </c>
      <c r="L1386">
        <v>254</v>
      </c>
      <c r="M1386" t="s">
        <v>3098</v>
      </c>
      <c r="N1386"/>
    </row>
    <row r="1387" spans="1:14">
      <c r="A1387" t="s">
        <v>2549</v>
      </c>
      <c r="B1387" t="s">
        <v>791</v>
      </c>
      <c r="C1387">
        <v>18.399999999999999</v>
      </c>
      <c r="D1387">
        <v>19.8</v>
      </c>
      <c r="E1387">
        <v>17.25</v>
      </c>
      <c r="F1387">
        <v>17.600000000000001</v>
      </c>
      <c r="G1387">
        <v>17.75</v>
      </c>
      <c r="H1387">
        <v>18.399999999999999</v>
      </c>
      <c r="I1387">
        <v>5048</v>
      </c>
      <c r="J1387">
        <v>91761.600000000006</v>
      </c>
      <c r="K1387" s="3">
        <v>43924</v>
      </c>
      <c r="L1387">
        <v>41</v>
      </c>
      <c r="M1387" t="s">
        <v>2550</v>
      </c>
      <c r="N1387"/>
    </row>
    <row r="1388" spans="1:14">
      <c r="A1388" t="s">
        <v>3388</v>
      </c>
      <c r="B1388" t="s">
        <v>791</v>
      </c>
      <c r="C1388">
        <v>12.4</v>
      </c>
      <c r="D1388">
        <v>13.45</v>
      </c>
      <c r="E1388">
        <v>12.4</v>
      </c>
      <c r="F1388">
        <v>12.55</v>
      </c>
      <c r="G1388">
        <v>12.5</v>
      </c>
      <c r="H1388">
        <v>12.95</v>
      </c>
      <c r="I1388">
        <v>2588</v>
      </c>
      <c r="J1388">
        <v>33140.800000000003</v>
      </c>
      <c r="K1388" s="3">
        <v>43924</v>
      </c>
      <c r="L1388">
        <v>31</v>
      </c>
      <c r="M1388" t="s">
        <v>3389</v>
      </c>
      <c r="N1388"/>
    </row>
    <row r="1389" spans="1:14">
      <c r="A1389" t="s">
        <v>2551</v>
      </c>
      <c r="B1389" t="s">
        <v>791</v>
      </c>
      <c r="C1389">
        <v>38.5</v>
      </c>
      <c r="D1389">
        <v>41.5</v>
      </c>
      <c r="E1389">
        <v>37.700000000000003</v>
      </c>
      <c r="F1389">
        <v>38.4</v>
      </c>
      <c r="G1389">
        <v>37.85</v>
      </c>
      <c r="H1389">
        <v>38.799999999999997</v>
      </c>
      <c r="I1389">
        <v>7919</v>
      </c>
      <c r="J1389">
        <v>305102.05</v>
      </c>
      <c r="K1389" s="3">
        <v>43924</v>
      </c>
      <c r="L1389">
        <v>105</v>
      </c>
      <c r="M1389" t="s">
        <v>2552</v>
      </c>
      <c r="N1389"/>
    </row>
    <row r="1390" spans="1:14">
      <c r="A1390" t="s">
        <v>2553</v>
      </c>
      <c r="B1390" t="s">
        <v>791</v>
      </c>
      <c r="C1390">
        <v>135.94999999999999</v>
      </c>
      <c r="D1390">
        <v>136</v>
      </c>
      <c r="E1390">
        <v>125</v>
      </c>
      <c r="F1390">
        <v>131.75</v>
      </c>
      <c r="G1390">
        <v>133</v>
      </c>
      <c r="H1390">
        <v>130.9</v>
      </c>
      <c r="I1390">
        <v>9022</v>
      </c>
      <c r="J1390">
        <v>1179587.5</v>
      </c>
      <c r="K1390" s="3">
        <v>43924</v>
      </c>
      <c r="L1390">
        <v>157</v>
      </c>
      <c r="M1390" t="s">
        <v>2554</v>
      </c>
      <c r="N1390"/>
    </row>
    <row r="1391" spans="1:14">
      <c r="A1391" t="s">
        <v>3549</v>
      </c>
      <c r="B1391" t="s">
        <v>791</v>
      </c>
      <c r="C1391">
        <v>3.15</v>
      </c>
      <c r="D1391">
        <v>3.15</v>
      </c>
      <c r="E1391">
        <v>3.15</v>
      </c>
      <c r="F1391">
        <v>3.15</v>
      </c>
      <c r="G1391">
        <v>3.15</v>
      </c>
      <c r="H1391">
        <v>3.15</v>
      </c>
      <c r="I1391">
        <v>26</v>
      </c>
      <c r="J1391">
        <v>81.900000000000006</v>
      </c>
      <c r="K1391" s="3">
        <v>43924</v>
      </c>
      <c r="L1391">
        <v>2</v>
      </c>
      <c r="M1391" t="s">
        <v>3550</v>
      </c>
      <c r="N1391"/>
    </row>
    <row r="1392" spans="1:14">
      <c r="A1392" t="s">
        <v>282</v>
      </c>
      <c r="B1392" t="s">
        <v>791</v>
      </c>
      <c r="C1392">
        <v>64.95</v>
      </c>
      <c r="D1392">
        <v>64.95</v>
      </c>
      <c r="E1392">
        <v>62</v>
      </c>
      <c r="F1392">
        <v>63.25</v>
      </c>
      <c r="G1392">
        <v>63.15</v>
      </c>
      <c r="H1392">
        <v>63.4</v>
      </c>
      <c r="I1392">
        <v>779697</v>
      </c>
      <c r="J1392">
        <v>49179232.899999999</v>
      </c>
      <c r="K1392" s="3">
        <v>43924</v>
      </c>
      <c r="L1392">
        <v>11890</v>
      </c>
      <c r="M1392" t="s">
        <v>2555</v>
      </c>
      <c r="N1392"/>
    </row>
    <row r="1393" spans="1:14">
      <c r="A1393" t="s">
        <v>3493</v>
      </c>
      <c r="B1393" t="s">
        <v>809</v>
      </c>
      <c r="C1393">
        <v>5</v>
      </c>
      <c r="D1393">
        <v>5</v>
      </c>
      <c r="E1393">
        <v>5</v>
      </c>
      <c r="F1393">
        <v>5</v>
      </c>
      <c r="G1393">
        <v>5</v>
      </c>
      <c r="H1393">
        <v>5</v>
      </c>
      <c r="I1393">
        <v>11000</v>
      </c>
      <c r="J1393">
        <v>55000</v>
      </c>
      <c r="K1393" s="3">
        <v>43924</v>
      </c>
      <c r="L1393">
        <v>4</v>
      </c>
      <c r="M1393" t="s">
        <v>3494</v>
      </c>
      <c r="N1393"/>
    </row>
    <row r="1394" spans="1:14" hidden="1">
      <c r="A1394" t="s">
        <v>2556</v>
      </c>
      <c r="B1394" t="s">
        <v>791</v>
      </c>
      <c r="C1394">
        <v>3.25</v>
      </c>
      <c r="D1394">
        <v>3.45</v>
      </c>
      <c r="E1394">
        <v>3.05</v>
      </c>
      <c r="F1394">
        <v>3.4</v>
      </c>
      <c r="G1394">
        <v>3.45</v>
      </c>
      <c r="H1394">
        <v>3.15</v>
      </c>
      <c r="I1394">
        <v>766751</v>
      </c>
      <c r="J1394">
        <v>2557508.0499999998</v>
      </c>
      <c r="K1394" s="3">
        <v>43924</v>
      </c>
      <c r="L1394">
        <v>705</v>
      </c>
      <c r="M1394" t="s">
        <v>2557</v>
      </c>
      <c r="N1394"/>
    </row>
    <row r="1395" spans="1:14">
      <c r="A1395" t="s">
        <v>768</v>
      </c>
      <c r="B1395" t="s">
        <v>791</v>
      </c>
      <c r="C1395">
        <v>129.35</v>
      </c>
      <c r="D1395">
        <v>135.1</v>
      </c>
      <c r="E1395">
        <v>125.05</v>
      </c>
      <c r="F1395">
        <v>127.85</v>
      </c>
      <c r="G1395">
        <v>130</v>
      </c>
      <c r="H1395">
        <v>132.15</v>
      </c>
      <c r="I1395">
        <v>15149</v>
      </c>
      <c r="J1395">
        <v>1953398.55</v>
      </c>
      <c r="K1395" s="3">
        <v>43924</v>
      </c>
      <c r="L1395">
        <v>860</v>
      </c>
      <c r="M1395" t="s">
        <v>2558</v>
      </c>
      <c r="N1395"/>
    </row>
    <row r="1396" spans="1:14">
      <c r="A1396" t="s">
        <v>527</v>
      </c>
      <c r="B1396" t="s">
        <v>791</v>
      </c>
      <c r="C1396">
        <v>353</v>
      </c>
      <c r="D1396">
        <v>363.45</v>
      </c>
      <c r="E1396">
        <v>346.25</v>
      </c>
      <c r="F1396">
        <v>349.35</v>
      </c>
      <c r="G1396">
        <v>350</v>
      </c>
      <c r="H1396">
        <v>357.95</v>
      </c>
      <c r="I1396">
        <v>176579</v>
      </c>
      <c r="J1396">
        <v>62635618</v>
      </c>
      <c r="K1396" s="3">
        <v>43924</v>
      </c>
      <c r="L1396">
        <v>12294</v>
      </c>
      <c r="M1396" t="s">
        <v>2559</v>
      </c>
      <c r="N1396"/>
    </row>
    <row r="1397" spans="1:14">
      <c r="A1397" t="s">
        <v>3390</v>
      </c>
      <c r="B1397" t="s">
        <v>809</v>
      </c>
      <c r="C1397">
        <v>0.15</v>
      </c>
      <c r="D1397">
        <v>0.15</v>
      </c>
      <c r="E1397">
        <v>0.1</v>
      </c>
      <c r="F1397">
        <v>0.15</v>
      </c>
      <c r="G1397">
        <v>0.15</v>
      </c>
      <c r="H1397">
        <v>0.1</v>
      </c>
      <c r="I1397">
        <v>189993</v>
      </c>
      <c r="J1397">
        <v>25981.7</v>
      </c>
      <c r="K1397" s="3">
        <v>43924</v>
      </c>
      <c r="L1397">
        <v>78</v>
      </c>
      <c r="M1397" t="s">
        <v>3391</v>
      </c>
      <c r="N1397"/>
    </row>
    <row r="1398" spans="1:14">
      <c r="A1398" t="s">
        <v>3392</v>
      </c>
      <c r="B1398" t="s">
        <v>791</v>
      </c>
      <c r="C1398">
        <v>1.35</v>
      </c>
      <c r="D1398">
        <v>1.35</v>
      </c>
      <c r="E1398">
        <v>1.25</v>
      </c>
      <c r="F1398">
        <v>1.3</v>
      </c>
      <c r="G1398">
        <v>1.35</v>
      </c>
      <c r="H1398">
        <v>1.3</v>
      </c>
      <c r="I1398">
        <v>68231</v>
      </c>
      <c r="J1398">
        <v>90595.55</v>
      </c>
      <c r="K1398" s="3">
        <v>43924</v>
      </c>
      <c r="L1398">
        <v>61</v>
      </c>
      <c r="M1398" t="s">
        <v>3393</v>
      </c>
      <c r="N1398"/>
    </row>
    <row r="1399" spans="1:14">
      <c r="A1399" t="s">
        <v>3394</v>
      </c>
      <c r="B1399" t="s">
        <v>791</v>
      </c>
      <c r="C1399">
        <v>197.7</v>
      </c>
      <c r="D1399">
        <v>197.7</v>
      </c>
      <c r="E1399">
        <v>187.15</v>
      </c>
      <c r="F1399">
        <v>189.4</v>
      </c>
      <c r="G1399">
        <v>189</v>
      </c>
      <c r="H1399">
        <v>192.35</v>
      </c>
      <c r="I1399">
        <v>65935</v>
      </c>
      <c r="J1399">
        <v>12680237</v>
      </c>
      <c r="K1399" s="3">
        <v>43924</v>
      </c>
      <c r="L1399">
        <v>1674</v>
      </c>
      <c r="M1399" t="s">
        <v>3395</v>
      </c>
      <c r="N1399"/>
    </row>
    <row r="1400" spans="1:14">
      <c r="A1400" t="s">
        <v>3662</v>
      </c>
      <c r="B1400" t="s">
        <v>809</v>
      </c>
      <c r="C1400">
        <v>14.1</v>
      </c>
      <c r="D1400">
        <v>14.1</v>
      </c>
      <c r="E1400">
        <v>14.1</v>
      </c>
      <c r="F1400">
        <v>14.1</v>
      </c>
      <c r="G1400">
        <v>14.1</v>
      </c>
      <c r="H1400">
        <v>14.1</v>
      </c>
      <c r="I1400">
        <v>1</v>
      </c>
      <c r="J1400">
        <v>14.1</v>
      </c>
      <c r="K1400" s="3">
        <v>43924</v>
      </c>
      <c r="L1400">
        <v>1</v>
      </c>
      <c r="M1400" t="s">
        <v>3663</v>
      </c>
      <c r="N1400"/>
    </row>
    <row r="1401" spans="1:14" hidden="1">
      <c r="A1401" t="s">
        <v>2560</v>
      </c>
      <c r="B1401" t="s">
        <v>791</v>
      </c>
      <c r="C1401">
        <v>317.39999999999998</v>
      </c>
      <c r="D1401">
        <v>317.39999999999998</v>
      </c>
      <c r="E1401">
        <v>303</v>
      </c>
      <c r="F1401">
        <v>317.05</v>
      </c>
      <c r="G1401">
        <v>315.64999999999998</v>
      </c>
      <c r="H1401">
        <v>302.3</v>
      </c>
      <c r="I1401">
        <v>4673</v>
      </c>
      <c r="J1401">
        <v>1476014.75</v>
      </c>
      <c r="K1401" s="3">
        <v>43924</v>
      </c>
      <c r="L1401">
        <v>242</v>
      </c>
      <c r="M1401" t="s">
        <v>2561</v>
      </c>
      <c r="N1401"/>
    </row>
    <row r="1402" spans="1:14" hidden="1">
      <c r="A1402" t="s">
        <v>529</v>
      </c>
      <c r="B1402" t="s">
        <v>791</v>
      </c>
      <c r="C1402">
        <v>1491</v>
      </c>
      <c r="D1402">
        <v>1518</v>
      </c>
      <c r="E1402">
        <v>1474.65</v>
      </c>
      <c r="F1402">
        <v>1489.25</v>
      </c>
      <c r="G1402">
        <v>1500</v>
      </c>
      <c r="H1402">
        <v>1501.25</v>
      </c>
      <c r="I1402">
        <v>427</v>
      </c>
      <c r="J1402">
        <v>639053.25</v>
      </c>
      <c r="K1402" s="3">
        <v>43924</v>
      </c>
      <c r="L1402">
        <v>238</v>
      </c>
      <c r="M1402" t="s">
        <v>2562</v>
      </c>
      <c r="N1402"/>
    </row>
    <row r="1403" spans="1:14">
      <c r="A1403" t="s">
        <v>2563</v>
      </c>
      <c r="B1403" t="s">
        <v>791</v>
      </c>
      <c r="C1403">
        <v>1.1000000000000001</v>
      </c>
      <c r="D1403">
        <v>1.1499999999999999</v>
      </c>
      <c r="E1403">
        <v>1.1000000000000001</v>
      </c>
      <c r="F1403">
        <v>1.1499999999999999</v>
      </c>
      <c r="G1403">
        <v>1.1499999999999999</v>
      </c>
      <c r="H1403">
        <v>1.1000000000000001</v>
      </c>
      <c r="I1403">
        <v>66400</v>
      </c>
      <c r="J1403">
        <v>76309.600000000006</v>
      </c>
      <c r="K1403" s="3">
        <v>43924</v>
      </c>
      <c r="L1403">
        <v>47</v>
      </c>
      <c r="M1403" t="s">
        <v>2564</v>
      </c>
      <c r="N1403"/>
    </row>
    <row r="1404" spans="1:14">
      <c r="A1404" t="s">
        <v>530</v>
      </c>
      <c r="B1404" t="s">
        <v>791</v>
      </c>
      <c r="C1404">
        <v>1175.4000000000001</v>
      </c>
      <c r="D1404">
        <v>1191</v>
      </c>
      <c r="E1404">
        <v>1150.05</v>
      </c>
      <c r="F1404">
        <v>1173.2</v>
      </c>
      <c r="G1404">
        <v>1170.05</v>
      </c>
      <c r="H1404">
        <v>1170.8</v>
      </c>
      <c r="I1404">
        <v>31270</v>
      </c>
      <c r="J1404">
        <v>36605137.649999999</v>
      </c>
      <c r="K1404" s="3">
        <v>43924</v>
      </c>
      <c r="L1404">
        <v>3360</v>
      </c>
      <c r="M1404" t="s">
        <v>2565</v>
      </c>
      <c r="N1404"/>
    </row>
    <row r="1405" spans="1:14">
      <c r="A1405" t="s">
        <v>2566</v>
      </c>
      <c r="B1405" t="s">
        <v>791</v>
      </c>
      <c r="C1405">
        <v>43</v>
      </c>
      <c r="D1405">
        <v>43</v>
      </c>
      <c r="E1405">
        <v>39.25</v>
      </c>
      <c r="F1405">
        <v>42.25</v>
      </c>
      <c r="G1405">
        <v>42.5</v>
      </c>
      <c r="H1405">
        <v>42.5</v>
      </c>
      <c r="I1405">
        <v>4508</v>
      </c>
      <c r="J1405">
        <v>187015.2</v>
      </c>
      <c r="K1405" s="3">
        <v>43924</v>
      </c>
      <c r="L1405">
        <v>164</v>
      </c>
      <c r="M1405" t="s">
        <v>2567</v>
      </c>
      <c r="N1405"/>
    </row>
    <row r="1406" spans="1:14">
      <c r="A1406" t="s">
        <v>2568</v>
      </c>
      <c r="B1406" t="s">
        <v>791</v>
      </c>
      <c r="C1406">
        <v>167.8</v>
      </c>
      <c r="D1406">
        <v>167.8</v>
      </c>
      <c r="E1406">
        <v>155.55000000000001</v>
      </c>
      <c r="F1406">
        <v>162</v>
      </c>
      <c r="G1406">
        <v>162</v>
      </c>
      <c r="H1406">
        <v>157</v>
      </c>
      <c r="I1406">
        <v>810</v>
      </c>
      <c r="J1406">
        <v>130321.1</v>
      </c>
      <c r="K1406" s="3">
        <v>43924</v>
      </c>
      <c r="L1406">
        <v>43</v>
      </c>
      <c r="M1406" t="s">
        <v>2569</v>
      </c>
      <c r="N1406"/>
    </row>
    <row r="1407" spans="1:14" hidden="1">
      <c r="A1407" t="s">
        <v>531</v>
      </c>
      <c r="B1407" t="s">
        <v>791</v>
      </c>
      <c r="C1407">
        <v>275.55</v>
      </c>
      <c r="D1407">
        <v>275.55</v>
      </c>
      <c r="E1407">
        <v>259.25</v>
      </c>
      <c r="F1407">
        <v>260.3</v>
      </c>
      <c r="G1407">
        <v>261.60000000000002</v>
      </c>
      <c r="H1407">
        <v>275.55</v>
      </c>
      <c r="I1407">
        <v>60635</v>
      </c>
      <c r="J1407">
        <v>15951523.9</v>
      </c>
      <c r="K1407" s="3">
        <v>43924</v>
      </c>
      <c r="L1407">
        <v>1951</v>
      </c>
      <c r="M1407" t="s">
        <v>2570</v>
      </c>
      <c r="N1407"/>
    </row>
    <row r="1408" spans="1:14">
      <c r="A1408" t="s">
        <v>2571</v>
      </c>
      <c r="B1408" t="s">
        <v>791</v>
      </c>
      <c r="C1408">
        <v>23.8</v>
      </c>
      <c r="D1408">
        <v>23.85</v>
      </c>
      <c r="E1408">
        <v>22.5</v>
      </c>
      <c r="F1408">
        <v>23.55</v>
      </c>
      <c r="G1408">
        <v>23.75</v>
      </c>
      <c r="H1408">
        <v>23.2</v>
      </c>
      <c r="I1408">
        <v>15653</v>
      </c>
      <c r="J1408">
        <v>362984.25</v>
      </c>
      <c r="K1408" s="3">
        <v>43924</v>
      </c>
      <c r="L1408">
        <v>263</v>
      </c>
      <c r="M1408" t="s">
        <v>2572</v>
      </c>
      <c r="N1408"/>
    </row>
    <row r="1409" spans="1:14">
      <c r="A1409" t="s">
        <v>179</v>
      </c>
      <c r="B1409" t="s">
        <v>791</v>
      </c>
      <c r="C1409">
        <v>343.95</v>
      </c>
      <c r="D1409">
        <v>389.8</v>
      </c>
      <c r="E1409">
        <v>340</v>
      </c>
      <c r="F1409">
        <v>375.95</v>
      </c>
      <c r="G1409">
        <v>376.45</v>
      </c>
      <c r="H1409">
        <v>343.55</v>
      </c>
      <c r="I1409">
        <v>28550650</v>
      </c>
      <c r="J1409">
        <v>10554231364.549999</v>
      </c>
      <c r="K1409" s="3">
        <v>43924</v>
      </c>
      <c r="L1409">
        <v>338973</v>
      </c>
      <c r="M1409" t="s">
        <v>2573</v>
      </c>
      <c r="N1409"/>
    </row>
    <row r="1410" spans="1:14" hidden="1">
      <c r="A1410" t="s">
        <v>532</v>
      </c>
      <c r="B1410" t="s">
        <v>791</v>
      </c>
      <c r="C1410">
        <v>197.35</v>
      </c>
      <c r="D1410">
        <v>208.5</v>
      </c>
      <c r="E1410">
        <v>192</v>
      </c>
      <c r="F1410">
        <v>200.45</v>
      </c>
      <c r="G1410">
        <v>201</v>
      </c>
      <c r="H1410">
        <v>202.05</v>
      </c>
      <c r="I1410">
        <v>43132</v>
      </c>
      <c r="J1410">
        <v>8520752.8000000007</v>
      </c>
      <c r="K1410" s="3">
        <v>43924</v>
      </c>
      <c r="L1410">
        <v>2134</v>
      </c>
      <c r="M1410" t="s">
        <v>2574</v>
      </c>
      <c r="N1410"/>
    </row>
    <row r="1411" spans="1:14">
      <c r="A1411" t="s">
        <v>180</v>
      </c>
      <c r="B1411" t="s">
        <v>791</v>
      </c>
      <c r="C1411">
        <v>270</v>
      </c>
      <c r="D1411">
        <v>279</v>
      </c>
      <c r="E1411">
        <v>259.55</v>
      </c>
      <c r="F1411">
        <v>266.60000000000002</v>
      </c>
      <c r="G1411">
        <v>267</v>
      </c>
      <c r="H1411">
        <v>272.45</v>
      </c>
      <c r="I1411">
        <v>2483511</v>
      </c>
      <c r="J1411">
        <v>668158403.89999998</v>
      </c>
      <c r="K1411" s="3">
        <v>43924</v>
      </c>
      <c r="L1411">
        <v>53328</v>
      </c>
      <c r="M1411" t="s">
        <v>2575</v>
      </c>
      <c r="N1411"/>
    </row>
    <row r="1412" spans="1:14">
      <c r="A1412" t="s">
        <v>2576</v>
      </c>
      <c r="B1412" t="s">
        <v>791</v>
      </c>
      <c r="C1412">
        <v>63</v>
      </c>
      <c r="D1412">
        <v>64.2</v>
      </c>
      <c r="E1412">
        <v>58.65</v>
      </c>
      <c r="F1412">
        <v>59.55</v>
      </c>
      <c r="G1412">
        <v>59.55</v>
      </c>
      <c r="H1412">
        <v>63.9</v>
      </c>
      <c r="I1412">
        <v>8053</v>
      </c>
      <c r="J1412">
        <v>496229.4</v>
      </c>
      <c r="K1412" s="3">
        <v>43924</v>
      </c>
      <c r="L1412">
        <v>293</v>
      </c>
      <c r="M1412" t="s">
        <v>2577</v>
      </c>
      <c r="N1412"/>
    </row>
    <row r="1413" spans="1:14">
      <c r="A1413" t="s">
        <v>3396</v>
      </c>
      <c r="B1413" t="s">
        <v>791</v>
      </c>
      <c r="C1413">
        <v>2.2999999999999998</v>
      </c>
      <c r="D1413">
        <v>2.2999999999999998</v>
      </c>
      <c r="E1413">
        <v>2.1</v>
      </c>
      <c r="F1413">
        <v>2.2000000000000002</v>
      </c>
      <c r="G1413">
        <v>2.1</v>
      </c>
      <c r="H1413">
        <v>2.2000000000000002</v>
      </c>
      <c r="I1413">
        <v>5132</v>
      </c>
      <c r="J1413">
        <v>11348</v>
      </c>
      <c r="K1413" s="3">
        <v>43924</v>
      </c>
      <c r="L1413">
        <v>27</v>
      </c>
      <c r="M1413" t="s">
        <v>3397</v>
      </c>
      <c r="N1413"/>
    </row>
    <row r="1414" spans="1:14">
      <c r="A1414" t="s">
        <v>2578</v>
      </c>
      <c r="B1414" t="s">
        <v>791</v>
      </c>
      <c r="C1414">
        <v>128.69999999999999</v>
      </c>
      <c r="D1414">
        <v>135.4</v>
      </c>
      <c r="E1414">
        <v>128.25</v>
      </c>
      <c r="F1414">
        <v>133.94999999999999</v>
      </c>
      <c r="G1414">
        <v>134</v>
      </c>
      <c r="H1414">
        <v>130</v>
      </c>
      <c r="I1414">
        <v>6393</v>
      </c>
      <c r="J1414">
        <v>850792</v>
      </c>
      <c r="K1414" s="3">
        <v>43924</v>
      </c>
      <c r="L1414">
        <v>240</v>
      </c>
      <c r="M1414" t="s">
        <v>2579</v>
      </c>
      <c r="N1414"/>
    </row>
    <row r="1415" spans="1:14">
      <c r="A1415" t="s">
        <v>533</v>
      </c>
      <c r="B1415" t="s">
        <v>791</v>
      </c>
      <c r="C1415">
        <v>128.94999999999999</v>
      </c>
      <c r="D1415">
        <v>136.15</v>
      </c>
      <c r="E1415">
        <v>116.15</v>
      </c>
      <c r="F1415">
        <v>119.75</v>
      </c>
      <c r="G1415">
        <v>118.85</v>
      </c>
      <c r="H1415">
        <v>123.8</v>
      </c>
      <c r="I1415">
        <v>228735</v>
      </c>
      <c r="J1415">
        <v>28927982.199999999</v>
      </c>
      <c r="K1415" s="3">
        <v>43924</v>
      </c>
      <c r="L1415">
        <v>5189</v>
      </c>
      <c r="M1415" t="s">
        <v>2580</v>
      </c>
      <c r="N1415"/>
    </row>
    <row r="1416" spans="1:14">
      <c r="A1416" t="s">
        <v>534</v>
      </c>
      <c r="B1416" t="s">
        <v>791</v>
      </c>
      <c r="C1416">
        <v>840</v>
      </c>
      <c r="D1416">
        <v>859.75</v>
      </c>
      <c r="E1416">
        <v>791.5</v>
      </c>
      <c r="F1416">
        <v>799</v>
      </c>
      <c r="G1416">
        <v>797.7</v>
      </c>
      <c r="H1416">
        <v>839.5</v>
      </c>
      <c r="I1416">
        <v>287998</v>
      </c>
      <c r="J1416">
        <v>232347373.30000001</v>
      </c>
      <c r="K1416" s="3">
        <v>43924</v>
      </c>
      <c r="L1416">
        <v>10371</v>
      </c>
      <c r="M1416" t="s">
        <v>2581</v>
      </c>
      <c r="N1416"/>
    </row>
    <row r="1417" spans="1:14">
      <c r="A1417" t="s">
        <v>3398</v>
      </c>
      <c r="B1417" t="s">
        <v>791</v>
      </c>
      <c r="C1417">
        <v>5.2</v>
      </c>
      <c r="D1417">
        <v>5.6</v>
      </c>
      <c r="E1417">
        <v>5.2</v>
      </c>
      <c r="F1417">
        <v>5.55</v>
      </c>
      <c r="G1417">
        <v>5.55</v>
      </c>
      <c r="H1417">
        <v>5.4</v>
      </c>
      <c r="I1417">
        <v>3486</v>
      </c>
      <c r="J1417">
        <v>19071.349999999999</v>
      </c>
      <c r="K1417" s="3">
        <v>43924</v>
      </c>
      <c r="L1417">
        <v>31</v>
      </c>
      <c r="M1417" t="s">
        <v>3399</v>
      </c>
      <c r="N1417"/>
    </row>
    <row r="1418" spans="1:14">
      <c r="A1418" t="s">
        <v>2582</v>
      </c>
      <c r="B1418" t="s">
        <v>791</v>
      </c>
      <c r="C1418">
        <v>2.1</v>
      </c>
      <c r="D1418">
        <v>2.9</v>
      </c>
      <c r="E1418">
        <v>2.1</v>
      </c>
      <c r="F1418">
        <v>2.5499999999999998</v>
      </c>
      <c r="G1418">
        <v>2.9</v>
      </c>
      <c r="H1418">
        <v>2.5</v>
      </c>
      <c r="I1418">
        <v>3132</v>
      </c>
      <c r="J1418">
        <v>7951.75</v>
      </c>
      <c r="K1418" s="3">
        <v>43924</v>
      </c>
      <c r="L1418">
        <v>18</v>
      </c>
      <c r="M1418" t="s">
        <v>2583</v>
      </c>
      <c r="N1418"/>
    </row>
    <row r="1419" spans="1:14">
      <c r="A1419" t="s">
        <v>2584</v>
      </c>
      <c r="B1419" t="s">
        <v>791</v>
      </c>
      <c r="C1419">
        <v>14.75</v>
      </c>
      <c r="D1419">
        <v>15</v>
      </c>
      <c r="E1419">
        <v>14.75</v>
      </c>
      <c r="F1419">
        <v>14.95</v>
      </c>
      <c r="G1419">
        <v>14.95</v>
      </c>
      <c r="H1419">
        <v>14.75</v>
      </c>
      <c r="I1419">
        <v>787</v>
      </c>
      <c r="J1419">
        <v>11707</v>
      </c>
      <c r="K1419" s="3">
        <v>43924</v>
      </c>
      <c r="L1419">
        <v>12</v>
      </c>
      <c r="M1419" t="s">
        <v>2585</v>
      </c>
      <c r="N1419"/>
    </row>
    <row r="1420" spans="1:14">
      <c r="A1420" t="s">
        <v>2586</v>
      </c>
      <c r="B1420" t="s">
        <v>791</v>
      </c>
      <c r="C1420">
        <v>67</v>
      </c>
      <c r="D1420">
        <v>69.3</v>
      </c>
      <c r="E1420">
        <v>66.2</v>
      </c>
      <c r="F1420">
        <v>69.3</v>
      </c>
      <c r="G1420">
        <v>69.3</v>
      </c>
      <c r="H1420">
        <v>66</v>
      </c>
      <c r="I1420">
        <v>59654</v>
      </c>
      <c r="J1420">
        <v>4089590.7</v>
      </c>
      <c r="K1420" s="3">
        <v>43924</v>
      </c>
      <c r="L1420">
        <v>870</v>
      </c>
      <c r="M1420" t="s">
        <v>2587</v>
      </c>
      <c r="N1420"/>
    </row>
    <row r="1421" spans="1:14">
      <c r="A1421" t="s">
        <v>2588</v>
      </c>
      <c r="B1421" t="s">
        <v>791</v>
      </c>
      <c r="C1421">
        <v>18.7</v>
      </c>
      <c r="D1421">
        <v>20.100000000000001</v>
      </c>
      <c r="E1421">
        <v>18.7</v>
      </c>
      <c r="F1421">
        <v>19.2</v>
      </c>
      <c r="G1421">
        <v>18.8</v>
      </c>
      <c r="H1421">
        <v>18.7</v>
      </c>
      <c r="I1421">
        <v>3601</v>
      </c>
      <c r="J1421">
        <v>69611.149999999994</v>
      </c>
      <c r="K1421" s="3">
        <v>43924</v>
      </c>
      <c r="L1421">
        <v>90</v>
      </c>
      <c r="M1421" t="s">
        <v>2589</v>
      </c>
      <c r="N1421"/>
    </row>
    <row r="1422" spans="1:14">
      <c r="A1422" t="s">
        <v>3189</v>
      </c>
      <c r="B1422" t="s">
        <v>791</v>
      </c>
      <c r="C1422">
        <v>19.350000000000001</v>
      </c>
      <c r="D1422">
        <v>21.35</v>
      </c>
      <c r="E1422">
        <v>19.350000000000001</v>
      </c>
      <c r="F1422">
        <v>21.35</v>
      </c>
      <c r="G1422">
        <v>21.35</v>
      </c>
      <c r="H1422">
        <v>20.350000000000001</v>
      </c>
      <c r="I1422">
        <v>3028688</v>
      </c>
      <c r="J1422">
        <v>63700205.649999999</v>
      </c>
      <c r="K1422" s="3">
        <v>43924</v>
      </c>
      <c r="L1422">
        <v>4620</v>
      </c>
      <c r="M1422" t="s">
        <v>3192</v>
      </c>
      <c r="N1422"/>
    </row>
    <row r="1423" spans="1:14">
      <c r="A1423" t="s">
        <v>3516</v>
      </c>
      <c r="B1423" t="s">
        <v>791</v>
      </c>
      <c r="C1423">
        <v>220</v>
      </c>
      <c r="D1423">
        <v>229.25</v>
      </c>
      <c r="E1423">
        <v>211</v>
      </c>
      <c r="F1423">
        <v>220</v>
      </c>
      <c r="G1423">
        <v>221.45</v>
      </c>
      <c r="H1423">
        <v>216.05</v>
      </c>
      <c r="I1423">
        <v>562699</v>
      </c>
      <c r="J1423">
        <v>123908150.84999999</v>
      </c>
      <c r="K1423" s="3">
        <v>43924</v>
      </c>
      <c r="L1423">
        <v>3826</v>
      </c>
      <c r="M1423" t="s">
        <v>3517</v>
      </c>
      <c r="N1423"/>
    </row>
    <row r="1424" spans="1:14">
      <c r="A1424" t="s">
        <v>535</v>
      </c>
      <c r="B1424" t="s">
        <v>791</v>
      </c>
      <c r="C1424">
        <v>2.1</v>
      </c>
      <c r="D1424">
        <v>2.1</v>
      </c>
      <c r="E1424">
        <v>2.1</v>
      </c>
      <c r="F1424">
        <v>2.1</v>
      </c>
      <c r="G1424">
        <v>2.1</v>
      </c>
      <c r="H1424">
        <v>2</v>
      </c>
      <c r="I1424">
        <v>2977651</v>
      </c>
      <c r="J1424">
        <v>6253067.0999999996</v>
      </c>
      <c r="K1424" s="3">
        <v>43924</v>
      </c>
      <c r="L1424">
        <v>1059</v>
      </c>
      <c r="M1424" t="s">
        <v>2590</v>
      </c>
      <c r="N1424"/>
    </row>
    <row r="1425" spans="1:14">
      <c r="A1425" t="s">
        <v>536</v>
      </c>
      <c r="B1425" t="s">
        <v>791</v>
      </c>
      <c r="C1425">
        <v>99.2</v>
      </c>
      <c r="D1425">
        <v>102.85</v>
      </c>
      <c r="E1425">
        <v>96.05</v>
      </c>
      <c r="F1425">
        <v>100.05</v>
      </c>
      <c r="G1425">
        <v>99.2</v>
      </c>
      <c r="H1425">
        <v>100.45</v>
      </c>
      <c r="I1425">
        <v>51765</v>
      </c>
      <c r="J1425">
        <v>5181974.5999999996</v>
      </c>
      <c r="K1425" s="3">
        <v>43924</v>
      </c>
      <c r="L1425">
        <v>790</v>
      </c>
      <c r="M1425" t="s">
        <v>2591</v>
      </c>
      <c r="N1425"/>
    </row>
    <row r="1426" spans="1:14">
      <c r="A1426" t="s">
        <v>2592</v>
      </c>
      <c r="B1426" t="s">
        <v>791</v>
      </c>
      <c r="C1426">
        <v>900.1</v>
      </c>
      <c r="D1426">
        <v>915</v>
      </c>
      <c r="E1426">
        <v>899.95</v>
      </c>
      <c r="F1426">
        <v>907.9</v>
      </c>
      <c r="G1426">
        <v>910</v>
      </c>
      <c r="H1426">
        <v>905.65</v>
      </c>
      <c r="I1426">
        <v>3090</v>
      </c>
      <c r="J1426">
        <v>2785314.6</v>
      </c>
      <c r="K1426" s="3">
        <v>43924</v>
      </c>
      <c r="L1426">
        <v>310</v>
      </c>
      <c r="M1426" t="s">
        <v>2593</v>
      </c>
      <c r="N1426"/>
    </row>
    <row r="1427" spans="1:14">
      <c r="A1427" t="s">
        <v>2594</v>
      </c>
      <c r="B1427" t="s">
        <v>791</v>
      </c>
      <c r="C1427">
        <v>90</v>
      </c>
      <c r="D1427">
        <v>90</v>
      </c>
      <c r="E1427">
        <v>81.900000000000006</v>
      </c>
      <c r="F1427">
        <v>83.3</v>
      </c>
      <c r="G1427">
        <v>83</v>
      </c>
      <c r="H1427">
        <v>88.7</v>
      </c>
      <c r="I1427">
        <v>6582</v>
      </c>
      <c r="J1427">
        <v>561730</v>
      </c>
      <c r="K1427" s="3">
        <v>43924</v>
      </c>
      <c r="L1427">
        <v>256</v>
      </c>
      <c r="M1427" t="s">
        <v>2595</v>
      </c>
      <c r="N1427"/>
    </row>
    <row r="1428" spans="1:14">
      <c r="A1428" t="s">
        <v>2596</v>
      </c>
      <c r="B1428" t="s">
        <v>791</v>
      </c>
      <c r="C1428">
        <v>83.8</v>
      </c>
      <c r="D1428">
        <v>84</v>
      </c>
      <c r="E1428">
        <v>80.55</v>
      </c>
      <c r="F1428">
        <v>84</v>
      </c>
      <c r="G1428">
        <v>84</v>
      </c>
      <c r="H1428">
        <v>80</v>
      </c>
      <c r="I1428">
        <v>271215</v>
      </c>
      <c r="J1428">
        <v>22624819.050000001</v>
      </c>
      <c r="K1428" s="3">
        <v>43924</v>
      </c>
      <c r="L1428">
        <v>1441</v>
      </c>
      <c r="M1428" t="s">
        <v>2597</v>
      </c>
      <c r="N1428"/>
    </row>
    <row r="1429" spans="1:14">
      <c r="A1429" t="s">
        <v>537</v>
      </c>
      <c r="B1429" t="s">
        <v>791</v>
      </c>
      <c r="C1429">
        <v>809</v>
      </c>
      <c r="D1429">
        <v>817.95</v>
      </c>
      <c r="E1429">
        <v>790</v>
      </c>
      <c r="F1429">
        <v>799.45</v>
      </c>
      <c r="G1429">
        <v>796</v>
      </c>
      <c r="H1429">
        <v>795.6</v>
      </c>
      <c r="I1429">
        <v>11066</v>
      </c>
      <c r="J1429">
        <v>8869663.3000000007</v>
      </c>
      <c r="K1429" s="3">
        <v>43924</v>
      </c>
      <c r="L1429">
        <v>3168</v>
      </c>
      <c r="M1429" t="s">
        <v>2598</v>
      </c>
      <c r="N1429"/>
    </row>
    <row r="1430" spans="1:14">
      <c r="A1430" t="s">
        <v>3099</v>
      </c>
      <c r="B1430" t="s">
        <v>791</v>
      </c>
      <c r="C1430">
        <v>0.5</v>
      </c>
      <c r="D1430">
        <v>0.55000000000000004</v>
      </c>
      <c r="E1430">
        <v>0.5</v>
      </c>
      <c r="F1430">
        <v>0.55000000000000004</v>
      </c>
      <c r="G1430">
        <v>0.55000000000000004</v>
      </c>
      <c r="H1430">
        <v>0.55000000000000004</v>
      </c>
      <c r="I1430">
        <v>4258</v>
      </c>
      <c r="J1430">
        <v>2238.4</v>
      </c>
      <c r="K1430" s="3">
        <v>43924</v>
      </c>
      <c r="L1430">
        <v>11</v>
      </c>
      <c r="M1430" t="s">
        <v>3100</v>
      </c>
      <c r="N1430"/>
    </row>
    <row r="1431" spans="1:14">
      <c r="A1431" t="s">
        <v>283</v>
      </c>
      <c r="B1431" t="s">
        <v>791</v>
      </c>
      <c r="C1431">
        <v>247.95</v>
      </c>
      <c r="D1431">
        <v>259.89999999999998</v>
      </c>
      <c r="E1431">
        <v>233.35</v>
      </c>
      <c r="F1431">
        <v>251.15</v>
      </c>
      <c r="G1431">
        <v>252.05</v>
      </c>
      <c r="H1431">
        <v>243.25</v>
      </c>
      <c r="I1431">
        <v>461125</v>
      </c>
      <c r="J1431">
        <v>115590416.7</v>
      </c>
      <c r="K1431" s="3">
        <v>43924</v>
      </c>
      <c r="L1431">
        <v>14126</v>
      </c>
      <c r="M1431" t="s">
        <v>2599</v>
      </c>
      <c r="N1431"/>
    </row>
    <row r="1432" spans="1:14">
      <c r="A1432" t="s">
        <v>2600</v>
      </c>
      <c r="B1432" t="s">
        <v>791</v>
      </c>
      <c r="C1432">
        <v>39.35</v>
      </c>
      <c r="D1432">
        <v>39.35</v>
      </c>
      <c r="E1432">
        <v>37</v>
      </c>
      <c r="F1432">
        <v>38.35</v>
      </c>
      <c r="G1432">
        <v>38.35</v>
      </c>
      <c r="H1432">
        <v>36.9</v>
      </c>
      <c r="I1432">
        <v>490</v>
      </c>
      <c r="J1432">
        <v>18703.5</v>
      </c>
      <c r="K1432" s="3">
        <v>43924</v>
      </c>
      <c r="L1432">
        <v>14</v>
      </c>
      <c r="M1432" t="s">
        <v>2601</v>
      </c>
      <c r="N1432"/>
    </row>
    <row r="1433" spans="1:14">
      <c r="A1433" t="s">
        <v>2602</v>
      </c>
      <c r="B1433" t="s">
        <v>791</v>
      </c>
      <c r="C1433">
        <v>100.7</v>
      </c>
      <c r="D1433">
        <v>104.7</v>
      </c>
      <c r="E1433">
        <v>100</v>
      </c>
      <c r="F1433">
        <v>100.9</v>
      </c>
      <c r="G1433">
        <v>100.1</v>
      </c>
      <c r="H1433">
        <v>103.2</v>
      </c>
      <c r="I1433">
        <v>9887</v>
      </c>
      <c r="J1433">
        <v>1000807</v>
      </c>
      <c r="K1433" s="3">
        <v>43924</v>
      </c>
      <c r="L1433">
        <v>455</v>
      </c>
      <c r="M1433" t="s">
        <v>2603</v>
      </c>
      <c r="N1433"/>
    </row>
    <row r="1434" spans="1:14">
      <c r="A1434" t="s">
        <v>543</v>
      </c>
      <c r="B1434" t="s">
        <v>791</v>
      </c>
      <c r="C1434">
        <v>38.049999999999997</v>
      </c>
      <c r="D1434">
        <v>39.950000000000003</v>
      </c>
      <c r="E1434">
        <v>36.25</v>
      </c>
      <c r="F1434">
        <v>39.25</v>
      </c>
      <c r="G1434">
        <v>39.700000000000003</v>
      </c>
      <c r="H1434">
        <v>38.049999999999997</v>
      </c>
      <c r="I1434">
        <v>89126</v>
      </c>
      <c r="J1434">
        <v>3459693.15</v>
      </c>
      <c r="K1434" s="3">
        <v>43924</v>
      </c>
      <c r="L1434">
        <v>1217</v>
      </c>
      <c r="M1434" t="s">
        <v>2604</v>
      </c>
      <c r="N1434"/>
    </row>
    <row r="1435" spans="1:14">
      <c r="A1435" t="s">
        <v>2605</v>
      </c>
      <c r="B1435" t="s">
        <v>791</v>
      </c>
      <c r="C1435">
        <v>69.349999999999994</v>
      </c>
      <c r="D1435">
        <v>73.55</v>
      </c>
      <c r="E1435">
        <v>69.25</v>
      </c>
      <c r="F1435">
        <v>71.150000000000006</v>
      </c>
      <c r="G1435">
        <v>71.349999999999994</v>
      </c>
      <c r="H1435">
        <v>70.3</v>
      </c>
      <c r="I1435">
        <v>5187</v>
      </c>
      <c r="J1435">
        <v>368740.7</v>
      </c>
      <c r="K1435" s="3">
        <v>43924</v>
      </c>
      <c r="L1435">
        <v>114</v>
      </c>
      <c r="M1435" t="s">
        <v>2606</v>
      </c>
      <c r="N1435"/>
    </row>
    <row r="1436" spans="1:14">
      <c r="A1436" t="s">
        <v>2607</v>
      </c>
      <c r="B1436" t="s">
        <v>791</v>
      </c>
      <c r="C1436">
        <v>51.8</v>
      </c>
      <c r="D1436">
        <v>52.75</v>
      </c>
      <c r="E1436">
        <v>50.6</v>
      </c>
      <c r="F1436">
        <v>52.75</v>
      </c>
      <c r="G1436">
        <v>52.75</v>
      </c>
      <c r="H1436">
        <v>50.25</v>
      </c>
      <c r="I1436">
        <v>161844</v>
      </c>
      <c r="J1436">
        <v>8484665.8000000007</v>
      </c>
      <c r="K1436" s="3">
        <v>43924</v>
      </c>
      <c r="L1436">
        <v>1029</v>
      </c>
      <c r="M1436" t="s">
        <v>2608</v>
      </c>
      <c r="N1436"/>
    </row>
    <row r="1437" spans="1:14">
      <c r="A1437" t="s">
        <v>2609</v>
      </c>
      <c r="B1437" t="s">
        <v>791</v>
      </c>
      <c r="C1437">
        <v>22.25</v>
      </c>
      <c r="D1437">
        <v>23.9</v>
      </c>
      <c r="E1437">
        <v>22.15</v>
      </c>
      <c r="F1437">
        <v>22.95</v>
      </c>
      <c r="G1437">
        <v>22.95</v>
      </c>
      <c r="H1437">
        <v>23.3</v>
      </c>
      <c r="I1437">
        <v>2934</v>
      </c>
      <c r="J1437">
        <v>67541.55</v>
      </c>
      <c r="K1437" s="3">
        <v>43924</v>
      </c>
      <c r="L1437">
        <v>27</v>
      </c>
      <c r="M1437" t="s">
        <v>2610</v>
      </c>
      <c r="N1437"/>
    </row>
    <row r="1438" spans="1:14">
      <c r="A1438" t="s">
        <v>2611</v>
      </c>
      <c r="B1438" t="s">
        <v>791</v>
      </c>
      <c r="C1438">
        <v>8800</v>
      </c>
      <c r="D1438">
        <v>8897</v>
      </c>
      <c r="E1438">
        <v>8558.0499999999993</v>
      </c>
      <c r="F1438">
        <v>8804.6</v>
      </c>
      <c r="G1438">
        <v>8800</v>
      </c>
      <c r="H1438">
        <v>8856.6</v>
      </c>
      <c r="I1438">
        <v>585</v>
      </c>
      <c r="J1438">
        <v>5144038.9000000004</v>
      </c>
      <c r="K1438" s="3">
        <v>43924</v>
      </c>
      <c r="L1438">
        <v>356</v>
      </c>
      <c r="M1438" t="s">
        <v>2612</v>
      </c>
      <c r="N1438"/>
    </row>
    <row r="1439" spans="1:14">
      <c r="A1439" t="s">
        <v>182</v>
      </c>
      <c r="B1439" t="s">
        <v>791</v>
      </c>
      <c r="C1439">
        <v>229</v>
      </c>
      <c r="D1439">
        <v>229.4</v>
      </c>
      <c r="E1439">
        <v>216.2</v>
      </c>
      <c r="F1439">
        <v>218.55</v>
      </c>
      <c r="G1439">
        <v>218.55</v>
      </c>
      <c r="H1439">
        <v>224.65</v>
      </c>
      <c r="I1439">
        <v>1474934</v>
      </c>
      <c r="J1439">
        <v>325470601.19999999</v>
      </c>
      <c r="K1439" s="3">
        <v>43924</v>
      </c>
      <c r="L1439">
        <v>23871</v>
      </c>
      <c r="M1439" t="s">
        <v>2613</v>
      </c>
      <c r="N1439"/>
    </row>
    <row r="1440" spans="1:14">
      <c r="A1440" t="s">
        <v>2614</v>
      </c>
      <c r="B1440" t="s">
        <v>791</v>
      </c>
      <c r="C1440">
        <v>55.85</v>
      </c>
      <c r="D1440">
        <v>56.3</v>
      </c>
      <c r="E1440">
        <v>54</v>
      </c>
      <c r="F1440">
        <v>54.3</v>
      </c>
      <c r="G1440">
        <v>54.75</v>
      </c>
      <c r="H1440">
        <v>54.8</v>
      </c>
      <c r="I1440">
        <v>365939</v>
      </c>
      <c r="J1440">
        <v>20118539.850000001</v>
      </c>
      <c r="K1440" s="3">
        <v>43924</v>
      </c>
      <c r="L1440">
        <v>3077</v>
      </c>
      <c r="M1440" t="s">
        <v>2615</v>
      </c>
      <c r="N1440"/>
    </row>
    <row r="1441" spans="1:14">
      <c r="A1441" t="s">
        <v>2616</v>
      </c>
      <c r="B1441" t="s">
        <v>791</v>
      </c>
      <c r="C1441">
        <v>249</v>
      </c>
      <c r="D1441">
        <v>250</v>
      </c>
      <c r="E1441">
        <v>233.5</v>
      </c>
      <c r="F1441">
        <v>235.1</v>
      </c>
      <c r="G1441">
        <v>234.5</v>
      </c>
      <c r="H1441">
        <v>236.2</v>
      </c>
      <c r="I1441">
        <v>86209</v>
      </c>
      <c r="J1441">
        <v>20743807.399999999</v>
      </c>
      <c r="K1441" s="3">
        <v>43924</v>
      </c>
      <c r="L1441">
        <v>3502</v>
      </c>
      <c r="M1441" t="s">
        <v>2617</v>
      </c>
      <c r="N1441"/>
    </row>
    <row r="1442" spans="1:14" hidden="1">
      <c r="A1442" t="s">
        <v>3474</v>
      </c>
      <c r="B1442" t="s">
        <v>791</v>
      </c>
      <c r="C1442">
        <v>286</v>
      </c>
      <c r="D1442">
        <v>286</v>
      </c>
      <c r="E1442">
        <v>264</v>
      </c>
      <c r="F1442">
        <v>267.14999999999998</v>
      </c>
      <c r="G1442">
        <v>267</v>
      </c>
      <c r="H1442">
        <v>280</v>
      </c>
      <c r="I1442">
        <v>5990376</v>
      </c>
      <c r="J1442">
        <v>1611727533.5</v>
      </c>
      <c r="K1442" s="3">
        <v>43924</v>
      </c>
      <c r="L1442">
        <v>118890</v>
      </c>
      <c r="M1442" t="s">
        <v>2619</v>
      </c>
      <c r="N1442"/>
    </row>
    <row r="1443" spans="1:14">
      <c r="A1443" t="s">
        <v>183</v>
      </c>
      <c r="B1443" t="s">
        <v>791</v>
      </c>
      <c r="C1443">
        <v>617</v>
      </c>
      <c r="D1443">
        <v>617</v>
      </c>
      <c r="E1443">
        <v>590.04999999999995</v>
      </c>
      <c r="F1443">
        <v>593.6</v>
      </c>
      <c r="G1443">
        <v>592</v>
      </c>
      <c r="H1443">
        <v>607.20000000000005</v>
      </c>
      <c r="I1443">
        <v>214168</v>
      </c>
      <c r="J1443">
        <v>128427215.5</v>
      </c>
      <c r="K1443" s="3">
        <v>43924</v>
      </c>
      <c r="L1443">
        <v>11449</v>
      </c>
      <c r="M1443" t="s">
        <v>2618</v>
      </c>
      <c r="N1443"/>
    </row>
    <row r="1444" spans="1:14">
      <c r="A1444" t="s">
        <v>544</v>
      </c>
      <c r="B1444" t="s">
        <v>791</v>
      </c>
      <c r="C1444">
        <v>641.04999999999995</v>
      </c>
      <c r="D1444">
        <v>661.45</v>
      </c>
      <c r="E1444">
        <v>618.75</v>
      </c>
      <c r="F1444">
        <v>634.70000000000005</v>
      </c>
      <c r="G1444">
        <v>626</v>
      </c>
      <c r="H1444">
        <v>641</v>
      </c>
      <c r="I1444">
        <v>10434</v>
      </c>
      <c r="J1444">
        <v>6589127.0499999998</v>
      </c>
      <c r="K1444" s="3">
        <v>43924</v>
      </c>
      <c r="L1444">
        <v>1040</v>
      </c>
      <c r="M1444" t="s">
        <v>2620</v>
      </c>
      <c r="N1444"/>
    </row>
    <row r="1445" spans="1:14">
      <c r="A1445" t="s">
        <v>2621</v>
      </c>
      <c r="B1445" t="s">
        <v>791</v>
      </c>
      <c r="C1445">
        <v>339</v>
      </c>
      <c r="D1445">
        <v>348</v>
      </c>
      <c r="E1445">
        <v>330.3</v>
      </c>
      <c r="F1445">
        <v>344.6</v>
      </c>
      <c r="G1445">
        <v>345.05</v>
      </c>
      <c r="H1445">
        <v>333.65</v>
      </c>
      <c r="I1445">
        <v>17993</v>
      </c>
      <c r="J1445">
        <v>6144211</v>
      </c>
      <c r="K1445" s="3">
        <v>43924</v>
      </c>
      <c r="L1445">
        <v>1922</v>
      </c>
      <c r="M1445" t="s">
        <v>2622</v>
      </c>
      <c r="N1445"/>
    </row>
    <row r="1446" spans="1:14">
      <c r="A1446" t="s">
        <v>184</v>
      </c>
      <c r="B1446" t="s">
        <v>791</v>
      </c>
      <c r="C1446">
        <v>66.900000000000006</v>
      </c>
      <c r="D1446">
        <v>66.900000000000006</v>
      </c>
      <c r="E1446">
        <v>64.8</v>
      </c>
      <c r="F1446">
        <v>65.3</v>
      </c>
      <c r="G1446">
        <v>65.45</v>
      </c>
      <c r="H1446">
        <v>67.95</v>
      </c>
      <c r="I1446">
        <v>35346490</v>
      </c>
      <c r="J1446">
        <v>2315141908.3000002</v>
      </c>
      <c r="K1446" s="3">
        <v>43924</v>
      </c>
      <c r="L1446">
        <v>161810</v>
      </c>
      <c r="M1446" t="s">
        <v>2623</v>
      </c>
      <c r="N1446"/>
    </row>
    <row r="1447" spans="1:14">
      <c r="A1447" t="s">
        <v>185</v>
      </c>
      <c r="B1447" t="s">
        <v>791</v>
      </c>
      <c r="C1447">
        <v>29</v>
      </c>
      <c r="D1447">
        <v>30</v>
      </c>
      <c r="E1447">
        <v>28.8</v>
      </c>
      <c r="F1447">
        <v>29.55</v>
      </c>
      <c r="G1447">
        <v>29.6</v>
      </c>
      <c r="H1447">
        <v>29.95</v>
      </c>
      <c r="I1447">
        <v>1732848</v>
      </c>
      <c r="J1447">
        <v>50963721.649999999</v>
      </c>
      <c r="K1447" s="3">
        <v>43924</v>
      </c>
      <c r="L1447">
        <v>6556</v>
      </c>
      <c r="M1447" t="s">
        <v>2624</v>
      </c>
      <c r="N1447"/>
    </row>
    <row r="1448" spans="1:14">
      <c r="A1448" t="s">
        <v>186</v>
      </c>
      <c r="B1448" t="s">
        <v>791</v>
      </c>
      <c r="C1448">
        <v>31.75</v>
      </c>
      <c r="D1448">
        <v>31.9</v>
      </c>
      <c r="E1448">
        <v>29.95</v>
      </c>
      <c r="F1448">
        <v>30.15</v>
      </c>
      <c r="G1448">
        <v>30.4</v>
      </c>
      <c r="H1448">
        <v>31.55</v>
      </c>
      <c r="I1448">
        <v>10639666</v>
      </c>
      <c r="J1448">
        <v>326725104.85000002</v>
      </c>
      <c r="K1448" s="3">
        <v>43924</v>
      </c>
      <c r="L1448">
        <v>28132</v>
      </c>
      <c r="M1448" t="s">
        <v>2625</v>
      </c>
      <c r="N1448"/>
    </row>
    <row r="1449" spans="1:14">
      <c r="A1449" t="s">
        <v>187</v>
      </c>
      <c r="B1449" t="s">
        <v>791</v>
      </c>
      <c r="C1449">
        <v>267.7</v>
      </c>
      <c r="D1449">
        <v>268.89999999999998</v>
      </c>
      <c r="E1449">
        <v>251</v>
      </c>
      <c r="F1449">
        <v>253.75</v>
      </c>
      <c r="G1449">
        <v>254.35</v>
      </c>
      <c r="H1449">
        <v>266.35000000000002</v>
      </c>
      <c r="I1449">
        <v>12528030</v>
      </c>
      <c r="J1449">
        <v>3203160554.5500002</v>
      </c>
      <c r="K1449" s="3">
        <v>43924</v>
      </c>
      <c r="L1449">
        <v>174595</v>
      </c>
      <c r="M1449" t="s">
        <v>2626</v>
      </c>
      <c r="N1449"/>
    </row>
    <row r="1450" spans="1:14">
      <c r="A1450" t="s">
        <v>2627</v>
      </c>
      <c r="B1450" t="s">
        <v>791</v>
      </c>
      <c r="C1450">
        <v>16.600000000000001</v>
      </c>
      <c r="D1450">
        <v>16.600000000000001</v>
      </c>
      <c r="E1450">
        <v>15.35</v>
      </c>
      <c r="F1450">
        <v>15.55</v>
      </c>
      <c r="G1450">
        <v>15.6</v>
      </c>
      <c r="H1450">
        <v>16.149999999999999</v>
      </c>
      <c r="I1450">
        <v>1271175</v>
      </c>
      <c r="J1450">
        <v>19876494.899999999</v>
      </c>
      <c r="K1450" s="3">
        <v>43924</v>
      </c>
      <c r="L1450">
        <v>3304</v>
      </c>
      <c r="M1450" t="s">
        <v>2628</v>
      </c>
      <c r="N1450"/>
    </row>
    <row r="1451" spans="1:14">
      <c r="A1451" t="s">
        <v>2629</v>
      </c>
      <c r="B1451" t="s">
        <v>791</v>
      </c>
      <c r="C1451">
        <v>199.9</v>
      </c>
      <c r="D1451">
        <v>199.9</v>
      </c>
      <c r="E1451">
        <v>182</v>
      </c>
      <c r="F1451">
        <v>184.35</v>
      </c>
      <c r="G1451">
        <v>184.9</v>
      </c>
      <c r="H1451">
        <v>187.5</v>
      </c>
      <c r="I1451">
        <v>18338</v>
      </c>
      <c r="J1451">
        <v>3418538.55</v>
      </c>
      <c r="K1451" s="3">
        <v>43924</v>
      </c>
      <c r="L1451">
        <v>822</v>
      </c>
      <c r="M1451" t="s">
        <v>2630</v>
      </c>
      <c r="N1451"/>
    </row>
    <row r="1452" spans="1:14">
      <c r="A1452" t="s">
        <v>2631</v>
      </c>
      <c r="B1452" t="s">
        <v>791</v>
      </c>
      <c r="C1452">
        <v>21.6</v>
      </c>
      <c r="D1452">
        <v>22.25</v>
      </c>
      <c r="E1452">
        <v>20.25</v>
      </c>
      <c r="F1452">
        <v>21.55</v>
      </c>
      <c r="G1452">
        <v>21.7</v>
      </c>
      <c r="H1452">
        <v>21.6</v>
      </c>
      <c r="I1452">
        <v>47670</v>
      </c>
      <c r="J1452">
        <v>1013817.9</v>
      </c>
      <c r="K1452" s="3">
        <v>43924</v>
      </c>
      <c r="L1452">
        <v>465</v>
      </c>
      <c r="M1452" t="s">
        <v>2632</v>
      </c>
      <c r="N1452"/>
    </row>
    <row r="1453" spans="1:14">
      <c r="A1453" t="s">
        <v>676</v>
      </c>
      <c r="B1453" t="s">
        <v>791</v>
      </c>
      <c r="C1453">
        <v>180</v>
      </c>
      <c r="D1453">
        <v>183</v>
      </c>
      <c r="E1453">
        <v>166.05</v>
      </c>
      <c r="F1453">
        <v>169.6</v>
      </c>
      <c r="G1453">
        <v>168.1</v>
      </c>
      <c r="H1453">
        <v>177.65</v>
      </c>
      <c r="I1453">
        <v>25351</v>
      </c>
      <c r="J1453">
        <v>4344081.8</v>
      </c>
      <c r="K1453" s="3">
        <v>43924</v>
      </c>
      <c r="L1453">
        <v>1207</v>
      </c>
      <c r="M1453" t="s">
        <v>2633</v>
      </c>
      <c r="N1453"/>
    </row>
    <row r="1454" spans="1:14">
      <c r="A1454" t="s">
        <v>3107</v>
      </c>
      <c r="B1454" t="s">
        <v>791</v>
      </c>
      <c r="C1454">
        <v>236</v>
      </c>
      <c r="D1454">
        <v>254.75</v>
      </c>
      <c r="E1454">
        <v>232.9</v>
      </c>
      <c r="F1454">
        <v>244.1</v>
      </c>
      <c r="G1454">
        <v>244.95</v>
      </c>
      <c r="H1454">
        <v>240.4</v>
      </c>
      <c r="I1454">
        <v>4185</v>
      </c>
      <c r="J1454">
        <v>1014909.15</v>
      </c>
      <c r="K1454" s="3">
        <v>43924</v>
      </c>
      <c r="L1454">
        <v>290</v>
      </c>
      <c r="M1454" t="s">
        <v>3108</v>
      </c>
      <c r="N1454"/>
    </row>
    <row r="1455" spans="1:14">
      <c r="A1455" t="s">
        <v>538</v>
      </c>
      <c r="B1455" t="s">
        <v>791</v>
      </c>
      <c r="C1455">
        <v>573</v>
      </c>
      <c r="D1455">
        <v>573</v>
      </c>
      <c r="E1455">
        <v>521.1</v>
      </c>
      <c r="F1455">
        <v>525.85</v>
      </c>
      <c r="G1455">
        <v>525</v>
      </c>
      <c r="H1455">
        <v>543.04999999999995</v>
      </c>
      <c r="I1455">
        <v>19365</v>
      </c>
      <c r="J1455">
        <v>10277391.15</v>
      </c>
      <c r="K1455" s="3">
        <v>43924</v>
      </c>
      <c r="L1455">
        <v>1807</v>
      </c>
      <c r="M1455" t="s">
        <v>2634</v>
      </c>
      <c r="N1455"/>
    </row>
    <row r="1456" spans="1:14">
      <c r="A1456" t="s">
        <v>2635</v>
      </c>
      <c r="B1456" t="s">
        <v>791</v>
      </c>
      <c r="C1456">
        <v>4.45</v>
      </c>
      <c r="D1456">
        <v>4.6500000000000004</v>
      </c>
      <c r="E1456">
        <v>4.45</v>
      </c>
      <c r="F1456">
        <v>4.5</v>
      </c>
      <c r="G1456">
        <v>4.45</v>
      </c>
      <c r="H1456">
        <v>4.45</v>
      </c>
      <c r="I1456">
        <v>8450</v>
      </c>
      <c r="J1456">
        <v>38205</v>
      </c>
      <c r="K1456" s="3">
        <v>43924</v>
      </c>
      <c r="L1456">
        <v>29</v>
      </c>
      <c r="M1456" t="s">
        <v>2636</v>
      </c>
      <c r="N1456"/>
    </row>
    <row r="1457" spans="1:14">
      <c r="A1457" t="s">
        <v>539</v>
      </c>
      <c r="B1457" t="s">
        <v>791</v>
      </c>
      <c r="C1457">
        <v>339.95</v>
      </c>
      <c r="D1457">
        <v>340</v>
      </c>
      <c r="E1457">
        <v>327.05</v>
      </c>
      <c r="F1457">
        <v>333</v>
      </c>
      <c r="G1457">
        <v>333</v>
      </c>
      <c r="H1457">
        <v>332.4</v>
      </c>
      <c r="I1457">
        <v>2201</v>
      </c>
      <c r="J1457">
        <v>732353.25</v>
      </c>
      <c r="K1457" s="3">
        <v>43924</v>
      </c>
      <c r="L1457">
        <v>323</v>
      </c>
      <c r="M1457" t="s">
        <v>2637</v>
      </c>
      <c r="N1457"/>
    </row>
    <row r="1458" spans="1:14" hidden="1">
      <c r="A1458" t="s">
        <v>2638</v>
      </c>
      <c r="B1458" t="s">
        <v>791</v>
      </c>
      <c r="C1458">
        <v>174.95</v>
      </c>
      <c r="D1458">
        <v>174.95</v>
      </c>
      <c r="E1458">
        <v>160</v>
      </c>
      <c r="F1458">
        <v>163.19999999999999</v>
      </c>
      <c r="G1458">
        <v>162</v>
      </c>
      <c r="H1458">
        <v>163.85</v>
      </c>
      <c r="I1458">
        <v>3031</v>
      </c>
      <c r="J1458">
        <v>498506.85</v>
      </c>
      <c r="K1458" s="3">
        <v>43924</v>
      </c>
      <c r="L1458">
        <v>76</v>
      </c>
      <c r="M1458" t="s">
        <v>2639</v>
      </c>
      <c r="N1458"/>
    </row>
    <row r="1459" spans="1:14">
      <c r="A1459" t="s">
        <v>188</v>
      </c>
      <c r="B1459" t="s">
        <v>791</v>
      </c>
      <c r="C1459">
        <v>1740</v>
      </c>
      <c r="D1459">
        <v>1740</v>
      </c>
      <c r="E1459">
        <v>1650</v>
      </c>
      <c r="F1459">
        <v>1654.2</v>
      </c>
      <c r="G1459">
        <v>1659</v>
      </c>
      <c r="H1459">
        <v>1708.75</v>
      </c>
      <c r="I1459">
        <v>5735529</v>
      </c>
      <c r="J1459">
        <v>9683316717.3500004</v>
      </c>
      <c r="K1459" s="3">
        <v>43924</v>
      </c>
      <c r="L1459">
        <v>244588</v>
      </c>
      <c r="M1459" t="s">
        <v>2640</v>
      </c>
      <c r="N1459"/>
    </row>
    <row r="1460" spans="1:14">
      <c r="A1460" t="s">
        <v>2641</v>
      </c>
      <c r="B1460" t="s">
        <v>791</v>
      </c>
      <c r="C1460">
        <v>92</v>
      </c>
      <c r="D1460">
        <v>96</v>
      </c>
      <c r="E1460">
        <v>84</v>
      </c>
      <c r="F1460">
        <v>85.55</v>
      </c>
      <c r="G1460">
        <v>84.15</v>
      </c>
      <c r="H1460">
        <v>88.2</v>
      </c>
      <c r="I1460">
        <v>7423</v>
      </c>
      <c r="J1460">
        <v>666083.05000000005</v>
      </c>
      <c r="K1460" s="3">
        <v>43924</v>
      </c>
      <c r="L1460">
        <v>207</v>
      </c>
      <c r="M1460" t="s">
        <v>2642</v>
      </c>
      <c r="N1460"/>
    </row>
    <row r="1461" spans="1:14">
      <c r="A1461" t="s">
        <v>545</v>
      </c>
      <c r="B1461" t="s">
        <v>791</v>
      </c>
      <c r="C1461">
        <v>1549</v>
      </c>
      <c r="D1461">
        <v>1571.7</v>
      </c>
      <c r="E1461">
        <v>1506.7</v>
      </c>
      <c r="F1461">
        <v>1535.35</v>
      </c>
      <c r="G1461">
        <v>1530</v>
      </c>
      <c r="H1461">
        <v>1549.45</v>
      </c>
      <c r="I1461">
        <v>9596</v>
      </c>
      <c r="J1461">
        <v>14688673.6</v>
      </c>
      <c r="K1461" s="3">
        <v>43924</v>
      </c>
      <c r="L1461">
        <v>2852</v>
      </c>
      <c r="M1461" t="s">
        <v>2643</v>
      </c>
      <c r="N1461"/>
    </row>
    <row r="1462" spans="1:14">
      <c r="A1462" t="s">
        <v>189</v>
      </c>
      <c r="B1462" t="s">
        <v>791</v>
      </c>
      <c r="C1462">
        <v>513.75</v>
      </c>
      <c r="D1462">
        <v>533.15</v>
      </c>
      <c r="E1462">
        <v>510.1</v>
      </c>
      <c r="F1462">
        <v>520.9</v>
      </c>
      <c r="G1462">
        <v>524</v>
      </c>
      <c r="H1462">
        <v>511.2</v>
      </c>
      <c r="I1462">
        <v>5826215</v>
      </c>
      <c r="J1462">
        <v>3035871695.1500001</v>
      </c>
      <c r="K1462" s="3">
        <v>43924</v>
      </c>
      <c r="L1462">
        <v>126608</v>
      </c>
      <c r="M1462" t="s">
        <v>2644</v>
      </c>
      <c r="N1462"/>
    </row>
    <row r="1463" spans="1:14">
      <c r="A1463" t="s">
        <v>546</v>
      </c>
      <c r="B1463" t="s">
        <v>791</v>
      </c>
      <c r="C1463">
        <v>225</v>
      </c>
      <c r="D1463">
        <v>236.05</v>
      </c>
      <c r="E1463">
        <v>200.8</v>
      </c>
      <c r="F1463">
        <v>218.25</v>
      </c>
      <c r="G1463">
        <v>215.05</v>
      </c>
      <c r="H1463">
        <v>230.85</v>
      </c>
      <c r="I1463">
        <v>8867</v>
      </c>
      <c r="J1463">
        <v>1941961.8</v>
      </c>
      <c r="K1463" s="3">
        <v>43924</v>
      </c>
      <c r="L1463">
        <v>456</v>
      </c>
      <c r="M1463" t="s">
        <v>2645</v>
      </c>
      <c r="N1463"/>
    </row>
    <row r="1464" spans="1:14" hidden="1">
      <c r="A1464" t="s">
        <v>2646</v>
      </c>
      <c r="B1464" t="s">
        <v>791</v>
      </c>
      <c r="C1464">
        <v>4.9000000000000004</v>
      </c>
      <c r="D1464">
        <v>4.9000000000000004</v>
      </c>
      <c r="E1464">
        <v>4.5</v>
      </c>
      <c r="F1464">
        <v>4.55</v>
      </c>
      <c r="G1464">
        <v>4.7</v>
      </c>
      <c r="H1464">
        <v>4.7</v>
      </c>
      <c r="I1464">
        <v>20871</v>
      </c>
      <c r="J1464">
        <v>95745.35</v>
      </c>
      <c r="K1464" s="3">
        <v>43924</v>
      </c>
      <c r="L1464">
        <v>210</v>
      </c>
      <c r="M1464" t="s">
        <v>2647</v>
      </c>
      <c r="N1464"/>
    </row>
    <row r="1465" spans="1:14">
      <c r="A1465" t="s">
        <v>2648</v>
      </c>
      <c r="B1465" t="s">
        <v>791</v>
      </c>
      <c r="C1465">
        <v>32.200000000000003</v>
      </c>
      <c r="D1465">
        <v>32.85</v>
      </c>
      <c r="E1465">
        <v>30.7</v>
      </c>
      <c r="F1465">
        <v>31.65</v>
      </c>
      <c r="G1465">
        <v>31.8</v>
      </c>
      <c r="H1465">
        <v>31.5</v>
      </c>
      <c r="I1465">
        <v>161945</v>
      </c>
      <c r="J1465">
        <v>5185452.0999999996</v>
      </c>
      <c r="K1465" s="3">
        <v>43924</v>
      </c>
      <c r="L1465">
        <v>3313</v>
      </c>
      <c r="M1465" t="s">
        <v>2649</v>
      </c>
      <c r="N1465"/>
    </row>
    <row r="1466" spans="1:14">
      <c r="A1466" t="s">
        <v>2650</v>
      </c>
      <c r="B1466" t="s">
        <v>791</v>
      </c>
      <c r="C1466">
        <v>14</v>
      </c>
      <c r="D1466">
        <v>14.15</v>
      </c>
      <c r="E1466">
        <v>12.2</v>
      </c>
      <c r="F1466">
        <v>13.5</v>
      </c>
      <c r="G1466">
        <v>13.65</v>
      </c>
      <c r="H1466">
        <v>13.25</v>
      </c>
      <c r="I1466">
        <v>19924</v>
      </c>
      <c r="J1466">
        <v>263275.05</v>
      </c>
      <c r="K1466" s="3">
        <v>43924</v>
      </c>
      <c r="L1466">
        <v>189</v>
      </c>
      <c r="M1466" t="s">
        <v>2651</v>
      </c>
      <c r="N1466"/>
    </row>
    <row r="1467" spans="1:14">
      <c r="A1467" t="s">
        <v>2652</v>
      </c>
      <c r="B1467" t="s">
        <v>791</v>
      </c>
      <c r="C1467">
        <v>29</v>
      </c>
      <c r="D1467">
        <v>30.7</v>
      </c>
      <c r="E1467">
        <v>27.15</v>
      </c>
      <c r="F1467">
        <v>30</v>
      </c>
      <c r="G1467">
        <v>30.3</v>
      </c>
      <c r="H1467">
        <v>29.75</v>
      </c>
      <c r="I1467">
        <v>8413</v>
      </c>
      <c r="J1467">
        <v>243920.65</v>
      </c>
      <c r="K1467" s="3">
        <v>43924</v>
      </c>
      <c r="L1467">
        <v>112</v>
      </c>
      <c r="M1467" t="s">
        <v>2653</v>
      </c>
      <c r="N1467"/>
    </row>
    <row r="1468" spans="1:14">
      <c r="A1468" t="s">
        <v>2654</v>
      </c>
      <c r="B1468" t="s">
        <v>791</v>
      </c>
      <c r="C1468">
        <v>8.65</v>
      </c>
      <c r="D1468">
        <v>9.4499999999999993</v>
      </c>
      <c r="E1468">
        <v>8.5</v>
      </c>
      <c r="F1468">
        <v>8.9</v>
      </c>
      <c r="G1468">
        <v>9</v>
      </c>
      <c r="H1468">
        <v>8.65</v>
      </c>
      <c r="I1468">
        <v>57203</v>
      </c>
      <c r="J1468">
        <v>497311.55</v>
      </c>
      <c r="K1468" s="3">
        <v>43924</v>
      </c>
      <c r="L1468">
        <v>148</v>
      </c>
      <c r="M1468" t="s">
        <v>2655</v>
      </c>
      <c r="N1468"/>
    </row>
    <row r="1469" spans="1:14">
      <c r="A1469" t="s">
        <v>2656</v>
      </c>
      <c r="B1469" t="s">
        <v>791</v>
      </c>
      <c r="C1469">
        <v>18.899999999999999</v>
      </c>
      <c r="D1469">
        <v>19.399999999999999</v>
      </c>
      <c r="E1469">
        <v>18.05</v>
      </c>
      <c r="F1469">
        <v>19</v>
      </c>
      <c r="G1469">
        <v>19.05</v>
      </c>
      <c r="H1469">
        <v>18.600000000000001</v>
      </c>
      <c r="I1469">
        <v>179244</v>
      </c>
      <c r="J1469">
        <v>3386492.55</v>
      </c>
      <c r="K1469" s="3">
        <v>43924</v>
      </c>
      <c r="L1469">
        <v>1305</v>
      </c>
      <c r="M1469" t="s">
        <v>2657</v>
      </c>
      <c r="N1469"/>
    </row>
    <row r="1470" spans="1:14">
      <c r="A1470" t="s">
        <v>2658</v>
      </c>
      <c r="B1470" t="s">
        <v>791</v>
      </c>
      <c r="C1470">
        <v>36.9</v>
      </c>
      <c r="D1470">
        <v>36.9</v>
      </c>
      <c r="E1470">
        <v>33.200000000000003</v>
      </c>
      <c r="F1470">
        <v>34</v>
      </c>
      <c r="G1470">
        <v>33.65</v>
      </c>
      <c r="H1470">
        <v>34.15</v>
      </c>
      <c r="I1470">
        <v>25965</v>
      </c>
      <c r="J1470">
        <v>889582.7</v>
      </c>
      <c r="K1470" s="3">
        <v>43924</v>
      </c>
      <c r="L1470">
        <v>307</v>
      </c>
      <c r="M1470" t="s">
        <v>2659</v>
      </c>
      <c r="N1470"/>
    </row>
    <row r="1471" spans="1:14">
      <c r="A1471" t="s">
        <v>3664</v>
      </c>
      <c r="B1471" t="s">
        <v>791</v>
      </c>
      <c r="C1471">
        <v>2.2000000000000002</v>
      </c>
      <c r="D1471">
        <v>2.2000000000000002</v>
      </c>
      <c r="E1471">
        <v>2</v>
      </c>
      <c r="F1471">
        <v>2.2000000000000002</v>
      </c>
      <c r="G1471">
        <v>2.2000000000000002</v>
      </c>
      <c r="H1471">
        <v>2.1</v>
      </c>
      <c r="I1471">
        <v>2502</v>
      </c>
      <c r="J1471">
        <v>5132</v>
      </c>
      <c r="K1471" s="3">
        <v>43924</v>
      </c>
      <c r="L1471">
        <v>9</v>
      </c>
      <c r="M1471" t="s">
        <v>3665</v>
      </c>
      <c r="N1471"/>
    </row>
    <row r="1472" spans="1:14" hidden="1">
      <c r="A1472" t="s">
        <v>2660</v>
      </c>
      <c r="B1472" t="s">
        <v>791</v>
      </c>
      <c r="C1472">
        <v>2.1</v>
      </c>
      <c r="D1472">
        <v>2.2000000000000002</v>
      </c>
      <c r="E1472">
        <v>2</v>
      </c>
      <c r="F1472">
        <v>2.2000000000000002</v>
      </c>
      <c r="G1472">
        <v>2.2000000000000002</v>
      </c>
      <c r="H1472">
        <v>2.1</v>
      </c>
      <c r="I1472">
        <v>6847</v>
      </c>
      <c r="J1472">
        <v>14651.55</v>
      </c>
      <c r="K1472" s="3">
        <v>43924</v>
      </c>
      <c r="L1472">
        <v>77</v>
      </c>
      <c r="M1472" t="s">
        <v>2661</v>
      </c>
      <c r="N1472"/>
    </row>
    <row r="1473" spans="1:14" hidden="1">
      <c r="A1473" t="s">
        <v>2662</v>
      </c>
      <c r="B1473" t="s">
        <v>791</v>
      </c>
      <c r="C1473">
        <v>248</v>
      </c>
      <c r="D1473">
        <v>248</v>
      </c>
      <c r="E1473">
        <v>220</v>
      </c>
      <c r="F1473">
        <v>225.6</v>
      </c>
      <c r="G1473">
        <v>225</v>
      </c>
      <c r="H1473">
        <v>240.8</v>
      </c>
      <c r="I1473">
        <v>19358</v>
      </c>
      <c r="J1473">
        <v>4427456.05</v>
      </c>
      <c r="K1473" s="3">
        <v>43924</v>
      </c>
      <c r="L1473">
        <v>923</v>
      </c>
      <c r="M1473" t="s">
        <v>2663</v>
      </c>
      <c r="N1473"/>
    </row>
    <row r="1474" spans="1:14">
      <c r="A1474" t="s">
        <v>2664</v>
      </c>
      <c r="B1474" t="s">
        <v>791</v>
      </c>
      <c r="C1474">
        <v>79.55</v>
      </c>
      <c r="D1474">
        <v>79.55</v>
      </c>
      <c r="E1474">
        <v>76.5</v>
      </c>
      <c r="F1474">
        <v>79.55</v>
      </c>
      <c r="G1474">
        <v>79.55</v>
      </c>
      <c r="H1474">
        <v>75.8</v>
      </c>
      <c r="I1474">
        <v>461</v>
      </c>
      <c r="J1474">
        <v>36642.050000000003</v>
      </c>
      <c r="K1474" s="3">
        <v>43924</v>
      </c>
      <c r="L1474">
        <v>7</v>
      </c>
      <c r="M1474" t="s">
        <v>2665</v>
      </c>
      <c r="N1474"/>
    </row>
    <row r="1475" spans="1:14">
      <c r="A1475" t="s">
        <v>3177</v>
      </c>
      <c r="B1475" t="s">
        <v>791</v>
      </c>
      <c r="C1475">
        <v>237.15</v>
      </c>
      <c r="D1475">
        <v>247.95</v>
      </c>
      <c r="E1475">
        <v>230.5</v>
      </c>
      <c r="F1475">
        <v>237.6</v>
      </c>
      <c r="G1475">
        <v>230.5</v>
      </c>
      <c r="H1475">
        <v>242.2</v>
      </c>
      <c r="I1475">
        <v>260</v>
      </c>
      <c r="J1475">
        <v>61890.2</v>
      </c>
      <c r="K1475" s="3">
        <v>43924</v>
      </c>
      <c r="L1475">
        <v>26</v>
      </c>
      <c r="M1475" t="s">
        <v>3178</v>
      </c>
      <c r="N1475"/>
    </row>
    <row r="1476" spans="1:14">
      <c r="A1476" t="s">
        <v>547</v>
      </c>
      <c r="B1476" t="s">
        <v>791</v>
      </c>
      <c r="C1476">
        <v>744.35</v>
      </c>
      <c r="D1476">
        <v>744.35</v>
      </c>
      <c r="E1476">
        <v>701</v>
      </c>
      <c r="F1476">
        <v>715.4</v>
      </c>
      <c r="G1476">
        <v>715</v>
      </c>
      <c r="H1476">
        <v>735.35</v>
      </c>
      <c r="I1476">
        <v>78687</v>
      </c>
      <c r="J1476">
        <v>56373748.950000003</v>
      </c>
      <c r="K1476" s="3">
        <v>43924</v>
      </c>
      <c r="L1476">
        <v>12249</v>
      </c>
      <c r="M1476" t="s">
        <v>2666</v>
      </c>
      <c r="N1476"/>
    </row>
    <row r="1477" spans="1:14">
      <c r="A1477" t="s">
        <v>2667</v>
      </c>
      <c r="B1477" t="s">
        <v>791</v>
      </c>
      <c r="C1477">
        <v>25.8</v>
      </c>
      <c r="D1477">
        <v>26.15</v>
      </c>
      <c r="E1477">
        <v>25.15</v>
      </c>
      <c r="F1477">
        <v>26.1</v>
      </c>
      <c r="G1477">
        <v>26.1</v>
      </c>
      <c r="H1477">
        <v>24.95</v>
      </c>
      <c r="I1477">
        <v>118696</v>
      </c>
      <c r="J1477">
        <v>3097992.65</v>
      </c>
      <c r="K1477" s="3">
        <v>43924</v>
      </c>
      <c r="L1477">
        <v>776</v>
      </c>
      <c r="M1477" t="s">
        <v>2668</v>
      </c>
      <c r="N1477"/>
    </row>
    <row r="1478" spans="1:14">
      <c r="A1478" t="s">
        <v>548</v>
      </c>
      <c r="B1478" t="s">
        <v>791</v>
      </c>
      <c r="C1478">
        <v>512</v>
      </c>
      <c r="D1478">
        <v>543.35</v>
      </c>
      <c r="E1478">
        <v>500</v>
      </c>
      <c r="F1478">
        <v>516.95000000000005</v>
      </c>
      <c r="G1478">
        <v>516.65</v>
      </c>
      <c r="H1478">
        <v>499.8</v>
      </c>
      <c r="I1478">
        <v>359306</v>
      </c>
      <c r="J1478">
        <v>188472331.40000001</v>
      </c>
      <c r="K1478" s="3">
        <v>43924</v>
      </c>
      <c r="L1478">
        <v>15401</v>
      </c>
      <c r="M1478" t="s">
        <v>2669</v>
      </c>
      <c r="N1478"/>
    </row>
    <row r="1479" spans="1:14">
      <c r="A1479" t="s">
        <v>3132</v>
      </c>
      <c r="B1479" t="s">
        <v>791</v>
      </c>
      <c r="C1479">
        <v>14.85</v>
      </c>
      <c r="D1479">
        <v>15</v>
      </c>
      <c r="E1479">
        <v>14.25</v>
      </c>
      <c r="F1479">
        <v>14.8</v>
      </c>
      <c r="G1479">
        <v>14.75</v>
      </c>
      <c r="H1479">
        <v>15</v>
      </c>
      <c r="I1479">
        <v>28905</v>
      </c>
      <c r="J1479">
        <v>426132.1</v>
      </c>
      <c r="K1479" s="3">
        <v>43924</v>
      </c>
      <c r="L1479">
        <v>227</v>
      </c>
      <c r="M1479" t="s">
        <v>3133</v>
      </c>
      <c r="N1479"/>
    </row>
    <row r="1480" spans="1:14">
      <c r="A1480" t="s">
        <v>2670</v>
      </c>
      <c r="B1480" t="s">
        <v>791</v>
      </c>
      <c r="C1480">
        <v>3200</v>
      </c>
      <c r="D1480">
        <v>3220</v>
      </c>
      <c r="E1480">
        <v>3101</v>
      </c>
      <c r="F1480">
        <v>3181.5</v>
      </c>
      <c r="G1480">
        <v>3210</v>
      </c>
      <c r="H1480">
        <v>3171.4</v>
      </c>
      <c r="I1480">
        <v>2462</v>
      </c>
      <c r="J1480">
        <v>7816363.8499999996</v>
      </c>
      <c r="K1480" s="3">
        <v>43924</v>
      </c>
      <c r="L1480">
        <v>744</v>
      </c>
      <c r="M1480" t="s">
        <v>2671</v>
      </c>
      <c r="N1480"/>
    </row>
    <row r="1481" spans="1:14" hidden="1">
      <c r="A1481" t="s">
        <v>2672</v>
      </c>
      <c r="B1481" t="s">
        <v>791</v>
      </c>
      <c r="C1481">
        <v>181</v>
      </c>
      <c r="D1481">
        <v>186.95</v>
      </c>
      <c r="E1481">
        <v>168</v>
      </c>
      <c r="F1481">
        <v>169.95</v>
      </c>
      <c r="G1481">
        <v>170</v>
      </c>
      <c r="H1481">
        <v>170</v>
      </c>
      <c r="I1481">
        <v>10443</v>
      </c>
      <c r="J1481">
        <v>1780353.65</v>
      </c>
      <c r="K1481" s="3">
        <v>43924</v>
      </c>
      <c r="L1481">
        <v>116</v>
      </c>
      <c r="M1481" t="s">
        <v>2673</v>
      </c>
      <c r="N1481"/>
    </row>
    <row r="1482" spans="1:14">
      <c r="A1482" t="s">
        <v>553</v>
      </c>
      <c r="B1482" t="s">
        <v>791</v>
      </c>
      <c r="C1482">
        <v>259</v>
      </c>
      <c r="D1482">
        <v>279</v>
      </c>
      <c r="E1482">
        <v>254</v>
      </c>
      <c r="F1482">
        <v>274.75</v>
      </c>
      <c r="G1482">
        <v>271</v>
      </c>
      <c r="H1482">
        <v>258.8</v>
      </c>
      <c r="I1482">
        <v>58407</v>
      </c>
      <c r="J1482">
        <v>15818448.949999999</v>
      </c>
      <c r="K1482" s="3">
        <v>43924</v>
      </c>
      <c r="L1482">
        <v>4611</v>
      </c>
      <c r="M1482" t="s">
        <v>2674</v>
      </c>
      <c r="N1482"/>
    </row>
    <row r="1483" spans="1:14">
      <c r="A1483" t="s">
        <v>2675</v>
      </c>
      <c r="B1483" t="s">
        <v>791</v>
      </c>
      <c r="C1483">
        <v>4.05</v>
      </c>
      <c r="D1483">
        <v>4.0999999999999996</v>
      </c>
      <c r="E1483">
        <v>3.9</v>
      </c>
      <c r="F1483">
        <v>4.05</v>
      </c>
      <c r="G1483">
        <v>3.9</v>
      </c>
      <c r="H1483">
        <v>4.05</v>
      </c>
      <c r="I1483">
        <v>3648</v>
      </c>
      <c r="J1483">
        <v>14691.3</v>
      </c>
      <c r="K1483" s="3">
        <v>43924</v>
      </c>
      <c r="L1483">
        <v>20</v>
      </c>
      <c r="M1483" t="s">
        <v>2676</v>
      </c>
      <c r="N1483"/>
    </row>
    <row r="1484" spans="1:14">
      <c r="A1484" t="s">
        <v>2677</v>
      </c>
      <c r="B1484" t="s">
        <v>791</v>
      </c>
      <c r="C1484">
        <v>101</v>
      </c>
      <c r="D1484">
        <v>109</v>
      </c>
      <c r="E1484">
        <v>99</v>
      </c>
      <c r="F1484">
        <v>103.25</v>
      </c>
      <c r="G1484">
        <v>104.5</v>
      </c>
      <c r="H1484">
        <v>102.6</v>
      </c>
      <c r="I1484">
        <v>2861</v>
      </c>
      <c r="J1484">
        <v>294386.8</v>
      </c>
      <c r="K1484" s="3">
        <v>43924</v>
      </c>
      <c r="L1484">
        <v>139</v>
      </c>
      <c r="M1484" t="s">
        <v>2678</v>
      </c>
      <c r="N1484"/>
    </row>
    <row r="1485" spans="1:14">
      <c r="A1485" t="s">
        <v>3666</v>
      </c>
      <c r="B1485" t="s">
        <v>791</v>
      </c>
      <c r="C1485">
        <v>13.55</v>
      </c>
      <c r="D1485">
        <v>14.7</v>
      </c>
      <c r="E1485">
        <v>13.55</v>
      </c>
      <c r="F1485">
        <v>14.7</v>
      </c>
      <c r="G1485">
        <v>14.7</v>
      </c>
      <c r="H1485">
        <v>14</v>
      </c>
      <c r="I1485">
        <v>680</v>
      </c>
      <c r="J1485">
        <v>9655</v>
      </c>
      <c r="K1485" s="3">
        <v>43924</v>
      </c>
      <c r="L1485">
        <v>5</v>
      </c>
      <c r="M1485" t="s">
        <v>3667</v>
      </c>
      <c r="N1485"/>
    </row>
    <row r="1486" spans="1:14">
      <c r="A1486" t="s">
        <v>549</v>
      </c>
      <c r="B1486" t="s">
        <v>791</v>
      </c>
      <c r="C1486">
        <v>24.55</v>
      </c>
      <c r="D1486">
        <v>24.55</v>
      </c>
      <c r="E1486">
        <v>23.25</v>
      </c>
      <c r="F1486">
        <v>24.25</v>
      </c>
      <c r="G1486">
        <v>24.4</v>
      </c>
      <c r="H1486">
        <v>23.75</v>
      </c>
      <c r="I1486">
        <v>108521</v>
      </c>
      <c r="J1486">
        <v>2619970.5499999998</v>
      </c>
      <c r="K1486" s="3">
        <v>43924</v>
      </c>
      <c r="L1486">
        <v>920</v>
      </c>
      <c r="M1486" t="s">
        <v>2679</v>
      </c>
      <c r="N1486"/>
    </row>
    <row r="1487" spans="1:14">
      <c r="A1487" t="s">
        <v>550</v>
      </c>
      <c r="B1487" t="s">
        <v>791</v>
      </c>
      <c r="C1487">
        <v>790.75</v>
      </c>
      <c r="D1487">
        <v>810</v>
      </c>
      <c r="E1487">
        <v>774.35</v>
      </c>
      <c r="F1487">
        <v>788.75</v>
      </c>
      <c r="G1487">
        <v>783.25</v>
      </c>
      <c r="H1487">
        <v>790.75</v>
      </c>
      <c r="I1487">
        <v>12502</v>
      </c>
      <c r="J1487">
        <v>9922897.3499999996</v>
      </c>
      <c r="K1487" s="3">
        <v>43924</v>
      </c>
      <c r="L1487">
        <v>1855</v>
      </c>
      <c r="M1487" t="s">
        <v>2680</v>
      </c>
      <c r="N1487"/>
    </row>
    <row r="1488" spans="1:14">
      <c r="A1488" t="s">
        <v>2681</v>
      </c>
      <c r="B1488" t="s">
        <v>791</v>
      </c>
      <c r="C1488">
        <v>83.4</v>
      </c>
      <c r="D1488">
        <v>84.4</v>
      </c>
      <c r="E1488">
        <v>79.349999999999994</v>
      </c>
      <c r="F1488">
        <v>80.099999999999994</v>
      </c>
      <c r="G1488">
        <v>80</v>
      </c>
      <c r="H1488">
        <v>82</v>
      </c>
      <c r="I1488">
        <v>186395</v>
      </c>
      <c r="J1488">
        <v>15024610.15</v>
      </c>
      <c r="K1488" s="3">
        <v>43924</v>
      </c>
      <c r="L1488">
        <v>4064</v>
      </c>
      <c r="M1488" t="s">
        <v>2682</v>
      </c>
      <c r="N1488"/>
    </row>
    <row r="1489" spans="1:14">
      <c r="A1489" t="s">
        <v>3134</v>
      </c>
      <c r="B1489" t="s">
        <v>791</v>
      </c>
      <c r="C1489">
        <v>86</v>
      </c>
      <c r="D1489">
        <v>86</v>
      </c>
      <c r="E1489">
        <v>85.75</v>
      </c>
      <c r="F1489">
        <v>85.75</v>
      </c>
      <c r="G1489">
        <v>85.75</v>
      </c>
      <c r="H1489">
        <v>90.25</v>
      </c>
      <c r="I1489">
        <v>1409</v>
      </c>
      <c r="J1489">
        <v>120822.75</v>
      </c>
      <c r="K1489" s="3">
        <v>43924</v>
      </c>
      <c r="L1489">
        <v>30</v>
      </c>
      <c r="M1489" t="s">
        <v>3135</v>
      </c>
      <c r="N1489"/>
    </row>
    <row r="1490" spans="1:14">
      <c r="A1490" t="s">
        <v>2683</v>
      </c>
      <c r="B1490" t="s">
        <v>791</v>
      </c>
      <c r="C1490">
        <v>37.549999999999997</v>
      </c>
      <c r="D1490">
        <v>40.6</v>
      </c>
      <c r="E1490">
        <v>36.549999999999997</v>
      </c>
      <c r="F1490">
        <v>39.299999999999997</v>
      </c>
      <c r="G1490">
        <v>39</v>
      </c>
      <c r="H1490">
        <v>37.799999999999997</v>
      </c>
      <c r="I1490">
        <v>614429</v>
      </c>
      <c r="J1490">
        <v>23961004.75</v>
      </c>
      <c r="K1490" s="3">
        <v>43924</v>
      </c>
      <c r="L1490">
        <v>4141</v>
      </c>
      <c r="M1490" t="s">
        <v>2684</v>
      </c>
      <c r="N1490"/>
    </row>
    <row r="1491" spans="1:14">
      <c r="A1491" t="s">
        <v>190</v>
      </c>
      <c r="B1491" t="s">
        <v>791</v>
      </c>
      <c r="C1491">
        <v>930</v>
      </c>
      <c r="D1491">
        <v>930.05</v>
      </c>
      <c r="E1491">
        <v>855.95</v>
      </c>
      <c r="F1491">
        <v>862.8</v>
      </c>
      <c r="G1491">
        <v>870</v>
      </c>
      <c r="H1491">
        <v>936.05</v>
      </c>
      <c r="I1491">
        <v>4951957</v>
      </c>
      <c r="J1491">
        <v>4380689877.4499998</v>
      </c>
      <c r="K1491" s="3">
        <v>43924</v>
      </c>
      <c r="L1491">
        <v>188938</v>
      </c>
      <c r="M1491" t="s">
        <v>2685</v>
      </c>
      <c r="N1491"/>
    </row>
    <row r="1492" spans="1:14">
      <c r="A1492" t="s">
        <v>2686</v>
      </c>
      <c r="B1492" t="s">
        <v>791</v>
      </c>
      <c r="C1492">
        <v>6.5</v>
      </c>
      <c r="D1492">
        <v>6.5</v>
      </c>
      <c r="E1492">
        <v>6.5</v>
      </c>
      <c r="F1492">
        <v>6.5</v>
      </c>
      <c r="G1492">
        <v>6.5</v>
      </c>
      <c r="H1492">
        <v>6.2</v>
      </c>
      <c r="I1492">
        <v>10686</v>
      </c>
      <c r="J1492">
        <v>69459</v>
      </c>
      <c r="K1492" s="3">
        <v>43924</v>
      </c>
      <c r="L1492">
        <v>49</v>
      </c>
      <c r="M1492" t="s">
        <v>2687</v>
      </c>
      <c r="N1492"/>
    </row>
    <row r="1493" spans="1:14">
      <c r="A1493" t="s">
        <v>2688</v>
      </c>
      <c r="B1493" t="s">
        <v>791</v>
      </c>
      <c r="C1493">
        <v>25</v>
      </c>
      <c r="D1493">
        <v>25.15</v>
      </c>
      <c r="E1493">
        <v>23.9</v>
      </c>
      <c r="F1493">
        <v>24.7</v>
      </c>
      <c r="G1493">
        <v>24.75</v>
      </c>
      <c r="H1493">
        <v>24.85</v>
      </c>
      <c r="I1493">
        <v>36277</v>
      </c>
      <c r="J1493">
        <v>888661.6</v>
      </c>
      <c r="K1493" s="3">
        <v>43924</v>
      </c>
      <c r="L1493">
        <v>418</v>
      </c>
      <c r="M1493" t="s">
        <v>2689</v>
      </c>
      <c r="N1493"/>
    </row>
    <row r="1494" spans="1:14">
      <c r="A1494" t="s">
        <v>2690</v>
      </c>
      <c r="B1494" t="s">
        <v>791</v>
      </c>
      <c r="C1494">
        <v>89.4</v>
      </c>
      <c r="D1494">
        <v>89.4</v>
      </c>
      <c r="E1494">
        <v>86.5</v>
      </c>
      <c r="F1494">
        <v>87.25</v>
      </c>
      <c r="G1494">
        <v>86.9</v>
      </c>
      <c r="H1494">
        <v>87.75</v>
      </c>
      <c r="I1494">
        <v>115872</v>
      </c>
      <c r="J1494">
        <v>10191487.5</v>
      </c>
      <c r="K1494" s="3">
        <v>43924</v>
      </c>
      <c r="L1494">
        <v>2702</v>
      </c>
      <c r="M1494" t="s">
        <v>2691</v>
      </c>
      <c r="N1494"/>
    </row>
    <row r="1495" spans="1:14" hidden="1">
      <c r="A1495" t="s">
        <v>3551</v>
      </c>
      <c r="B1495" t="s">
        <v>809</v>
      </c>
      <c r="C1495">
        <v>1.1499999999999999</v>
      </c>
      <c r="D1495">
        <v>1.1499999999999999</v>
      </c>
      <c r="E1495">
        <v>1.1499999999999999</v>
      </c>
      <c r="F1495">
        <v>1.1499999999999999</v>
      </c>
      <c r="G1495">
        <v>1.1499999999999999</v>
      </c>
      <c r="H1495">
        <v>1.1499999999999999</v>
      </c>
      <c r="I1495">
        <v>671</v>
      </c>
      <c r="J1495">
        <v>771.65</v>
      </c>
      <c r="K1495" s="3">
        <v>43924</v>
      </c>
      <c r="L1495">
        <v>3</v>
      </c>
      <c r="M1495" t="s">
        <v>3552</v>
      </c>
      <c r="N1495"/>
    </row>
    <row r="1496" spans="1:14" hidden="1">
      <c r="A1496" t="s">
        <v>2692</v>
      </c>
      <c r="B1496" t="s">
        <v>791</v>
      </c>
      <c r="C1496">
        <v>57.35</v>
      </c>
      <c r="D1496">
        <v>62</v>
      </c>
      <c r="E1496">
        <v>57.35</v>
      </c>
      <c r="F1496">
        <v>57.7</v>
      </c>
      <c r="G1496">
        <v>57.5</v>
      </c>
      <c r="H1496">
        <v>63.15</v>
      </c>
      <c r="I1496">
        <v>978</v>
      </c>
      <c r="J1496">
        <v>57537.9</v>
      </c>
      <c r="K1496" s="3">
        <v>43924</v>
      </c>
      <c r="L1496">
        <v>57</v>
      </c>
      <c r="M1496" t="s">
        <v>2693</v>
      </c>
      <c r="N1496"/>
    </row>
    <row r="1497" spans="1:14" hidden="1">
      <c r="A1497" t="s">
        <v>191</v>
      </c>
      <c r="B1497" t="s">
        <v>791</v>
      </c>
      <c r="C1497">
        <v>1979</v>
      </c>
      <c r="D1497">
        <v>2113</v>
      </c>
      <c r="E1497">
        <v>1950</v>
      </c>
      <c r="F1497">
        <v>2077</v>
      </c>
      <c r="G1497">
        <v>2090</v>
      </c>
      <c r="H1497">
        <v>1959</v>
      </c>
      <c r="I1497">
        <v>1013029</v>
      </c>
      <c r="J1497">
        <v>2088740795.55</v>
      </c>
      <c r="K1497" s="3">
        <v>43924</v>
      </c>
      <c r="L1497">
        <v>86009</v>
      </c>
      <c r="M1497" t="s">
        <v>2694</v>
      </c>
      <c r="N1497"/>
    </row>
    <row r="1498" spans="1:14" hidden="1">
      <c r="A1498" t="s">
        <v>192</v>
      </c>
      <c r="B1498" t="s">
        <v>791</v>
      </c>
      <c r="C1498">
        <v>281.05</v>
      </c>
      <c r="D1498">
        <v>282.2</v>
      </c>
      <c r="E1498">
        <v>272.64999999999998</v>
      </c>
      <c r="F1498">
        <v>278.95</v>
      </c>
      <c r="G1498">
        <v>278.55</v>
      </c>
      <c r="H1498">
        <v>280.95</v>
      </c>
      <c r="I1498">
        <v>369937</v>
      </c>
      <c r="J1498">
        <v>102886692.59999999</v>
      </c>
      <c r="K1498" s="3">
        <v>43924</v>
      </c>
      <c r="L1498">
        <v>10882</v>
      </c>
      <c r="M1498" t="s">
        <v>2695</v>
      </c>
      <c r="N1498"/>
    </row>
    <row r="1499" spans="1:14" hidden="1">
      <c r="A1499" t="s">
        <v>3160</v>
      </c>
      <c r="B1499" t="s">
        <v>791</v>
      </c>
      <c r="C1499">
        <v>52.5</v>
      </c>
      <c r="D1499">
        <v>52.5</v>
      </c>
      <c r="E1499">
        <v>46.65</v>
      </c>
      <c r="F1499">
        <v>50.7</v>
      </c>
      <c r="G1499">
        <v>50</v>
      </c>
      <c r="H1499">
        <v>51</v>
      </c>
      <c r="I1499">
        <v>10061</v>
      </c>
      <c r="J1499">
        <v>510387.65</v>
      </c>
      <c r="K1499" s="3">
        <v>43924</v>
      </c>
      <c r="L1499">
        <v>39</v>
      </c>
      <c r="M1499" t="s">
        <v>3161</v>
      </c>
      <c r="N1499"/>
    </row>
    <row r="1500" spans="1:14" hidden="1">
      <c r="A1500" t="s">
        <v>2696</v>
      </c>
      <c r="B1500" t="s">
        <v>791</v>
      </c>
      <c r="C1500">
        <v>68</v>
      </c>
      <c r="D1500">
        <v>68</v>
      </c>
      <c r="E1500">
        <v>62.4</v>
      </c>
      <c r="F1500">
        <v>64.650000000000006</v>
      </c>
      <c r="G1500">
        <v>64.75</v>
      </c>
      <c r="H1500">
        <v>64.75</v>
      </c>
      <c r="I1500">
        <v>424</v>
      </c>
      <c r="J1500">
        <v>27317.95</v>
      </c>
      <c r="K1500" s="3">
        <v>43924</v>
      </c>
      <c r="L1500">
        <v>43</v>
      </c>
      <c r="M1500" t="s">
        <v>2697</v>
      </c>
      <c r="N1500"/>
    </row>
    <row r="1501" spans="1:14" hidden="1">
      <c r="A1501" t="s">
        <v>2698</v>
      </c>
      <c r="B1501" t="s">
        <v>791</v>
      </c>
      <c r="C1501">
        <v>3.35</v>
      </c>
      <c r="D1501">
        <v>3.5</v>
      </c>
      <c r="E1501">
        <v>3.35</v>
      </c>
      <c r="F1501">
        <v>3.5</v>
      </c>
      <c r="G1501">
        <v>3.5</v>
      </c>
      <c r="H1501">
        <v>3.35</v>
      </c>
      <c r="I1501">
        <v>5983</v>
      </c>
      <c r="J1501">
        <v>20927.400000000001</v>
      </c>
      <c r="K1501" s="3">
        <v>43924</v>
      </c>
      <c r="L1501">
        <v>252</v>
      </c>
      <c r="M1501" t="s">
        <v>2699</v>
      </c>
      <c r="N1501"/>
    </row>
    <row r="1502" spans="1:14" hidden="1">
      <c r="A1502" t="s">
        <v>2700</v>
      </c>
      <c r="B1502" t="s">
        <v>791</v>
      </c>
      <c r="C1502">
        <v>6.35</v>
      </c>
      <c r="D1502">
        <v>6.35</v>
      </c>
      <c r="E1502">
        <v>5.85</v>
      </c>
      <c r="F1502">
        <v>6.35</v>
      </c>
      <c r="G1502">
        <v>6.35</v>
      </c>
      <c r="H1502">
        <v>6.05</v>
      </c>
      <c r="I1502">
        <v>6405</v>
      </c>
      <c r="J1502">
        <v>39814.35</v>
      </c>
      <c r="K1502" s="3">
        <v>43924</v>
      </c>
      <c r="L1502">
        <v>43</v>
      </c>
      <c r="M1502" t="s">
        <v>2701</v>
      </c>
      <c r="N1502"/>
    </row>
    <row r="1503" spans="1:14" hidden="1">
      <c r="A1503" t="s">
        <v>551</v>
      </c>
      <c r="B1503" t="s">
        <v>791</v>
      </c>
      <c r="C1503">
        <v>469.95</v>
      </c>
      <c r="D1503">
        <v>475.8</v>
      </c>
      <c r="E1503">
        <v>431.5</v>
      </c>
      <c r="F1503">
        <v>450.25</v>
      </c>
      <c r="G1503">
        <v>441.1</v>
      </c>
      <c r="H1503">
        <v>465.7</v>
      </c>
      <c r="I1503">
        <v>511693</v>
      </c>
      <c r="J1503">
        <v>230685164.05000001</v>
      </c>
      <c r="K1503" s="3">
        <v>43924</v>
      </c>
      <c r="L1503">
        <v>24260</v>
      </c>
      <c r="M1503" t="s">
        <v>2702</v>
      </c>
      <c r="N1503"/>
    </row>
    <row r="1504" spans="1:14" hidden="1">
      <c r="A1504" t="s">
        <v>2703</v>
      </c>
      <c r="B1504" t="s">
        <v>791</v>
      </c>
      <c r="C1504">
        <v>50.05</v>
      </c>
      <c r="D1504">
        <v>52.2</v>
      </c>
      <c r="E1504">
        <v>49.95</v>
      </c>
      <c r="F1504">
        <v>51.5</v>
      </c>
      <c r="G1504">
        <v>52.1</v>
      </c>
      <c r="H1504">
        <v>52.2</v>
      </c>
      <c r="I1504">
        <v>5576</v>
      </c>
      <c r="J1504">
        <v>286831.5</v>
      </c>
      <c r="K1504" s="3">
        <v>43924</v>
      </c>
      <c r="L1504">
        <v>128</v>
      </c>
      <c r="M1504" t="s">
        <v>2704</v>
      </c>
      <c r="N1504"/>
    </row>
    <row r="1505" spans="1:14" hidden="1">
      <c r="A1505" t="s">
        <v>552</v>
      </c>
      <c r="B1505" t="s">
        <v>791</v>
      </c>
      <c r="C1505">
        <v>4.55</v>
      </c>
      <c r="D1505">
        <v>4.55</v>
      </c>
      <c r="E1505">
        <v>4.0999999999999996</v>
      </c>
      <c r="F1505">
        <v>4.1500000000000004</v>
      </c>
      <c r="G1505">
        <v>4.1500000000000004</v>
      </c>
      <c r="H1505">
        <v>4.45</v>
      </c>
      <c r="I1505">
        <v>8765190</v>
      </c>
      <c r="J1505">
        <v>36787841.799999997</v>
      </c>
      <c r="K1505" s="3">
        <v>43924</v>
      </c>
      <c r="L1505">
        <v>14684</v>
      </c>
      <c r="M1505" t="s">
        <v>3109</v>
      </c>
      <c r="N1505"/>
    </row>
    <row r="1506" spans="1:14" hidden="1">
      <c r="A1506" t="s">
        <v>2705</v>
      </c>
      <c r="B1506" t="s">
        <v>791</v>
      </c>
      <c r="C1506">
        <v>23.45</v>
      </c>
      <c r="D1506">
        <v>23.8</v>
      </c>
      <c r="E1506">
        <v>22.5</v>
      </c>
      <c r="F1506">
        <v>22.8</v>
      </c>
      <c r="G1506">
        <v>22.55</v>
      </c>
      <c r="H1506">
        <v>23.45</v>
      </c>
      <c r="I1506">
        <v>10966</v>
      </c>
      <c r="J1506">
        <v>256327.6</v>
      </c>
      <c r="K1506" s="3">
        <v>43924</v>
      </c>
      <c r="L1506">
        <v>229</v>
      </c>
      <c r="M1506" t="s">
        <v>2706</v>
      </c>
      <c r="N1506"/>
    </row>
    <row r="1507" spans="1:14" hidden="1">
      <c r="A1507" t="s">
        <v>2707</v>
      </c>
      <c r="B1507" t="s">
        <v>791</v>
      </c>
      <c r="C1507">
        <v>5.8</v>
      </c>
      <c r="D1507">
        <v>6.2</v>
      </c>
      <c r="E1507">
        <v>5.55</v>
      </c>
      <c r="F1507">
        <v>5.9</v>
      </c>
      <c r="G1507">
        <v>5.95</v>
      </c>
      <c r="H1507">
        <v>5.65</v>
      </c>
      <c r="I1507">
        <v>58657</v>
      </c>
      <c r="J1507">
        <v>348066.55</v>
      </c>
      <c r="K1507" s="3">
        <v>43924</v>
      </c>
      <c r="L1507">
        <v>238</v>
      </c>
      <c r="M1507" t="s">
        <v>2708</v>
      </c>
      <c r="N1507"/>
    </row>
    <row r="1508" spans="1:14" hidden="1">
      <c r="A1508" t="s">
        <v>705</v>
      </c>
      <c r="B1508" t="s">
        <v>791</v>
      </c>
      <c r="C1508">
        <v>58.9</v>
      </c>
      <c r="D1508">
        <v>60</v>
      </c>
      <c r="E1508">
        <v>54</v>
      </c>
      <c r="F1508">
        <v>56.45</v>
      </c>
      <c r="G1508">
        <v>56.5</v>
      </c>
      <c r="H1508">
        <v>56.75</v>
      </c>
      <c r="I1508">
        <v>48411</v>
      </c>
      <c r="J1508">
        <v>2705940.75</v>
      </c>
      <c r="K1508" s="3">
        <v>43924</v>
      </c>
      <c r="L1508">
        <v>437</v>
      </c>
      <c r="M1508" t="s">
        <v>2709</v>
      </c>
      <c r="N1508"/>
    </row>
    <row r="1509" spans="1:14" hidden="1">
      <c r="A1509" t="s">
        <v>2710</v>
      </c>
      <c r="B1509" t="s">
        <v>791</v>
      </c>
      <c r="C1509">
        <v>40.1</v>
      </c>
      <c r="D1509">
        <v>40.1</v>
      </c>
      <c r="E1509">
        <v>36.6</v>
      </c>
      <c r="F1509">
        <v>39.549999999999997</v>
      </c>
      <c r="G1509">
        <v>39.549999999999997</v>
      </c>
      <c r="H1509">
        <v>38.200000000000003</v>
      </c>
      <c r="I1509">
        <v>1447769</v>
      </c>
      <c r="J1509">
        <v>56851531.350000001</v>
      </c>
      <c r="K1509" s="3">
        <v>43924</v>
      </c>
      <c r="L1509">
        <v>5189</v>
      </c>
      <c r="M1509" t="s">
        <v>2711</v>
      </c>
      <c r="N1509"/>
    </row>
    <row r="1510" spans="1:14" hidden="1">
      <c r="A1510" t="s">
        <v>2712</v>
      </c>
      <c r="B1510" t="s">
        <v>791</v>
      </c>
      <c r="C1510">
        <v>330</v>
      </c>
      <c r="D1510">
        <v>349.8</v>
      </c>
      <c r="E1510">
        <v>313.05</v>
      </c>
      <c r="F1510">
        <v>341.55</v>
      </c>
      <c r="G1510">
        <v>349.8</v>
      </c>
      <c r="H1510">
        <v>331.95</v>
      </c>
      <c r="I1510">
        <v>3206</v>
      </c>
      <c r="J1510">
        <v>1060592.6499999999</v>
      </c>
      <c r="K1510" s="3">
        <v>43924</v>
      </c>
      <c r="L1510">
        <v>168</v>
      </c>
      <c r="M1510" t="s">
        <v>2713</v>
      </c>
      <c r="N1510"/>
    </row>
    <row r="1511" spans="1:14" hidden="1">
      <c r="A1511" t="s">
        <v>540</v>
      </c>
      <c r="B1511" t="s">
        <v>791</v>
      </c>
      <c r="C1511">
        <v>4796.95</v>
      </c>
      <c r="D1511">
        <v>4796.95</v>
      </c>
      <c r="E1511">
        <v>4450</v>
      </c>
      <c r="F1511">
        <v>4471.75</v>
      </c>
      <c r="G1511">
        <v>4510</v>
      </c>
      <c r="H1511">
        <v>4662.75</v>
      </c>
      <c r="I1511">
        <v>3121</v>
      </c>
      <c r="J1511">
        <v>14081194.300000001</v>
      </c>
      <c r="K1511" s="3">
        <v>43924</v>
      </c>
      <c r="L1511">
        <v>1838</v>
      </c>
      <c r="M1511" t="s">
        <v>2714</v>
      </c>
      <c r="N1511"/>
    </row>
    <row r="1512" spans="1:14" hidden="1">
      <c r="A1512" t="s">
        <v>2715</v>
      </c>
      <c r="B1512" t="s">
        <v>791</v>
      </c>
      <c r="C1512">
        <v>29</v>
      </c>
      <c r="D1512">
        <v>29</v>
      </c>
      <c r="E1512">
        <v>24</v>
      </c>
      <c r="F1512">
        <v>25.85</v>
      </c>
      <c r="G1512">
        <v>25.55</v>
      </c>
      <c r="H1512">
        <v>27.1</v>
      </c>
      <c r="I1512">
        <v>36098</v>
      </c>
      <c r="J1512">
        <v>937701.45</v>
      </c>
      <c r="K1512" s="3">
        <v>43924</v>
      </c>
      <c r="L1512">
        <v>430</v>
      </c>
      <c r="M1512" t="s">
        <v>2716</v>
      </c>
      <c r="N1512"/>
    </row>
    <row r="1513" spans="1:14" hidden="1">
      <c r="A1513" t="s">
        <v>2717</v>
      </c>
      <c r="B1513" t="s">
        <v>809</v>
      </c>
      <c r="C1513">
        <v>1.85</v>
      </c>
      <c r="D1513">
        <v>1.9</v>
      </c>
      <c r="E1513">
        <v>1.8</v>
      </c>
      <c r="F1513">
        <v>1.85</v>
      </c>
      <c r="G1513">
        <v>1.8</v>
      </c>
      <c r="H1513">
        <v>1.85</v>
      </c>
      <c r="I1513">
        <v>754124</v>
      </c>
      <c r="J1513">
        <v>1376474.75</v>
      </c>
      <c r="K1513" s="3">
        <v>43924</v>
      </c>
      <c r="L1513">
        <v>321</v>
      </c>
      <c r="M1513" t="s">
        <v>2718</v>
      </c>
      <c r="N1513"/>
    </row>
    <row r="1514" spans="1:14" hidden="1">
      <c r="A1514" t="s">
        <v>542</v>
      </c>
      <c r="B1514" t="s">
        <v>791</v>
      </c>
      <c r="C1514">
        <v>15.3</v>
      </c>
      <c r="D1514">
        <v>15.7</v>
      </c>
      <c r="E1514">
        <v>13.95</v>
      </c>
      <c r="F1514">
        <v>14.15</v>
      </c>
      <c r="G1514">
        <v>14.4</v>
      </c>
      <c r="H1514">
        <v>15.2</v>
      </c>
      <c r="I1514">
        <v>2889057</v>
      </c>
      <c r="J1514">
        <v>42264669.149999999</v>
      </c>
      <c r="K1514" s="3">
        <v>43924</v>
      </c>
      <c r="L1514">
        <v>4605</v>
      </c>
      <c r="M1514" t="s">
        <v>2719</v>
      </c>
      <c r="N1514"/>
    </row>
    <row r="1515" spans="1:14" hidden="1">
      <c r="A1515" t="s">
        <v>2720</v>
      </c>
      <c r="B1515" t="s">
        <v>791</v>
      </c>
      <c r="C1515">
        <v>58</v>
      </c>
      <c r="D1515">
        <v>58.4</v>
      </c>
      <c r="E1515">
        <v>56.7</v>
      </c>
      <c r="F1515">
        <v>58.4</v>
      </c>
      <c r="G1515">
        <v>58.4</v>
      </c>
      <c r="H1515">
        <v>55.65</v>
      </c>
      <c r="I1515">
        <v>20706</v>
      </c>
      <c r="J1515">
        <v>1202175.45</v>
      </c>
      <c r="K1515" s="3">
        <v>43924</v>
      </c>
      <c r="L1515">
        <v>232</v>
      </c>
      <c r="M1515" t="s">
        <v>2721</v>
      </c>
      <c r="N1515"/>
    </row>
    <row r="1516" spans="1:14" hidden="1">
      <c r="A1516" t="s">
        <v>193</v>
      </c>
      <c r="B1516" t="s">
        <v>791</v>
      </c>
      <c r="C1516">
        <v>275.05</v>
      </c>
      <c r="D1516">
        <v>277.95</v>
      </c>
      <c r="E1516">
        <v>251.5</v>
      </c>
      <c r="F1516">
        <v>252.95</v>
      </c>
      <c r="G1516">
        <v>251.5</v>
      </c>
      <c r="H1516">
        <v>279.14999999999998</v>
      </c>
      <c r="I1516">
        <v>3325587</v>
      </c>
      <c r="J1516">
        <v>861422637.95000005</v>
      </c>
      <c r="K1516" s="3">
        <v>43924</v>
      </c>
      <c r="L1516">
        <v>56878</v>
      </c>
      <c r="M1516" t="s">
        <v>2722</v>
      </c>
      <c r="N1516"/>
    </row>
    <row r="1517" spans="1:14">
      <c r="A1517" t="s">
        <v>2723</v>
      </c>
      <c r="B1517" t="s">
        <v>791</v>
      </c>
      <c r="C1517">
        <v>932</v>
      </c>
      <c r="D1517">
        <v>932</v>
      </c>
      <c r="E1517">
        <v>882</v>
      </c>
      <c r="F1517">
        <v>908.55</v>
      </c>
      <c r="G1517">
        <v>925</v>
      </c>
      <c r="H1517">
        <v>918.65</v>
      </c>
      <c r="I1517">
        <v>2569</v>
      </c>
      <c r="J1517">
        <v>2316921</v>
      </c>
      <c r="K1517" s="3">
        <v>43924</v>
      </c>
      <c r="L1517">
        <v>478</v>
      </c>
      <c r="M1517" t="s">
        <v>2724</v>
      </c>
      <c r="N1517"/>
    </row>
    <row r="1518" spans="1:14">
      <c r="A1518" t="s">
        <v>541</v>
      </c>
      <c r="B1518" t="s">
        <v>791</v>
      </c>
      <c r="C1518">
        <v>168</v>
      </c>
      <c r="D1518">
        <v>168</v>
      </c>
      <c r="E1518">
        <v>153</v>
      </c>
      <c r="F1518">
        <v>156.15</v>
      </c>
      <c r="G1518">
        <v>157.9</v>
      </c>
      <c r="H1518">
        <v>161.80000000000001</v>
      </c>
      <c r="I1518">
        <v>10159</v>
      </c>
      <c r="J1518">
        <v>1622444.85</v>
      </c>
      <c r="K1518" s="3">
        <v>43924</v>
      </c>
      <c r="L1518">
        <v>736</v>
      </c>
      <c r="M1518" t="s">
        <v>2725</v>
      </c>
      <c r="N1518"/>
    </row>
    <row r="1519" spans="1:14">
      <c r="A1519" t="s">
        <v>3479</v>
      </c>
      <c r="B1519" t="s">
        <v>809</v>
      </c>
      <c r="C1519">
        <v>1.1499999999999999</v>
      </c>
      <c r="D1519">
        <v>1.1499999999999999</v>
      </c>
      <c r="E1519">
        <v>1.05</v>
      </c>
      <c r="F1519">
        <v>1.1499999999999999</v>
      </c>
      <c r="G1519">
        <v>1.1499999999999999</v>
      </c>
      <c r="H1519">
        <v>1.1000000000000001</v>
      </c>
      <c r="I1519">
        <v>4365</v>
      </c>
      <c r="J1519">
        <v>4826.25</v>
      </c>
      <c r="K1519" s="3">
        <v>43924</v>
      </c>
      <c r="L1519">
        <v>12</v>
      </c>
      <c r="M1519" t="s">
        <v>3480</v>
      </c>
      <c r="N1519"/>
    </row>
    <row r="1520" spans="1:14">
      <c r="A1520" t="s">
        <v>2726</v>
      </c>
      <c r="B1520" t="s">
        <v>791</v>
      </c>
      <c r="C1520">
        <v>27.35</v>
      </c>
      <c r="D1520">
        <v>29.2</v>
      </c>
      <c r="E1520">
        <v>26.7</v>
      </c>
      <c r="F1520">
        <v>28.2</v>
      </c>
      <c r="G1520">
        <v>28.25</v>
      </c>
      <c r="H1520">
        <v>26.9</v>
      </c>
      <c r="I1520">
        <v>566445</v>
      </c>
      <c r="J1520">
        <v>15974488.35</v>
      </c>
      <c r="K1520" s="3">
        <v>43924</v>
      </c>
      <c r="L1520">
        <v>4369</v>
      </c>
      <c r="M1520" t="s">
        <v>2727</v>
      </c>
      <c r="N1520"/>
    </row>
    <row r="1521" spans="1:14">
      <c r="A1521" t="s">
        <v>194</v>
      </c>
      <c r="B1521" t="s">
        <v>791</v>
      </c>
      <c r="C1521">
        <v>895</v>
      </c>
      <c r="D1521">
        <v>899.25</v>
      </c>
      <c r="E1521">
        <v>860</v>
      </c>
      <c r="F1521">
        <v>886.95</v>
      </c>
      <c r="G1521">
        <v>882.1</v>
      </c>
      <c r="H1521">
        <v>889.7</v>
      </c>
      <c r="I1521">
        <v>490414</v>
      </c>
      <c r="J1521">
        <v>430553191.19999999</v>
      </c>
      <c r="K1521" s="3">
        <v>43924</v>
      </c>
      <c r="L1521">
        <v>36090</v>
      </c>
      <c r="M1521" t="s">
        <v>2728</v>
      </c>
      <c r="N1521"/>
    </row>
    <row r="1522" spans="1:14">
      <c r="A1522" t="s">
        <v>2729</v>
      </c>
      <c r="B1522" t="s">
        <v>791</v>
      </c>
      <c r="C1522">
        <v>73</v>
      </c>
      <c r="D1522">
        <v>74.400000000000006</v>
      </c>
      <c r="E1522">
        <v>71</v>
      </c>
      <c r="F1522">
        <v>71.95</v>
      </c>
      <c r="G1522">
        <v>73.150000000000006</v>
      </c>
      <c r="H1522">
        <v>71.099999999999994</v>
      </c>
      <c r="I1522">
        <v>5996</v>
      </c>
      <c r="J1522">
        <v>434271.45</v>
      </c>
      <c r="K1522" s="3">
        <v>43924</v>
      </c>
      <c r="L1522">
        <v>284</v>
      </c>
      <c r="M1522" t="s">
        <v>2730</v>
      </c>
      <c r="N1522"/>
    </row>
    <row r="1523" spans="1:14">
      <c r="A1523" t="s">
        <v>554</v>
      </c>
      <c r="B1523" t="s">
        <v>791</v>
      </c>
      <c r="C1523">
        <v>9.25</v>
      </c>
      <c r="D1523">
        <v>9.25</v>
      </c>
      <c r="E1523">
        <v>9</v>
      </c>
      <c r="F1523">
        <v>9.0500000000000007</v>
      </c>
      <c r="G1523">
        <v>9.1</v>
      </c>
      <c r="H1523">
        <v>9.15</v>
      </c>
      <c r="I1523">
        <v>351207</v>
      </c>
      <c r="J1523">
        <v>3186772.5</v>
      </c>
      <c r="K1523" s="3">
        <v>43924</v>
      </c>
      <c r="L1523">
        <v>1529</v>
      </c>
      <c r="M1523" t="s">
        <v>2731</v>
      </c>
      <c r="N1523"/>
    </row>
    <row r="1524" spans="1:14">
      <c r="A1524" t="s">
        <v>555</v>
      </c>
      <c r="B1524" t="s">
        <v>791</v>
      </c>
      <c r="C1524">
        <v>140.9</v>
      </c>
      <c r="D1524">
        <v>145.05000000000001</v>
      </c>
      <c r="E1524">
        <v>134.75</v>
      </c>
      <c r="F1524">
        <v>139.30000000000001</v>
      </c>
      <c r="G1524">
        <v>140</v>
      </c>
      <c r="H1524">
        <v>139.4</v>
      </c>
      <c r="I1524">
        <v>93732</v>
      </c>
      <c r="J1524">
        <v>12862297.949999999</v>
      </c>
      <c r="K1524" s="3">
        <v>43924</v>
      </c>
      <c r="L1524">
        <v>1703</v>
      </c>
      <c r="M1524" t="s">
        <v>2732</v>
      </c>
      <c r="N1524"/>
    </row>
    <row r="1525" spans="1:14">
      <c r="A1525" t="s">
        <v>2733</v>
      </c>
      <c r="B1525" t="s">
        <v>791</v>
      </c>
      <c r="C1525">
        <v>79.8</v>
      </c>
      <c r="D1525">
        <v>81.95</v>
      </c>
      <c r="E1525">
        <v>77</v>
      </c>
      <c r="F1525">
        <v>80.599999999999994</v>
      </c>
      <c r="G1525">
        <v>80.8</v>
      </c>
      <c r="H1525">
        <v>79</v>
      </c>
      <c r="I1525">
        <v>75685</v>
      </c>
      <c r="J1525">
        <v>6014124.25</v>
      </c>
      <c r="K1525" s="3">
        <v>43924</v>
      </c>
      <c r="L1525">
        <v>2535</v>
      </c>
      <c r="M1525" t="s">
        <v>2734</v>
      </c>
      <c r="N1525"/>
    </row>
    <row r="1526" spans="1:14">
      <c r="A1526" t="s">
        <v>2735</v>
      </c>
      <c r="B1526" t="s">
        <v>791</v>
      </c>
      <c r="C1526">
        <v>11.05</v>
      </c>
      <c r="D1526">
        <v>11.6</v>
      </c>
      <c r="E1526">
        <v>10.7</v>
      </c>
      <c r="F1526">
        <v>11.2</v>
      </c>
      <c r="G1526">
        <v>11.15</v>
      </c>
      <c r="H1526">
        <v>10.75</v>
      </c>
      <c r="I1526">
        <v>145770</v>
      </c>
      <c r="J1526">
        <v>1632246.6</v>
      </c>
      <c r="K1526" s="3">
        <v>43924</v>
      </c>
      <c r="L1526">
        <v>880</v>
      </c>
      <c r="M1526" t="s">
        <v>2736</v>
      </c>
      <c r="N1526"/>
    </row>
    <row r="1527" spans="1:14">
      <c r="A1527" t="s">
        <v>2737</v>
      </c>
      <c r="B1527" t="s">
        <v>791</v>
      </c>
      <c r="C1527">
        <v>2.5</v>
      </c>
      <c r="D1527">
        <v>2.5</v>
      </c>
      <c r="E1527">
        <v>2.35</v>
      </c>
      <c r="F1527">
        <v>2.4</v>
      </c>
      <c r="G1527">
        <v>2.4500000000000002</v>
      </c>
      <c r="H1527">
        <v>2.4</v>
      </c>
      <c r="I1527">
        <v>270400</v>
      </c>
      <c r="J1527">
        <v>651994.15</v>
      </c>
      <c r="K1527" s="3">
        <v>43924</v>
      </c>
      <c r="L1527">
        <v>308</v>
      </c>
      <c r="M1527" t="s">
        <v>2738</v>
      </c>
      <c r="N1527"/>
    </row>
    <row r="1528" spans="1:14">
      <c r="A1528" t="s">
        <v>195</v>
      </c>
      <c r="B1528" t="s">
        <v>791</v>
      </c>
      <c r="C1528">
        <v>150.9</v>
      </c>
      <c r="D1528">
        <v>151.19999999999999</v>
      </c>
      <c r="E1528">
        <v>138.55000000000001</v>
      </c>
      <c r="F1528">
        <v>142.30000000000001</v>
      </c>
      <c r="G1528">
        <v>141.5</v>
      </c>
      <c r="H1528">
        <v>148.85</v>
      </c>
      <c r="I1528">
        <v>1198803</v>
      </c>
      <c r="J1528">
        <v>171504499.55000001</v>
      </c>
      <c r="K1528" s="3">
        <v>43924</v>
      </c>
      <c r="L1528">
        <v>17970</v>
      </c>
      <c r="M1528" t="s">
        <v>2739</v>
      </c>
      <c r="N1528"/>
    </row>
    <row r="1529" spans="1:14">
      <c r="A1529" t="s">
        <v>3103</v>
      </c>
      <c r="B1529" t="s">
        <v>791</v>
      </c>
      <c r="C1529">
        <v>27.6</v>
      </c>
      <c r="D1529">
        <v>28.85</v>
      </c>
      <c r="E1529">
        <v>25.1</v>
      </c>
      <c r="F1529">
        <v>27.6</v>
      </c>
      <c r="G1529">
        <v>28.55</v>
      </c>
      <c r="H1529">
        <v>27.45</v>
      </c>
      <c r="I1529">
        <v>2753531</v>
      </c>
      <c r="J1529">
        <v>73421251.400000006</v>
      </c>
      <c r="K1529" s="3">
        <v>43924</v>
      </c>
      <c r="L1529">
        <v>17414</v>
      </c>
      <c r="M1529" t="s">
        <v>3104</v>
      </c>
      <c r="N1529"/>
    </row>
    <row r="1530" spans="1:14">
      <c r="A1530" t="s">
        <v>196</v>
      </c>
      <c r="B1530" t="s">
        <v>791</v>
      </c>
      <c r="C1530">
        <v>3189</v>
      </c>
      <c r="D1530">
        <v>3191</v>
      </c>
      <c r="E1530">
        <v>3025</v>
      </c>
      <c r="F1530">
        <v>3041.6</v>
      </c>
      <c r="G1530">
        <v>3032.95</v>
      </c>
      <c r="H1530">
        <v>3140.65</v>
      </c>
      <c r="I1530">
        <v>406173</v>
      </c>
      <c r="J1530">
        <v>1252238930.0999999</v>
      </c>
      <c r="K1530" s="3">
        <v>43924</v>
      </c>
      <c r="L1530">
        <v>42250</v>
      </c>
      <c r="M1530" t="s">
        <v>2740</v>
      </c>
      <c r="N1530"/>
    </row>
    <row r="1531" spans="1:14">
      <c r="A1531" t="s">
        <v>2741</v>
      </c>
      <c r="B1531" t="s">
        <v>791</v>
      </c>
      <c r="C1531">
        <v>38.799999999999997</v>
      </c>
      <c r="D1531">
        <v>38.799999999999997</v>
      </c>
      <c r="E1531">
        <v>33.6</v>
      </c>
      <c r="F1531">
        <v>35.4</v>
      </c>
      <c r="G1531">
        <v>35.35</v>
      </c>
      <c r="H1531">
        <v>33.65</v>
      </c>
      <c r="I1531">
        <v>4675</v>
      </c>
      <c r="J1531">
        <v>170378.15</v>
      </c>
      <c r="K1531" s="3">
        <v>43924</v>
      </c>
      <c r="L1531">
        <v>78</v>
      </c>
      <c r="M1531" t="s">
        <v>2742</v>
      </c>
      <c r="N1531"/>
    </row>
    <row r="1532" spans="1:14">
      <c r="A1532" t="s">
        <v>2743</v>
      </c>
      <c r="B1532" t="s">
        <v>791</v>
      </c>
      <c r="C1532">
        <v>143.75</v>
      </c>
      <c r="D1532">
        <v>143.75</v>
      </c>
      <c r="E1532">
        <v>129.25</v>
      </c>
      <c r="F1532">
        <v>137.85</v>
      </c>
      <c r="G1532">
        <v>141.1</v>
      </c>
      <c r="H1532">
        <v>143.5</v>
      </c>
      <c r="I1532">
        <v>68547</v>
      </c>
      <c r="J1532">
        <v>9227595.0999999996</v>
      </c>
      <c r="K1532" s="3">
        <v>43924</v>
      </c>
      <c r="L1532">
        <v>1799</v>
      </c>
      <c r="M1532" t="s">
        <v>2744</v>
      </c>
      <c r="N1532"/>
    </row>
    <row r="1533" spans="1:14">
      <c r="A1533" t="s">
        <v>2970</v>
      </c>
      <c r="B1533" t="s">
        <v>791</v>
      </c>
      <c r="C1533">
        <v>40</v>
      </c>
      <c r="D1533">
        <v>43.15</v>
      </c>
      <c r="E1533">
        <v>38.1</v>
      </c>
      <c r="F1533">
        <v>38.15</v>
      </c>
      <c r="G1533">
        <v>38.15</v>
      </c>
      <c r="H1533">
        <v>40</v>
      </c>
      <c r="I1533">
        <v>1181</v>
      </c>
      <c r="J1533">
        <v>47520.45</v>
      </c>
      <c r="K1533" s="3">
        <v>43924</v>
      </c>
      <c r="L1533">
        <v>35</v>
      </c>
      <c r="M1533" t="s">
        <v>2971</v>
      </c>
      <c r="N1533"/>
    </row>
    <row r="1534" spans="1:14">
      <c r="A1534" t="s">
        <v>197</v>
      </c>
      <c r="B1534" t="s">
        <v>791</v>
      </c>
      <c r="C1534">
        <v>29</v>
      </c>
      <c r="D1534">
        <v>29.15</v>
      </c>
      <c r="E1534">
        <v>28.1</v>
      </c>
      <c r="F1534">
        <v>28.6</v>
      </c>
      <c r="G1534">
        <v>28.7</v>
      </c>
      <c r="H1534">
        <v>28.75</v>
      </c>
      <c r="I1534">
        <v>1378652</v>
      </c>
      <c r="J1534">
        <v>39218062.5</v>
      </c>
      <c r="K1534" s="3">
        <v>43924</v>
      </c>
      <c r="L1534">
        <v>6256</v>
      </c>
      <c r="M1534" t="s">
        <v>2745</v>
      </c>
      <c r="N1534"/>
    </row>
    <row r="1535" spans="1:14">
      <c r="A1535" t="s">
        <v>2746</v>
      </c>
      <c r="B1535" t="s">
        <v>791</v>
      </c>
      <c r="C1535">
        <v>4.95</v>
      </c>
      <c r="D1535">
        <v>4.95</v>
      </c>
      <c r="E1535">
        <v>4.55</v>
      </c>
      <c r="F1535">
        <v>4.8</v>
      </c>
      <c r="G1535">
        <v>4.9000000000000004</v>
      </c>
      <c r="H1535">
        <v>4.75</v>
      </c>
      <c r="I1535">
        <v>362038</v>
      </c>
      <c r="J1535">
        <v>1771844.15</v>
      </c>
      <c r="K1535" s="3">
        <v>43924</v>
      </c>
      <c r="L1535">
        <v>326</v>
      </c>
      <c r="M1535" t="s">
        <v>2747</v>
      </c>
      <c r="N1535"/>
    </row>
    <row r="1536" spans="1:14">
      <c r="A1536" t="s">
        <v>2995</v>
      </c>
      <c r="B1536" t="s">
        <v>791</v>
      </c>
      <c r="C1536">
        <v>197.95</v>
      </c>
      <c r="D1536">
        <v>199</v>
      </c>
      <c r="E1536">
        <v>186.8</v>
      </c>
      <c r="F1536">
        <v>194.65</v>
      </c>
      <c r="G1536">
        <v>199</v>
      </c>
      <c r="H1536">
        <v>194</v>
      </c>
      <c r="I1536">
        <v>267</v>
      </c>
      <c r="J1536">
        <v>51901.8</v>
      </c>
      <c r="K1536" s="3">
        <v>43924</v>
      </c>
      <c r="L1536">
        <v>20</v>
      </c>
      <c r="M1536" t="s">
        <v>2996</v>
      </c>
      <c r="N1536"/>
    </row>
    <row r="1537" spans="1:14">
      <c r="A1537" t="s">
        <v>2748</v>
      </c>
      <c r="B1537" t="s">
        <v>791</v>
      </c>
      <c r="C1537">
        <v>85</v>
      </c>
      <c r="D1537">
        <v>85</v>
      </c>
      <c r="E1537">
        <v>80.3</v>
      </c>
      <c r="F1537">
        <v>84</v>
      </c>
      <c r="G1537">
        <v>83</v>
      </c>
      <c r="H1537">
        <v>80.05</v>
      </c>
      <c r="I1537">
        <v>12092</v>
      </c>
      <c r="J1537">
        <v>1009540.3</v>
      </c>
      <c r="K1537" s="3">
        <v>43924</v>
      </c>
      <c r="L1537">
        <v>305</v>
      </c>
      <c r="M1537" t="s">
        <v>2749</v>
      </c>
      <c r="N1537"/>
    </row>
    <row r="1538" spans="1:14" hidden="1">
      <c r="A1538" t="s">
        <v>3433</v>
      </c>
      <c r="B1538" t="s">
        <v>791</v>
      </c>
      <c r="C1538">
        <v>52</v>
      </c>
      <c r="D1538">
        <v>52</v>
      </c>
      <c r="E1538">
        <v>50.1</v>
      </c>
      <c r="F1538">
        <v>50.85</v>
      </c>
      <c r="G1538">
        <v>50.75</v>
      </c>
      <c r="H1538">
        <v>53.05</v>
      </c>
      <c r="I1538">
        <v>261</v>
      </c>
      <c r="J1538">
        <v>13283.85</v>
      </c>
      <c r="K1538" s="3">
        <v>43924</v>
      </c>
      <c r="L1538">
        <v>9</v>
      </c>
      <c r="M1538" t="s">
        <v>3434</v>
      </c>
      <c r="N1538"/>
    </row>
    <row r="1539" spans="1:14">
      <c r="A1539" t="s">
        <v>198</v>
      </c>
      <c r="B1539" t="s">
        <v>791</v>
      </c>
      <c r="C1539">
        <v>306.14999999999998</v>
      </c>
      <c r="D1539">
        <v>307.5</v>
      </c>
      <c r="E1539">
        <v>295</v>
      </c>
      <c r="F1539">
        <v>298.10000000000002</v>
      </c>
      <c r="G1539">
        <v>300</v>
      </c>
      <c r="H1539">
        <v>305.75</v>
      </c>
      <c r="I1539">
        <v>3265474</v>
      </c>
      <c r="J1539">
        <v>985859367.20000005</v>
      </c>
      <c r="K1539" s="3">
        <v>43924</v>
      </c>
      <c r="L1539">
        <v>59126</v>
      </c>
      <c r="M1539" t="s">
        <v>2750</v>
      </c>
      <c r="N1539"/>
    </row>
    <row r="1540" spans="1:14">
      <c r="A1540" t="s">
        <v>2751</v>
      </c>
      <c r="B1540" t="s">
        <v>791</v>
      </c>
      <c r="C1540">
        <v>1</v>
      </c>
      <c r="D1540">
        <v>1</v>
      </c>
      <c r="E1540">
        <v>0.95</v>
      </c>
      <c r="F1540">
        <v>1</v>
      </c>
      <c r="G1540">
        <v>1</v>
      </c>
      <c r="H1540">
        <v>0.95</v>
      </c>
      <c r="I1540">
        <v>2908228</v>
      </c>
      <c r="J1540">
        <v>2888677.1</v>
      </c>
      <c r="K1540" s="3">
        <v>43924</v>
      </c>
      <c r="L1540">
        <v>1523</v>
      </c>
      <c r="M1540" t="s">
        <v>2752</v>
      </c>
      <c r="N1540"/>
    </row>
    <row r="1541" spans="1:14">
      <c r="A1541" t="s">
        <v>2753</v>
      </c>
      <c r="B1541" t="s">
        <v>791</v>
      </c>
      <c r="C1541">
        <v>16.25</v>
      </c>
      <c r="D1541">
        <v>16.25</v>
      </c>
      <c r="E1541">
        <v>15.5</v>
      </c>
      <c r="F1541">
        <v>15.65</v>
      </c>
      <c r="G1541">
        <v>15.5</v>
      </c>
      <c r="H1541">
        <v>15.7</v>
      </c>
      <c r="I1541">
        <v>58614</v>
      </c>
      <c r="J1541">
        <v>925443.8</v>
      </c>
      <c r="K1541" s="3">
        <v>43924</v>
      </c>
      <c r="L1541">
        <v>327</v>
      </c>
      <c r="M1541" t="s">
        <v>2754</v>
      </c>
      <c r="N1541"/>
    </row>
    <row r="1542" spans="1:14">
      <c r="A1542" t="s">
        <v>3175</v>
      </c>
      <c r="B1542" t="s">
        <v>791</v>
      </c>
      <c r="C1542">
        <v>233</v>
      </c>
      <c r="D1542">
        <v>254.95</v>
      </c>
      <c r="E1542">
        <v>233</v>
      </c>
      <c r="F1542">
        <v>250</v>
      </c>
      <c r="G1542">
        <v>250</v>
      </c>
      <c r="H1542">
        <v>233.07</v>
      </c>
      <c r="I1542">
        <v>295</v>
      </c>
      <c r="J1542">
        <v>73325.56</v>
      </c>
      <c r="K1542" s="3">
        <v>43924</v>
      </c>
      <c r="L1542">
        <v>50</v>
      </c>
      <c r="M1542" t="s">
        <v>3176</v>
      </c>
      <c r="N1542"/>
    </row>
    <row r="1543" spans="1:14">
      <c r="A1543" t="s">
        <v>2755</v>
      </c>
      <c r="B1543" t="s">
        <v>791</v>
      </c>
      <c r="C1543">
        <v>888.7</v>
      </c>
      <c r="D1543">
        <v>914.97</v>
      </c>
      <c r="E1543">
        <v>853.6</v>
      </c>
      <c r="F1543">
        <v>868.24</v>
      </c>
      <c r="G1543">
        <v>889</v>
      </c>
      <c r="H1543">
        <v>894.11</v>
      </c>
      <c r="I1543">
        <v>67647</v>
      </c>
      <c r="J1543">
        <v>58977263.619999997</v>
      </c>
      <c r="K1543" s="3">
        <v>43924</v>
      </c>
      <c r="L1543">
        <v>230</v>
      </c>
      <c r="M1543" t="s">
        <v>2756</v>
      </c>
      <c r="N1543"/>
    </row>
    <row r="1544" spans="1:14" hidden="1">
      <c r="A1544" t="s">
        <v>2757</v>
      </c>
      <c r="B1544" t="s">
        <v>791</v>
      </c>
      <c r="C1544">
        <v>362</v>
      </c>
      <c r="D1544">
        <v>373.84</v>
      </c>
      <c r="E1544">
        <v>350.05</v>
      </c>
      <c r="F1544">
        <v>365</v>
      </c>
      <c r="G1544">
        <v>365</v>
      </c>
      <c r="H1544">
        <v>360</v>
      </c>
      <c r="I1544">
        <v>392</v>
      </c>
      <c r="J1544">
        <v>142579.43</v>
      </c>
      <c r="K1544" s="3">
        <v>43924</v>
      </c>
      <c r="L1544">
        <v>41</v>
      </c>
      <c r="M1544" t="s">
        <v>2758</v>
      </c>
      <c r="N1544"/>
    </row>
    <row r="1545" spans="1:14">
      <c r="A1545" t="s">
        <v>3162</v>
      </c>
      <c r="B1545" t="s">
        <v>791</v>
      </c>
      <c r="C1545">
        <v>249.52</v>
      </c>
      <c r="D1545">
        <v>263</v>
      </c>
      <c r="E1545">
        <v>208.9</v>
      </c>
      <c r="F1545">
        <v>246.86</v>
      </c>
      <c r="G1545">
        <v>230</v>
      </c>
      <c r="H1545">
        <v>249.52</v>
      </c>
      <c r="I1545">
        <v>136</v>
      </c>
      <c r="J1545">
        <v>31939.62</v>
      </c>
      <c r="K1545" s="3">
        <v>43924</v>
      </c>
      <c r="L1545">
        <v>69</v>
      </c>
      <c r="M1545" t="s">
        <v>3163</v>
      </c>
      <c r="N1545"/>
    </row>
    <row r="1546" spans="1:14">
      <c r="A1546" t="s">
        <v>2759</v>
      </c>
      <c r="B1546" t="s">
        <v>791</v>
      </c>
      <c r="C1546">
        <v>4.5999999999999996</v>
      </c>
      <c r="D1546">
        <v>4.8</v>
      </c>
      <c r="E1546">
        <v>4.4000000000000004</v>
      </c>
      <c r="F1546">
        <v>4.8</v>
      </c>
      <c r="G1546">
        <v>4.8</v>
      </c>
      <c r="H1546">
        <v>4.5999999999999996</v>
      </c>
      <c r="I1546">
        <v>70414</v>
      </c>
      <c r="J1546">
        <v>330875.8</v>
      </c>
      <c r="K1546" s="3">
        <v>43924</v>
      </c>
      <c r="L1546">
        <v>234</v>
      </c>
      <c r="M1546" t="s">
        <v>2760</v>
      </c>
      <c r="N1546"/>
    </row>
    <row r="1547" spans="1:14">
      <c r="A1547" t="s">
        <v>2761</v>
      </c>
      <c r="B1547" t="s">
        <v>791</v>
      </c>
      <c r="C1547">
        <v>56.75</v>
      </c>
      <c r="D1547">
        <v>56.75</v>
      </c>
      <c r="E1547">
        <v>54.05</v>
      </c>
      <c r="F1547">
        <v>56.75</v>
      </c>
      <c r="G1547">
        <v>56.75</v>
      </c>
      <c r="H1547">
        <v>54.05</v>
      </c>
      <c r="I1547">
        <v>73128</v>
      </c>
      <c r="J1547">
        <v>4129658.3</v>
      </c>
      <c r="K1547" s="3">
        <v>43924</v>
      </c>
      <c r="L1547">
        <v>610</v>
      </c>
      <c r="M1547" t="s">
        <v>2762</v>
      </c>
      <c r="N1547"/>
    </row>
    <row r="1548" spans="1:14">
      <c r="A1548" t="s">
        <v>2763</v>
      </c>
      <c r="B1548" t="s">
        <v>809</v>
      </c>
      <c r="C1548">
        <v>0.1</v>
      </c>
      <c r="D1548">
        <v>0.1</v>
      </c>
      <c r="E1548">
        <v>0.05</v>
      </c>
      <c r="F1548">
        <v>0.1</v>
      </c>
      <c r="G1548">
        <v>0.1</v>
      </c>
      <c r="H1548">
        <v>0.05</v>
      </c>
      <c r="I1548">
        <v>4422260</v>
      </c>
      <c r="J1548">
        <v>381432.55</v>
      </c>
      <c r="K1548" s="3">
        <v>43924</v>
      </c>
      <c r="L1548">
        <v>382</v>
      </c>
      <c r="M1548" t="s">
        <v>2764</v>
      </c>
      <c r="N1548"/>
    </row>
    <row r="1549" spans="1:14">
      <c r="A1549" t="s">
        <v>2765</v>
      </c>
      <c r="B1549" t="s">
        <v>791</v>
      </c>
      <c r="C1549">
        <v>56.8</v>
      </c>
      <c r="D1549">
        <v>56.8</v>
      </c>
      <c r="E1549">
        <v>56.8</v>
      </c>
      <c r="F1549">
        <v>56.8</v>
      </c>
      <c r="G1549">
        <v>56.8</v>
      </c>
      <c r="H1549">
        <v>54.1</v>
      </c>
      <c r="I1549">
        <v>6388</v>
      </c>
      <c r="J1549">
        <v>362838.4</v>
      </c>
      <c r="K1549" s="3">
        <v>43924</v>
      </c>
      <c r="L1549">
        <v>55</v>
      </c>
      <c r="M1549" t="s">
        <v>2766</v>
      </c>
      <c r="N1549"/>
    </row>
    <row r="1550" spans="1:14">
      <c r="A1550" t="s">
        <v>2767</v>
      </c>
      <c r="B1550" t="s">
        <v>791</v>
      </c>
      <c r="C1550">
        <v>463</v>
      </c>
      <c r="D1550">
        <v>470</v>
      </c>
      <c r="E1550">
        <v>455</v>
      </c>
      <c r="F1550">
        <v>460.5</v>
      </c>
      <c r="G1550">
        <v>455</v>
      </c>
      <c r="H1550">
        <v>464.2</v>
      </c>
      <c r="I1550">
        <v>2321</v>
      </c>
      <c r="J1550">
        <v>1077642.3</v>
      </c>
      <c r="K1550" s="3">
        <v>43924</v>
      </c>
      <c r="L1550">
        <v>336</v>
      </c>
      <c r="M1550" t="s">
        <v>2768</v>
      </c>
      <c r="N1550"/>
    </row>
    <row r="1551" spans="1:14">
      <c r="A1551" t="s">
        <v>561</v>
      </c>
      <c r="B1551" t="s">
        <v>791</v>
      </c>
      <c r="C1551">
        <v>795.85</v>
      </c>
      <c r="D1551">
        <v>848</v>
      </c>
      <c r="E1551">
        <v>795.85</v>
      </c>
      <c r="F1551">
        <v>801</v>
      </c>
      <c r="G1551">
        <v>799.95</v>
      </c>
      <c r="H1551">
        <v>795.85</v>
      </c>
      <c r="I1551">
        <v>9318</v>
      </c>
      <c r="J1551">
        <v>7589011.9000000004</v>
      </c>
      <c r="K1551" s="3">
        <v>43924</v>
      </c>
      <c r="L1551">
        <v>600</v>
      </c>
      <c r="M1551" t="s">
        <v>2769</v>
      </c>
      <c r="N1551"/>
    </row>
    <row r="1552" spans="1:14" hidden="1">
      <c r="A1552" t="s">
        <v>2926</v>
      </c>
      <c r="B1552" t="s">
        <v>791</v>
      </c>
      <c r="C1552">
        <v>38.5</v>
      </c>
      <c r="D1552">
        <v>40</v>
      </c>
      <c r="E1552">
        <v>38</v>
      </c>
      <c r="F1552">
        <v>40</v>
      </c>
      <c r="G1552">
        <v>40</v>
      </c>
      <c r="H1552">
        <v>40.1</v>
      </c>
      <c r="I1552">
        <v>1687</v>
      </c>
      <c r="J1552">
        <v>65665.7</v>
      </c>
      <c r="K1552" s="3">
        <v>43924</v>
      </c>
      <c r="L1552">
        <v>21</v>
      </c>
      <c r="M1552" t="s">
        <v>2927</v>
      </c>
      <c r="N1552"/>
    </row>
    <row r="1553" spans="1:14" hidden="1">
      <c r="A1553" t="s">
        <v>562</v>
      </c>
      <c r="B1553" t="s">
        <v>791</v>
      </c>
      <c r="C1553">
        <v>18.05</v>
      </c>
      <c r="D1553">
        <v>18.05</v>
      </c>
      <c r="E1553">
        <v>18.05</v>
      </c>
      <c r="F1553">
        <v>18.05</v>
      </c>
      <c r="G1553">
        <v>18.05</v>
      </c>
      <c r="H1553">
        <v>18.95</v>
      </c>
      <c r="I1553">
        <v>218142</v>
      </c>
      <c r="J1553">
        <v>3937463.1</v>
      </c>
      <c r="K1553" s="3">
        <v>43924</v>
      </c>
      <c r="L1553">
        <v>1359</v>
      </c>
      <c r="M1553" t="s">
        <v>2770</v>
      </c>
      <c r="N1553"/>
    </row>
    <row r="1554" spans="1:14">
      <c r="A1554" t="s">
        <v>2771</v>
      </c>
      <c r="B1554" t="s">
        <v>791</v>
      </c>
      <c r="C1554">
        <v>27.5</v>
      </c>
      <c r="D1554">
        <v>27.5</v>
      </c>
      <c r="E1554">
        <v>26.5</v>
      </c>
      <c r="F1554">
        <v>27.2</v>
      </c>
      <c r="G1554">
        <v>27.25</v>
      </c>
      <c r="H1554">
        <v>26.3</v>
      </c>
      <c r="I1554">
        <v>9774</v>
      </c>
      <c r="J1554">
        <v>263947.2</v>
      </c>
      <c r="K1554" s="3">
        <v>43924</v>
      </c>
      <c r="L1554">
        <v>61</v>
      </c>
      <c r="M1554" t="s">
        <v>2772</v>
      </c>
      <c r="N1554"/>
    </row>
    <row r="1555" spans="1:14">
      <c r="A1555" t="s">
        <v>3179</v>
      </c>
      <c r="B1555" t="s">
        <v>809</v>
      </c>
      <c r="C1555">
        <v>3.25</v>
      </c>
      <c r="D1555">
        <v>3.25</v>
      </c>
      <c r="E1555">
        <v>3.2</v>
      </c>
      <c r="F1555">
        <v>3.2</v>
      </c>
      <c r="G1555">
        <v>3.2</v>
      </c>
      <c r="H1555">
        <v>3.25</v>
      </c>
      <c r="I1555">
        <v>2066</v>
      </c>
      <c r="J1555">
        <v>6636.2</v>
      </c>
      <c r="K1555" s="3">
        <v>43924</v>
      </c>
      <c r="L1555">
        <v>8</v>
      </c>
      <c r="M1555" t="s">
        <v>3180</v>
      </c>
      <c r="N1555"/>
    </row>
    <row r="1556" spans="1:14">
      <c r="A1556" t="s">
        <v>286</v>
      </c>
      <c r="B1556" t="s">
        <v>791</v>
      </c>
      <c r="C1556">
        <v>125.55</v>
      </c>
      <c r="D1556">
        <v>127.8</v>
      </c>
      <c r="E1556">
        <v>120</v>
      </c>
      <c r="F1556">
        <v>124.8</v>
      </c>
      <c r="G1556">
        <v>124.95</v>
      </c>
      <c r="H1556">
        <v>125</v>
      </c>
      <c r="I1556">
        <v>77987</v>
      </c>
      <c r="J1556">
        <v>9605882.1500000004</v>
      </c>
      <c r="K1556" s="3">
        <v>43924</v>
      </c>
      <c r="L1556">
        <v>4174</v>
      </c>
      <c r="M1556" t="s">
        <v>2773</v>
      </c>
      <c r="N1556"/>
    </row>
    <row r="1557" spans="1:14" hidden="1">
      <c r="A1557" t="s">
        <v>2774</v>
      </c>
      <c r="B1557" t="s">
        <v>791</v>
      </c>
      <c r="C1557">
        <v>8.8000000000000007</v>
      </c>
      <c r="D1557">
        <v>8.85</v>
      </c>
      <c r="E1557">
        <v>7.85</v>
      </c>
      <c r="F1557">
        <v>8.1999999999999993</v>
      </c>
      <c r="G1557">
        <v>8.25</v>
      </c>
      <c r="H1557">
        <v>8.0500000000000007</v>
      </c>
      <c r="I1557">
        <v>304326</v>
      </c>
      <c r="J1557">
        <v>2572835.7000000002</v>
      </c>
      <c r="K1557" s="3">
        <v>43924</v>
      </c>
      <c r="L1557">
        <v>1371</v>
      </c>
      <c r="M1557" t="s">
        <v>2775</v>
      </c>
      <c r="N1557"/>
    </row>
    <row r="1558" spans="1:14">
      <c r="A1558" t="s">
        <v>2776</v>
      </c>
      <c r="B1558" t="s">
        <v>791</v>
      </c>
      <c r="C1558">
        <v>2.7</v>
      </c>
      <c r="D1558">
        <v>2.7</v>
      </c>
      <c r="E1558">
        <v>2.7</v>
      </c>
      <c r="F1558">
        <v>2.7</v>
      </c>
      <c r="G1558">
        <v>2.7</v>
      </c>
      <c r="H1558">
        <v>2.65</v>
      </c>
      <c r="I1558">
        <v>288</v>
      </c>
      <c r="J1558">
        <v>777.6</v>
      </c>
      <c r="K1558" s="3">
        <v>43924</v>
      </c>
      <c r="L1558">
        <v>3</v>
      </c>
      <c r="M1558" t="s">
        <v>2777</v>
      </c>
      <c r="N1558"/>
    </row>
    <row r="1559" spans="1:14">
      <c r="A1559" t="s">
        <v>564</v>
      </c>
      <c r="B1559" t="s">
        <v>791</v>
      </c>
      <c r="C1559">
        <v>544.9</v>
      </c>
      <c r="D1559">
        <v>560</v>
      </c>
      <c r="E1559">
        <v>500</v>
      </c>
      <c r="F1559">
        <v>537.5</v>
      </c>
      <c r="G1559">
        <v>539</v>
      </c>
      <c r="H1559">
        <v>537.45000000000005</v>
      </c>
      <c r="I1559">
        <v>257369</v>
      </c>
      <c r="J1559">
        <v>137628518.90000001</v>
      </c>
      <c r="K1559" s="3">
        <v>43924</v>
      </c>
      <c r="L1559">
        <v>23398</v>
      </c>
      <c r="M1559" t="s">
        <v>2778</v>
      </c>
      <c r="N1559"/>
    </row>
    <row r="1560" spans="1:14">
      <c r="A1560" t="s">
        <v>199</v>
      </c>
      <c r="B1560" t="s">
        <v>791</v>
      </c>
      <c r="C1560">
        <v>64</v>
      </c>
      <c r="D1560">
        <v>64.45</v>
      </c>
      <c r="E1560">
        <v>62.2</v>
      </c>
      <c r="F1560">
        <v>62.8</v>
      </c>
      <c r="G1560">
        <v>62.8</v>
      </c>
      <c r="H1560">
        <v>62.65</v>
      </c>
      <c r="I1560">
        <v>24226287</v>
      </c>
      <c r="J1560">
        <v>1521651576.0999999</v>
      </c>
      <c r="K1560" s="3">
        <v>43924</v>
      </c>
      <c r="L1560">
        <v>77561</v>
      </c>
      <c r="M1560" t="s">
        <v>2779</v>
      </c>
      <c r="N1560"/>
    </row>
    <row r="1561" spans="1:14">
      <c r="A1561" t="s">
        <v>565</v>
      </c>
      <c r="B1561" t="s">
        <v>791</v>
      </c>
      <c r="C1561">
        <v>843.1</v>
      </c>
      <c r="D1561">
        <v>845.05</v>
      </c>
      <c r="E1561">
        <v>805.5</v>
      </c>
      <c r="F1561">
        <v>812.65</v>
      </c>
      <c r="G1561">
        <v>813</v>
      </c>
      <c r="H1561">
        <v>841.1</v>
      </c>
      <c r="I1561">
        <v>36061</v>
      </c>
      <c r="J1561">
        <v>29498036.25</v>
      </c>
      <c r="K1561" s="3">
        <v>43924</v>
      </c>
      <c r="L1561">
        <v>3820</v>
      </c>
      <c r="M1561" t="s">
        <v>2780</v>
      </c>
      <c r="N1561"/>
    </row>
    <row r="1562" spans="1:14">
      <c r="A1562" t="s">
        <v>2781</v>
      </c>
      <c r="B1562" t="s">
        <v>791</v>
      </c>
      <c r="C1562">
        <v>23.8</v>
      </c>
      <c r="D1562">
        <v>23.9</v>
      </c>
      <c r="E1562">
        <v>22.1</v>
      </c>
      <c r="F1562">
        <v>23.8</v>
      </c>
      <c r="G1562">
        <v>23.8</v>
      </c>
      <c r="H1562">
        <v>22.8</v>
      </c>
      <c r="I1562">
        <v>6738</v>
      </c>
      <c r="J1562">
        <v>158220.9</v>
      </c>
      <c r="K1562" s="3">
        <v>43924</v>
      </c>
      <c r="L1562">
        <v>152</v>
      </c>
      <c r="M1562" t="s">
        <v>2782</v>
      </c>
      <c r="N1562"/>
    </row>
    <row r="1563" spans="1:14">
      <c r="A1563" t="s">
        <v>2783</v>
      </c>
      <c r="B1563" t="s">
        <v>791</v>
      </c>
      <c r="C1563">
        <v>785</v>
      </c>
      <c r="D1563">
        <v>790.05</v>
      </c>
      <c r="E1563">
        <v>750</v>
      </c>
      <c r="F1563">
        <v>766.75</v>
      </c>
      <c r="G1563">
        <v>760.1</v>
      </c>
      <c r="H1563">
        <v>784.1</v>
      </c>
      <c r="I1563">
        <v>2992</v>
      </c>
      <c r="J1563">
        <v>2305760.7999999998</v>
      </c>
      <c r="K1563" s="3">
        <v>43924</v>
      </c>
      <c r="L1563">
        <v>488</v>
      </c>
      <c r="M1563" t="s">
        <v>2784</v>
      </c>
      <c r="N1563"/>
    </row>
    <row r="1564" spans="1:14">
      <c r="A1564" t="s">
        <v>2785</v>
      </c>
      <c r="B1564" t="s">
        <v>791</v>
      </c>
      <c r="C1564">
        <v>29.05</v>
      </c>
      <c r="D1564">
        <v>29.05</v>
      </c>
      <c r="E1564">
        <v>27.1</v>
      </c>
      <c r="F1564">
        <v>27.55</v>
      </c>
      <c r="G1564">
        <v>27.2</v>
      </c>
      <c r="H1564">
        <v>27.8</v>
      </c>
      <c r="I1564">
        <v>3837</v>
      </c>
      <c r="J1564">
        <v>107278.1</v>
      </c>
      <c r="K1564" s="3">
        <v>43924</v>
      </c>
      <c r="L1564">
        <v>73</v>
      </c>
      <c r="M1564" t="s">
        <v>2786</v>
      </c>
      <c r="N1564"/>
    </row>
    <row r="1565" spans="1:14">
      <c r="A1565" t="s">
        <v>285</v>
      </c>
      <c r="B1565" t="s">
        <v>791</v>
      </c>
      <c r="C1565">
        <v>162.5</v>
      </c>
      <c r="D1565">
        <v>162.9</v>
      </c>
      <c r="E1565">
        <v>153</v>
      </c>
      <c r="F1565">
        <v>154</v>
      </c>
      <c r="G1565">
        <v>153</v>
      </c>
      <c r="H1565">
        <v>159.25</v>
      </c>
      <c r="I1565">
        <v>392199</v>
      </c>
      <c r="J1565">
        <v>61371615.700000003</v>
      </c>
      <c r="K1565" s="3">
        <v>43924</v>
      </c>
      <c r="L1565">
        <v>7737</v>
      </c>
      <c r="M1565" t="s">
        <v>2787</v>
      </c>
      <c r="N1565"/>
    </row>
    <row r="1566" spans="1:14">
      <c r="A1566" t="s">
        <v>2788</v>
      </c>
      <c r="B1566" t="s">
        <v>791</v>
      </c>
      <c r="C1566">
        <v>881.55</v>
      </c>
      <c r="D1566">
        <v>917.05</v>
      </c>
      <c r="E1566">
        <v>881</v>
      </c>
      <c r="F1566">
        <v>895.25</v>
      </c>
      <c r="G1566">
        <v>895</v>
      </c>
      <c r="H1566">
        <v>911.65</v>
      </c>
      <c r="I1566">
        <v>488</v>
      </c>
      <c r="J1566">
        <v>440968.55</v>
      </c>
      <c r="K1566" s="3">
        <v>43924</v>
      </c>
      <c r="L1566">
        <v>283</v>
      </c>
      <c r="M1566" t="s">
        <v>2789</v>
      </c>
      <c r="N1566"/>
    </row>
    <row r="1567" spans="1:14" hidden="1">
      <c r="A1567" t="s">
        <v>3181</v>
      </c>
      <c r="B1567" t="s">
        <v>809</v>
      </c>
      <c r="C1567">
        <v>0.8</v>
      </c>
      <c r="D1567">
        <v>0.85</v>
      </c>
      <c r="E1567">
        <v>0.8</v>
      </c>
      <c r="F1567">
        <v>0.85</v>
      </c>
      <c r="G1567">
        <v>0.85</v>
      </c>
      <c r="H1567">
        <v>0.8</v>
      </c>
      <c r="I1567">
        <v>1883</v>
      </c>
      <c r="J1567">
        <v>1537.05</v>
      </c>
      <c r="K1567" s="3">
        <v>43924</v>
      </c>
      <c r="L1567">
        <v>8</v>
      </c>
      <c r="M1567" t="s">
        <v>3182</v>
      </c>
      <c r="N1567"/>
    </row>
    <row r="1568" spans="1:14">
      <c r="A1568" t="s">
        <v>2790</v>
      </c>
      <c r="B1568" t="s">
        <v>791</v>
      </c>
      <c r="C1568">
        <v>49.5</v>
      </c>
      <c r="D1568">
        <v>50.5</v>
      </c>
      <c r="E1568">
        <v>45.8</v>
      </c>
      <c r="F1568">
        <v>49.35</v>
      </c>
      <c r="G1568">
        <v>50</v>
      </c>
      <c r="H1568">
        <v>48.7</v>
      </c>
      <c r="I1568">
        <v>20284</v>
      </c>
      <c r="J1568">
        <v>990652.25</v>
      </c>
      <c r="K1568" s="3">
        <v>43924</v>
      </c>
      <c r="L1568">
        <v>1422</v>
      </c>
      <c r="M1568" t="s">
        <v>2791</v>
      </c>
      <c r="N1568"/>
    </row>
    <row r="1569" spans="1:14">
      <c r="A1569" t="s">
        <v>2792</v>
      </c>
      <c r="B1569" t="s">
        <v>791</v>
      </c>
      <c r="C1569">
        <v>0.25</v>
      </c>
      <c r="D1569">
        <v>0.25</v>
      </c>
      <c r="E1569">
        <v>0.2</v>
      </c>
      <c r="F1569">
        <v>0.25</v>
      </c>
      <c r="G1569">
        <v>0.25</v>
      </c>
      <c r="H1569">
        <v>0.2</v>
      </c>
      <c r="I1569">
        <v>13936</v>
      </c>
      <c r="J1569">
        <v>3440.7</v>
      </c>
      <c r="K1569" s="3">
        <v>43924</v>
      </c>
      <c r="L1569">
        <v>26</v>
      </c>
      <c r="M1569" t="s">
        <v>2793</v>
      </c>
      <c r="N1569"/>
    </row>
    <row r="1570" spans="1:14">
      <c r="A1570" t="s">
        <v>2794</v>
      </c>
      <c r="B1570" t="s">
        <v>791</v>
      </c>
      <c r="C1570">
        <v>1</v>
      </c>
      <c r="D1570">
        <v>1</v>
      </c>
      <c r="E1570">
        <v>1</v>
      </c>
      <c r="F1570">
        <v>1</v>
      </c>
      <c r="G1570">
        <v>1</v>
      </c>
      <c r="H1570">
        <v>1.05</v>
      </c>
      <c r="I1570">
        <v>1103165</v>
      </c>
      <c r="J1570">
        <v>1103165</v>
      </c>
      <c r="K1570" s="3">
        <v>43924</v>
      </c>
      <c r="L1570">
        <v>316</v>
      </c>
      <c r="M1570" t="s">
        <v>2795</v>
      </c>
      <c r="N1570"/>
    </row>
    <row r="1571" spans="1:14">
      <c r="A1571" t="s">
        <v>2796</v>
      </c>
      <c r="B1571" t="s">
        <v>791</v>
      </c>
      <c r="C1571">
        <v>1.1000000000000001</v>
      </c>
      <c r="D1571">
        <v>1.1000000000000001</v>
      </c>
      <c r="E1571">
        <v>1.1000000000000001</v>
      </c>
      <c r="F1571">
        <v>1.1000000000000001</v>
      </c>
      <c r="G1571">
        <v>1.1000000000000001</v>
      </c>
      <c r="H1571">
        <v>1.1499999999999999</v>
      </c>
      <c r="I1571">
        <v>23397</v>
      </c>
      <c r="J1571">
        <v>25736.7</v>
      </c>
      <c r="K1571" s="3">
        <v>43924</v>
      </c>
      <c r="L1571">
        <v>26</v>
      </c>
      <c r="M1571" t="s">
        <v>2797</v>
      </c>
      <c r="N1571"/>
    </row>
    <row r="1572" spans="1:14">
      <c r="A1572" t="s">
        <v>2798</v>
      </c>
      <c r="B1572" t="s">
        <v>791</v>
      </c>
      <c r="C1572">
        <v>6.65</v>
      </c>
      <c r="D1572">
        <v>6.65</v>
      </c>
      <c r="E1572">
        <v>6.65</v>
      </c>
      <c r="F1572">
        <v>6.65</v>
      </c>
      <c r="G1572">
        <v>6.65</v>
      </c>
      <c r="H1572">
        <v>6.75</v>
      </c>
      <c r="I1572">
        <v>15867</v>
      </c>
      <c r="J1572">
        <v>105515.55</v>
      </c>
      <c r="K1572" s="3">
        <v>43924</v>
      </c>
      <c r="L1572">
        <v>145</v>
      </c>
      <c r="M1572" t="s">
        <v>2799</v>
      </c>
      <c r="N1572"/>
    </row>
    <row r="1573" spans="1:14" hidden="1">
      <c r="A1573" t="s">
        <v>2800</v>
      </c>
      <c r="B1573" t="s">
        <v>791</v>
      </c>
      <c r="C1573">
        <v>4.3499999999999996</v>
      </c>
      <c r="D1573">
        <v>4.3499999999999996</v>
      </c>
      <c r="E1573">
        <v>4.0999999999999996</v>
      </c>
      <c r="F1573">
        <v>4.2</v>
      </c>
      <c r="G1573">
        <v>4.2</v>
      </c>
      <c r="H1573">
        <v>4.25</v>
      </c>
      <c r="I1573">
        <v>258657</v>
      </c>
      <c r="J1573">
        <v>1072180.75</v>
      </c>
      <c r="K1573" s="3">
        <v>43924</v>
      </c>
      <c r="L1573">
        <v>230</v>
      </c>
      <c r="M1573" t="s">
        <v>2801</v>
      </c>
      <c r="N1573"/>
    </row>
    <row r="1574" spans="1:14">
      <c r="A1574" t="s">
        <v>2802</v>
      </c>
      <c r="B1574" t="s">
        <v>791</v>
      </c>
      <c r="C1574">
        <v>63</v>
      </c>
      <c r="D1574">
        <v>63</v>
      </c>
      <c r="E1574">
        <v>59.2</v>
      </c>
      <c r="F1574">
        <v>59.95</v>
      </c>
      <c r="G1574">
        <v>60</v>
      </c>
      <c r="H1574">
        <v>59.85</v>
      </c>
      <c r="I1574">
        <v>46479</v>
      </c>
      <c r="J1574">
        <v>2795310.55</v>
      </c>
      <c r="K1574" s="3">
        <v>43924</v>
      </c>
      <c r="L1574">
        <v>515</v>
      </c>
      <c r="M1574" t="s">
        <v>2803</v>
      </c>
      <c r="N1574"/>
    </row>
    <row r="1575" spans="1:14">
      <c r="A1575" t="s">
        <v>566</v>
      </c>
      <c r="B1575" t="s">
        <v>791</v>
      </c>
      <c r="C1575">
        <v>798.95</v>
      </c>
      <c r="D1575">
        <v>798.95</v>
      </c>
      <c r="E1575">
        <v>749.95</v>
      </c>
      <c r="F1575">
        <v>756.15</v>
      </c>
      <c r="G1575">
        <v>760.8</v>
      </c>
      <c r="H1575">
        <v>802.55</v>
      </c>
      <c r="I1575">
        <v>111327</v>
      </c>
      <c r="J1575">
        <v>84480750.950000003</v>
      </c>
      <c r="K1575" s="3">
        <v>43924</v>
      </c>
      <c r="L1575">
        <v>6899</v>
      </c>
      <c r="M1575" t="s">
        <v>3406</v>
      </c>
      <c r="N1575"/>
    </row>
    <row r="1576" spans="1:14" hidden="1">
      <c r="A1576" t="s">
        <v>2804</v>
      </c>
      <c r="B1576" t="s">
        <v>791</v>
      </c>
      <c r="C1576">
        <v>439.7</v>
      </c>
      <c r="D1576">
        <v>449.6</v>
      </c>
      <c r="E1576">
        <v>425.2</v>
      </c>
      <c r="F1576">
        <v>439.75</v>
      </c>
      <c r="G1576">
        <v>440</v>
      </c>
      <c r="H1576">
        <v>439.7</v>
      </c>
      <c r="I1576">
        <v>6474</v>
      </c>
      <c r="J1576">
        <v>2849224.75</v>
      </c>
      <c r="K1576" s="3">
        <v>43924</v>
      </c>
      <c r="L1576">
        <v>213</v>
      </c>
      <c r="M1576" t="s">
        <v>2805</v>
      </c>
      <c r="N1576"/>
    </row>
    <row r="1577" spans="1:14">
      <c r="A1577" t="s">
        <v>2806</v>
      </c>
      <c r="B1577" t="s">
        <v>791</v>
      </c>
      <c r="C1577">
        <v>42.85</v>
      </c>
      <c r="D1577">
        <v>42.85</v>
      </c>
      <c r="E1577">
        <v>39.299999999999997</v>
      </c>
      <c r="F1577">
        <v>41.8</v>
      </c>
      <c r="G1577">
        <v>42.25</v>
      </c>
      <c r="H1577">
        <v>41.95</v>
      </c>
      <c r="I1577">
        <v>2146</v>
      </c>
      <c r="J1577">
        <v>89103.45</v>
      </c>
      <c r="K1577" s="3">
        <v>43924</v>
      </c>
      <c r="L1577">
        <v>115</v>
      </c>
      <c r="M1577" t="s">
        <v>2807</v>
      </c>
      <c r="N1577"/>
    </row>
    <row r="1578" spans="1:14">
      <c r="A1578" t="s">
        <v>2808</v>
      </c>
      <c r="B1578" t="s">
        <v>791</v>
      </c>
      <c r="C1578">
        <v>4.5</v>
      </c>
      <c r="D1578">
        <v>4.5</v>
      </c>
      <c r="E1578">
        <v>4.3</v>
      </c>
      <c r="F1578">
        <v>4.5</v>
      </c>
      <c r="G1578">
        <v>4.5</v>
      </c>
      <c r="H1578">
        <v>4.3</v>
      </c>
      <c r="I1578">
        <v>50664</v>
      </c>
      <c r="J1578">
        <v>227645.3</v>
      </c>
      <c r="K1578" s="3">
        <v>43924</v>
      </c>
      <c r="L1578">
        <v>72</v>
      </c>
      <c r="M1578" t="s">
        <v>2809</v>
      </c>
      <c r="N1578"/>
    </row>
    <row r="1579" spans="1:14">
      <c r="A1579" t="s">
        <v>557</v>
      </c>
      <c r="B1579" t="s">
        <v>791</v>
      </c>
      <c r="C1579">
        <v>242</v>
      </c>
      <c r="D1579">
        <v>242</v>
      </c>
      <c r="E1579">
        <v>223.5</v>
      </c>
      <c r="F1579">
        <v>225.15</v>
      </c>
      <c r="G1579">
        <v>224.15</v>
      </c>
      <c r="H1579">
        <v>233.5</v>
      </c>
      <c r="I1579">
        <v>164175</v>
      </c>
      <c r="J1579">
        <v>37292701.549999997</v>
      </c>
      <c r="K1579" s="3">
        <v>43924</v>
      </c>
      <c r="L1579">
        <v>5848</v>
      </c>
      <c r="M1579" t="s">
        <v>2810</v>
      </c>
      <c r="N1579"/>
    </row>
    <row r="1580" spans="1:14">
      <c r="A1580" t="s">
        <v>2811</v>
      </c>
      <c r="B1580" t="s">
        <v>791</v>
      </c>
      <c r="C1580">
        <v>13.25</v>
      </c>
      <c r="D1580">
        <v>13.25</v>
      </c>
      <c r="E1580">
        <v>12.5</v>
      </c>
      <c r="F1580">
        <v>13.25</v>
      </c>
      <c r="G1580">
        <v>13.25</v>
      </c>
      <c r="H1580">
        <v>12.65</v>
      </c>
      <c r="I1580">
        <v>1757</v>
      </c>
      <c r="J1580">
        <v>23258.6</v>
      </c>
      <c r="K1580" s="3">
        <v>43924</v>
      </c>
      <c r="L1580">
        <v>20</v>
      </c>
      <c r="M1580" t="s">
        <v>2812</v>
      </c>
      <c r="N1580"/>
    </row>
    <row r="1581" spans="1:14">
      <c r="A1581" t="s">
        <v>2813</v>
      </c>
      <c r="B1581" t="s">
        <v>791</v>
      </c>
      <c r="C1581">
        <v>134</v>
      </c>
      <c r="D1581">
        <v>135</v>
      </c>
      <c r="E1581">
        <v>129.05000000000001</v>
      </c>
      <c r="F1581">
        <v>130.05000000000001</v>
      </c>
      <c r="G1581">
        <v>130</v>
      </c>
      <c r="H1581">
        <v>134.65</v>
      </c>
      <c r="I1581">
        <v>34771</v>
      </c>
      <c r="J1581">
        <v>4568015.55</v>
      </c>
      <c r="K1581" s="3">
        <v>43924</v>
      </c>
      <c r="L1581">
        <v>1117</v>
      </c>
      <c r="M1581" t="s">
        <v>2814</v>
      </c>
      <c r="N1581"/>
    </row>
    <row r="1582" spans="1:14">
      <c r="A1582" t="s">
        <v>2815</v>
      </c>
      <c r="B1582" t="s">
        <v>791</v>
      </c>
      <c r="C1582">
        <v>2.8</v>
      </c>
      <c r="D1582">
        <v>2.95</v>
      </c>
      <c r="E1582">
        <v>2.7</v>
      </c>
      <c r="F1582">
        <v>2.85</v>
      </c>
      <c r="G1582">
        <v>2.8</v>
      </c>
      <c r="H1582">
        <v>2.7</v>
      </c>
      <c r="I1582">
        <v>19510</v>
      </c>
      <c r="J1582">
        <v>55983.5</v>
      </c>
      <c r="K1582" s="3">
        <v>43924</v>
      </c>
      <c r="L1582">
        <v>51</v>
      </c>
      <c r="M1582" t="s">
        <v>2816</v>
      </c>
      <c r="N1582"/>
    </row>
    <row r="1583" spans="1:14">
      <c r="A1583" t="s">
        <v>3518</v>
      </c>
      <c r="B1583" t="s">
        <v>809</v>
      </c>
      <c r="C1583">
        <v>174</v>
      </c>
      <c r="D1583">
        <v>174</v>
      </c>
      <c r="E1583">
        <v>174</v>
      </c>
      <c r="F1583">
        <v>174</v>
      </c>
      <c r="G1583">
        <v>174</v>
      </c>
      <c r="H1583">
        <v>166</v>
      </c>
      <c r="I1583">
        <v>137</v>
      </c>
      <c r="J1583">
        <v>23838</v>
      </c>
      <c r="K1583" s="3">
        <v>43924</v>
      </c>
      <c r="L1583">
        <v>3</v>
      </c>
      <c r="M1583" t="s">
        <v>3519</v>
      </c>
      <c r="N1583"/>
    </row>
    <row r="1584" spans="1:14">
      <c r="A1584" t="s">
        <v>2817</v>
      </c>
      <c r="B1584" t="s">
        <v>791</v>
      </c>
      <c r="C1584">
        <v>72.650000000000006</v>
      </c>
      <c r="D1584">
        <v>84.15</v>
      </c>
      <c r="E1584">
        <v>70.5</v>
      </c>
      <c r="F1584">
        <v>83.8</v>
      </c>
      <c r="G1584">
        <v>83.95</v>
      </c>
      <c r="H1584">
        <v>70.150000000000006</v>
      </c>
      <c r="I1584">
        <v>92430</v>
      </c>
      <c r="J1584">
        <v>7412339.4500000002</v>
      </c>
      <c r="K1584" s="3">
        <v>43924</v>
      </c>
      <c r="L1584">
        <v>1710</v>
      </c>
      <c r="M1584" t="s">
        <v>2818</v>
      </c>
      <c r="N1584"/>
    </row>
    <row r="1585" spans="1:14">
      <c r="A1585" t="s">
        <v>2942</v>
      </c>
      <c r="B1585" t="s">
        <v>791</v>
      </c>
      <c r="C1585">
        <v>65</v>
      </c>
      <c r="D1585">
        <v>68</v>
      </c>
      <c r="E1585">
        <v>63.05</v>
      </c>
      <c r="F1585">
        <v>65.849999999999994</v>
      </c>
      <c r="G1585">
        <v>64.55</v>
      </c>
      <c r="H1585">
        <v>64.75</v>
      </c>
      <c r="I1585">
        <v>2369</v>
      </c>
      <c r="J1585">
        <v>153743.25</v>
      </c>
      <c r="K1585" s="3">
        <v>43924</v>
      </c>
      <c r="L1585">
        <v>95</v>
      </c>
      <c r="M1585" t="s">
        <v>2943</v>
      </c>
      <c r="N1585"/>
    </row>
    <row r="1586" spans="1:14">
      <c r="A1586" t="s">
        <v>2819</v>
      </c>
      <c r="B1586" t="s">
        <v>791</v>
      </c>
      <c r="C1586">
        <v>0.15</v>
      </c>
      <c r="D1586">
        <v>0.2</v>
      </c>
      <c r="E1586">
        <v>0.15</v>
      </c>
      <c r="F1586">
        <v>0.15</v>
      </c>
      <c r="G1586">
        <v>0.15</v>
      </c>
      <c r="H1586">
        <v>0.2</v>
      </c>
      <c r="I1586">
        <v>212105</v>
      </c>
      <c r="J1586">
        <v>41041.1</v>
      </c>
      <c r="K1586" s="3">
        <v>43924</v>
      </c>
      <c r="L1586">
        <v>64</v>
      </c>
      <c r="M1586" t="s">
        <v>2820</v>
      </c>
      <c r="N1586"/>
    </row>
    <row r="1587" spans="1:14">
      <c r="A1587" t="s">
        <v>2821</v>
      </c>
      <c r="B1587" t="s">
        <v>791</v>
      </c>
      <c r="C1587">
        <v>7.4</v>
      </c>
      <c r="D1587">
        <v>7.95</v>
      </c>
      <c r="E1587">
        <v>7.25</v>
      </c>
      <c r="F1587">
        <v>7.7</v>
      </c>
      <c r="G1587">
        <v>7.8</v>
      </c>
      <c r="H1587">
        <v>7.35</v>
      </c>
      <c r="I1587">
        <v>105749</v>
      </c>
      <c r="J1587">
        <v>810574.5</v>
      </c>
      <c r="K1587" s="3">
        <v>43924</v>
      </c>
      <c r="L1587">
        <v>358</v>
      </c>
      <c r="M1587" t="s">
        <v>2822</v>
      </c>
      <c r="N1587"/>
    </row>
    <row r="1588" spans="1:14">
      <c r="A1588" t="s">
        <v>2823</v>
      </c>
      <c r="B1588" t="s">
        <v>791</v>
      </c>
      <c r="C1588">
        <v>33.200000000000003</v>
      </c>
      <c r="D1588">
        <v>34.5</v>
      </c>
      <c r="E1588">
        <v>31.65</v>
      </c>
      <c r="F1588">
        <v>33.65</v>
      </c>
      <c r="G1588">
        <v>33.5</v>
      </c>
      <c r="H1588">
        <v>33.549999999999997</v>
      </c>
      <c r="I1588">
        <v>11523</v>
      </c>
      <c r="J1588">
        <v>387603.6</v>
      </c>
      <c r="K1588" s="3">
        <v>43924</v>
      </c>
      <c r="L1588">
        <v>106</v>
      </c>
      <c r="M1588" t="s">
        <v>2824</v>
      </c>
      <c r="N1588"/>
    </row>
    <row r="1589" spans="1:14">
      <c r="A1589" t="s">
        <v>556</v>
      </c>
      <c r="B1589" t="s">
        <v>791</v>
      </c>
      <c r="C1589">
        <v>1505</v>
      </c>
      <c r="D1589">
        <v>1580</v>
      </c>
      <c r="E1589">
        <v>1324.85</v>
      </c>
      <c r="F1589">
        <v>1540.7</v>
      </c>
      <c r="G1589">
        <v>1545</v>
      </c>
      <c r="H1589">
        <v>1465.8</v>
      </c>
      <c r="I1589">
        <v>53248</v>
      </c>
      <c r="J1589">
        <v>78647241.450000003</v>
      </c>
      <c r="K1589" s="3">
        <v>43924</v>
      </c>
      <c r="L1589">
        <v>5499</v>
      </c>
      <c r="M1589" t="s">
        <v>2825</v>
      </c>
      <c r="N1589"/>
    </row>
    <row r="1590" spans="1:14">
      <c r="A1590" t="s">
        <v>2826</v>
      </c>
      <c r="B1590" t="s">
        <v>791</v>
      </c>
      <c r="C1590">
        <v>894.95</v>
      </c>
      <c r="D1590">
        <v>898.95</v>
      </c>
      <c r="E1590">
        <v>862.8</v>
      </c>
      <c r="F1590">
        <v>883.8</v>
      </c>
      <c r="G1590">
        <v>884.5</v>
      </c>
      <c r="H1590">
        <v>862.75</v>
      </c>
      <c r="I1590">
        <v>3269</v>
      </c>
      <c r="J1590">
        <v>2896041.05</v>
      </c>
      <c r="K1590" s="3">
        <v>43924</v>
      </c>
      <c r="L1590">
        <v>591</v>
      </c>
      <c r="M1590" t="s">
        <v>2827</v>
      </c>
      <c r="N1590"/>
    </row>
    <row r="1591" spans="1:14">
      <c r="A1591" t="s">
        <v>200</v>
      </c>
      <c r="B1591" t="s">
        <v>791</v>
      </c>
      <c r="C1591">
        <v>474.1</v>
      </c>
      <c r="D1591">
        <v>478.85</v>
      </c>
      <c r="E1591">
        <v>460.5</v>
      </c>
      <c r="F1591">
        <v>472.55</v>
      </c>
      <c r="G1591">
        <v>475.55</v>
      </c>
      <c r="H1591">
        <v>471.25</v>
      </c>
      <c r="I1591">
        <v>845750</v>
      </c>
      <c r="J1591">
        <v>396583226.55000001</v>
      </c>
      <c r="K1591" s="3">
        <v>43924</v>
      </c>
      <c r="L1591">
        <v>20191</v>
      </c>
      <c r="M1591" t="s">
        <v>2828</v>
      </c>
      <c r="N1591"/>
    </row>
    <row r="1592" spans="1:14">
      <c r="A1592" t="s">
        <v>558</v>
      </c>
      <c r="B1592" t="s">
        <v>791</v>
      </c>
      <c r="C1592">
        <v>147.9</v>
      </c>
      <c r="D1592">
        <v>147.94999999999999</v>
      </c>
      <c r="E1592">
        <v>141.4</v>
      </c>
      <c r="F1592">
        <v>143.05000000000001</v>
      </c>
      <c r="G1592">
        <v>144.19999999999999</v>
      </c>
      <c r="H1592">
        <v>149.44999999999999</v>
      </c>
      <c r="I1592">
        <v>26143</v>
      </c>
      <c r="J1592">
        <v>3767610.35</v>
      </c>
      <c r="K1592" s="3">
        <v>43924</v>
      </c>
      <c r="L1592">
        <v>1605</v>
      </c>
      <c r="M1592" t="s">
        <v>2829</v>
      </c>
      <c r="N1592"/>
    </row>
    <row r="1593" spans="1:14">
      <c r="A1593" t="s">
        <v>2830</v>
      </c>
      <c r="B1593" t="s">
        <v>791</v>
      </c>
      <c r="C1593">
        <v>47</v>
      </c>
      <c r="D1593">
        <v>47</v>
      </c>
      <c r="E1593">
        <v>40.950000000000003</v>
      </c>
      <c r="F1593">
        <v>42</v>
      </c>
      <c r="G1593">
        <v>43.2</v>
      </c>
      <c r="H1593">
        <v>43.2</v>
      </c>
      <c r="I1593">
        <v>4919</v>
      </c>
      <c r="J1593">
        <v>206447.15</v>
      </c>
      <c r="K1593" s="3">
        <v>43924</v>
      </c>
      <c r="L1593">
        <v>120</v>
      </c>
      <c r="M1593" t="s">
        <v>2831</v>
      </c>
      <c r="N1593"/>
    </row>
    <row r="1594" spans="1:14">
      <c r="A1594" t="s">
        <v>559</v>
      </c>
      <c r="B1594" t="s">
        <v>791</v>
      </c>
      <c r="C1594">
        <v>2769.9</v>
      </c>
      <c r="D1594">
        <v>2798</v>
      </c>
      <c r="E1594">
        <v>2670</v>
      </c>
      <c r="F1594">
        <v>2716.25</v>
      </c>
      <c r="G1594">
        <v>2709.5</v>
      </c>
      <c r="H1594">
        <v>2721.5</v>
      </c>
      <c r="I1594">
        <v>7279</v>
      </c>
      <c r="J1594">
        <v>19776275.449999999</v>
      </c>
      <c r="K1594" s="3">
        <v>43924</v>
      </c>
      <c r="L1594">
        <v>1827</v>
      </c>
      <c r="M1594" t="s">
        <v>2832</v>
      </c>
      <c r="N1594"/>
    </row>
    <row r="1595" spans="1:14">
      <c r="A1595" t="s">
        <v>2833</v>
      </c>
      <c r="B1595" t="s">
        <v>791</v>
      </c>
      <c r="C1595">
        <v>641.54999999999995</v>
      </c>
      <c r="D1595">
        <v>665.9</v>
      </c>
      <c r="E1595">
        <v>612</v>
      </c>
      <c r="F1595">
        <v>619.85</v>
      </c>
      <c r="G1595">
        <v>629</v>
      </c>
      <c r="H1595">
        <v>640.54999999999995</v>
      </c>
      <c r="I1595">
        <v>6951</v>
      </c>
      <c r="J1595">
        <v>4384780.4000000004</v>
      </c>
      <c r="K1595" s="3">
        <v>43924</v>
      </c>
      <c r="L1595">
        <v>667</v>
      </c>
      <c r="M1595" t="s">
        <v>2834</v>
      </c>
      <c r="N1595"/>
    </row>
    <row r="1596" spans="1:14">
      <c r="A1596" t="s">
        <v>563</v>
      </c>
      <c r="B1596" t="s">
        <v>791</v>
      </c>
      <c r="C1596">
        <v>640.95000000000005</v>
      </c>
      <c r="D1596">
        <v>641</v>
      </c>
      <c r="E1596">
        <v>605</v>
      </c>
      <c r="F1596">
        <v>619.9</v>
      </c>
      <c r="G1596">
        <v>620</v>
      </c>
      <c r="H1596">
        <v>620.20000000000005</v>
      </c>
      <c r="I1596">
        <v>14154</v>
      </c>
      <c r="J1596">
        <v>8741623.4000000004</v>
      </c>
      <c r="K1596" s="3">
        <v>43924</v>
      </c>
      <c r="L1596">
        <v>2203</v>
      </c>
      <c r="M1596" t="s">
        <v>2835</v>
      </c>
      <c r="N1596"/>
    </row>
    <row r="1597" spans="1:14">
      <c r="A1597" t="s">
        <v>560</v>
      </c>
      <c r="B1597" t="s">
        <v>791</v>
      </c>
      <c r="C1597">
        <v>78.5</v>
      </c>
      <c r="D1597">
        <v>80.5</v>
      </c>
      <c r="E1597">
        <v>74.8</v>
      </c>
      <c r="F1597">
        <v>75.400000000000006</v>
      </c>
      <c r="G1597">
        <v>75.3</v>
      </c>
      <c r="H1597">
        <v>78.45</v>
      </c>
      <c r="I1597">
        <v>231385</v>
      </c>
      <c r="J1597">
        <v>17759706.699999999</v>
      </c>
      <c r="K1597" s="3">
        <v>43924</v>
      </c>
      <c r="L1597">
        <v>7132</v>
      </c>
      <c r="M1597" t="s">
        <v>2836</v>
      </c>
      <c r="N1597"/>
    </row>
    <row r="1598" spans="1:14">
      <c r="A1598" t="s">
        <v>567</v>
      </c>
      <c r="B1598" t="s">
        <v>791</v>
      </c>
      <c r="C1598">
        <v>6145.1</v>
      </c>
      <c r="D1598">
        <v>6205</v>
      </c>
      <c r="E1598">
        <v>6130</v>
      </c>
      <c r="F1598">
        <v>6174.75</v>
      </c>
      <c r="G1598">
        <v>6179.95</v>
      </c>
      <c r="H1598">
        <v>6205.6</v>
      </c>
      <c r="I1598">
        <v>1152</v>
      </c>
      <c r="J1598">
        <v>7110480.3499999996</v>
      </c>
      <c r="K1598" s="3">
        <v>43924</v>
      </c>
      <c r="L1598">
        <v>541</v>
      </c>
      <c r="M1598" t="s">
        <v>2837</v>
      </c>
      <c r="N1598"/>
    </row>
    <row r="1599" spans="1:14" hidden="1">
      <c r="A1599" t="s">
        <v>2838</v>
      </c>
      <c r="B1599" t="s">
        <v>791</v>
      </c>
      <c r="C1599">
        <v>25.9</v>
      </c>
      <c r="D1599">
        <v>26.95</v>
      </c>
      <c r="E1599">
        <v>24.65</v>
      </c>
      <c r="F1599">
        <v>26.55</v>
      </c>
      <c r="G1599">
        <v>26.7</v>
      </c>
      <c r="H1599">
        <v>25.45</v>
      </c>
      <c r="I1599">
        <v>46336</v>
      </c>
      <c r="J1599">
        <v>1195668</v>
      </c>
      <c r="K1599" s="3">
        <v>43924</v>
      </c>
      <c r="L1599">
        <v>932</v>
      </c>
      <c r="M1599" t="s">
        <v>2839</v>
      </c>
      <c r="N1599"/>
    </row>
    <row r="1600" spans="1:14" hidden="1">
      <c r="A1600" t="s">
        <v>2840</v>
      </c>
      <c r="B1600" t="s">
        <v>809</v>
      </c>
      <c r="C1600">
        <v>18.7</v>
      </c>
      <c r="D1600">
        <v>18.7</v>
      </c>
      <c r="E1600">
        <v>17.8</v>
      </c>
      <c r="F1600">
        <v>18.2</v>
      </c>
      <c r="G1600">
        <v>18.2</v>
      </c>
      <c r="H1600">
        <v>18.7</v>
      </c>
      <c r="I1600">
        <v>5324</v>
      </c>
      <c r="J1600">
        <v>96962.25</v>
      </c>
      <c r="K1600" s="3">
        <v>43924</v>
      </c>
      <c r="L1600">
        <v>27</v>
      </c>
      <c r="M1600" t="s">
        <v>2841</v>
      </c>
      <c r="N1600"/>
    </row>
    <row r="1601" spans="1:14">
      <c r="A1601" t="s">
        <v>2842</v>
      </c>
      <c r="B1601" t="s">
        <v>791</v>
      </c>
      <c r="C1601">
        <v>88</v>
      </c>
      <c r="D1601">
        <v>90.9</v>
      </c>
      <c r="E1601">
        <v>85</v>
      </c>
      <c r="F1601">
        <v>89.7</v>
      </c>
      <c r="G1601">
        <v>90</v>
      </c>
      <c r="H1601">
        <v>87.6</v>
      </c>
      <c r="I1601">
        <v>138518</v>
      </c>
      <c r="J1601">
        <v>12255938.5</v>
      </c>
      <c r="K1601" s="3">
        <v>43924</v>
      </c>
      <c r="L1601">
        <v>1719</v>
      </c>
      <c r="M1601" t="s">
        <v>2843</v>
      </c>
      <c r="N1601"/>
    </row>
    <row r="1602" spans="1:14" hidden="1">
      <c r="A1602" t="s">
        <v>2844</v>
      </c>
      <c r="B1602" t="s">
        <v>791</v>
      </c>
      <c r="C1602">
        <v>11.9</v>
      </c>
      <c r="D1602">
        <v>12.45</v>
      </c>
      <c r="E1602">
        <v>11.5</v>
      </c>
      <c r="F1602">
        <v>12.45</v>
      </c>
      <c r="G1602">
        <v>12.45</v>
      </c>
      <c r="H1602">
        <v>11.9</v>
      </c>
      <c r="I1602">
        <v>29536</v>
      </c>
      <c r="J1602">
        <v>360705</v>
      </c>
      <c r="K1602" s="3">
        <v>43924</v>
      </c>
      <c r="L1602">
        <v>177</v>
      </c>
      <c r="M1602" t="s">
        <v>2845</v>
      </c>
      <c r="N1602"/>
    </row>
    <row r="1603" spans="1:14" hidden="1">
      <c r="A1603" t="s">
        <v>2846</v>
      </c>
      <c r="B1603" t="s">
        <v>791</v>
      </c>
      <c r="C1603">
        <v>25.95</v>
      </c>
      <c r="D1603">
        <v>25.95</v>
      </c>
      <c r="E1603">
        <v>25.95</v>
      </c>
      <c r="F1603">
        <v>25.95</v>
      </c>
      <c r="G1603">
        <v>25.95</v>
      </c>
      <c r="H1603">
        <v>24.75</v>
      </c>
      <c r="I1603">
        <v>2311</v>
      </c>
      <c r="J1603">
        <v>59970.45</v>
      </c>
      <c r="K1603" s="3">
        <v>43924</v>
      </c>
      <c r="L1603">
        <v>11</v>
      </c>
      <c r="M1603" t="s">
        <v>2847</v>
      </c>
      <c r="N1603"/>
    </row>
    <row r="1604" spans="1:14" hidden="1">
      <c r="A1604" t="s">
        <v>568</v>
      </c>
      <c r="B1604" t="s">
        <v>791</v>
      </c>
      <c r="C1604">
        <v>63.9</v>
      </c>
      <c r="D1604">
        <v>64.3</v>
      </c>
      <c r="E1604">
        <v>61.25</v>
      </c>
      <c r="F1604">
        <v>64.3</v>
      </c>
      <c r="G1604">
        <v>64.3</v>
      </c>
      <c r="H1604">
        <v>61.25</v>
      </c>
      <c r="I1604">
        <v>465068</v>
      </c>
      <c r="J1604">
        <v>29425657.899999999</v>
      </c>
      <c r="K1604" s="3">
        <v>43924</v>
      </c>
      <c r="L1604">
        <v>3300</v>
      </c>
      <c r="M1604" t="s">
        <v>2848</v>
      </c>
      <c r="N1604"/>
    </row>
    <row r="1605" spans="1:14" hidden="1">
      <c r="A1605" t="s">
        <v>2849</v>
      </c>
      <c r="B1605" t="s">
        <v>791</v>
      </c>
      <c r="C1605">
        <v>40.049999999999997</v>
      </c>
      <c r="D1605">
        <v>42.45</v>
      </c>
      <c r="E1605">
        <v>38.5</v>
      </c>
      <c r="F1605">
        <v>42.45</v>
      </c>
      <c r="G1605">
        <v>42.45</v>
      </c>
      <c r="H1605">
        <v>40.450000000000003</v>
      </c>
      <c r="I1605">
        <v>157111</v>
      </c>
      <c r="J1605">
        <v>6459035.9000000004</v>
      </c>
      <c r="K1605" s="3">
        <v>43924</v>
      </c>
      <c r="L1605">
        <v>1239</v>
      </c>
      <c r="M1605" t="s">
        <v>2850</v>
      </c>
      <c r="N1605"/>
    </row>
    <row r="1606" spans="1:14">
      <c r="A1606" t="s">
        <v>2851</v>
      </c>
      <c r="B1606" t="s">
        <v>791</v>
      </c>
      <c r="C1606">
        <v>140</v>
      </c>
      <c r="D1606">
        <v>147.94999999999999</v>
      </c>
      <c r="E1606">
        <v>139</v>
      </c>
      <c r="F1606">
        <v>139</v>
      </c>
      <c r="G1606">
        <v>139</v>
      </c>
      <c r="H1606">
        <v>140.94999999999999</v>
      </c>
      <c r="I1606">
        <v>168</v>
      </c>
      <c r="J1606">
        <v>24335.1</v>
      </c>
      <c r="K1606" s="3">
        <v>43924</v>
      </c>
      <c r="L1606">
        <v>30</v>
      </c>
      <c r="M1606" t="s">
        <v>2852</v>
      </c>
      <c r="N1606"/>
    </row>
    <row r="1607" spans="1:14">
      <c r="A1607" t="s">
        <v>569</v>
      </c>
      <c r="B1607" t="s">
        <v>791</v>
      </c>
      <c r="C1607">
        <v>22</v>
      </c>
      <c r="D1607">
        <v>22</v>
      </c>
      <c r="E1607">
        <v>20.8</v>
      </c>
      <c r="F1607">
        <v>21</v>
      </c>
      <c r="G1607">
        <v>21.05</v>
      </c>
      <c r="H1607">
        <v>20.65</v>
      </c>
      <c r="I1607">
        <v>734342</v>
      </c>
      <c r="J1607">
        <v>15535877.050000001</v>
      </c>
      <c r="K1607" s="3">
        <v>43924</v>
      </c>
      <c r="L1607">
        <v>4924</v>
      </c>
      <c r="M1607" t="s">
        <v>2853</v>
      </c>
      <c r="N1607"/>
    </row>
    <row r="1608" spans="1:14">
      <c r="A1608" t="s">
        <v>2854</v>
      </c>
      <c r="B1608" t="s">
        <v>791</v>
      </c>
      <c r="C1608">
        <v>1784.95</v>
      </c>
      <c r="D1608">
        <v>1850</v>
      </c>
      <c r="E1608">
        <v>1734.95</v>
      </c>
      <c r="F1608">
        <v>1849.35</v>
      </c>
      <c r="G1608">
        <v>1850</v>
      </c>
      <c r="H1608">
        <v>1819.55</v>
      </c>
      <c r="I1608">
        <v>160</v>
      </c>
      <c r="J1608">
        <v>291993</v>
      </c>
      <c r="K1608" s="3">
        <v>43924</v>
      </c>
      <c r="L1608">
        <v>85</v>
      </c>
      <c r="M1608" t="s">
        <v>2855</v>
      </c>
      <c r="N1608"/>
    </row>
    <row r="1609" spans="1:14" hidden="1">
      <c r="A1609" t="s">
        <v>2856</v>
      </c>
      <c r="B1609" t="s">
        <v>791</v>
      </c>
      <c r="C1609">
        <v>339.5</v>
      </c>
      <c r="D1609">
        <v>339.5</v>
      </c>
      <c r="E1609">
        <v>326.10000000000002</v>
      </c>
      <c r="F1609">
        <v>331.55</v>
      </c>
      <c r="G1609">
        <v>332.9</v>
      </c>
      <c r="H1609">
        <v>335.5</v>
      </c>
      <c r="I1609">
        <v>39588</v>
      </c>
      <c r="J1609">
        <v>13220556</v>
      </c>
      <c r="K1609" s="3">
        <v>43924</v>
      </c>
      <c r="L1609">
        <v>2839</v>
      </c>
      <c r="M1609" t="s">
        <v>2857</v>
      </c>
      <c r="N1609"/>
    </row>
    <row r="1610" spans="1:14">
      <c r="A1610" t="s">
        <v>2858</v>
      </c>
      <c r="B1610" t="s">
        <v>791</v>
      </c>
      <c r="C1610">
        <v>319.2</v>
      </c>
      <c r="D1610">
        <v>337</v>
      </c>
      <c r="E1610">
        <v>319</v>
      </c>
      <c r="F1610">
        <v>329.45</v>
      </c>
      <c r="G1610">
        <v>325</v>
      </c>
      <c r="H1610">
        <v>319</v>
      </c>
      <c r="I1610">
        <v>1747</v>
      </c>
      <c r="J1610">
        <v>572736.5</v>
      </c>
      <c r="K1610" s="3">
        <v>43924</v>
      </c>
      <c r="L1610">
        <v>145</v>
      </c>
      <c r="M1610" t="s">
        <v>2859</v>
      </c>
      <c r="N1610"/>
    </row>
    <row r="1611" spans="1:14" hidden="1">
      <c r="A1611" t="s">
        <v>570</v>
      </c>
      <c r="B1611" t="s">
        <v>791</v>
      </c>
      <c r="C1611">
        <v>1799.95</v>
      </c>
      <c r="D1611">
        <v>1803</v>
      </c>
      <c r="E1611">
        <v>1750</v>
      </c>
      <c r="F1611">
        <v>1792</v>
      </c>
      <c r="G1611">
        <v>1800</v>
      </c>
      <c r="H1611">
        <v>1773.55</v>
      </c>
      <c r="I1611">
        <v>19688</v>
      </c>
      <c r="J1611">
        <v>35085243.200000003</v>
      </c>
      <c r="K1611" s="3">
        <v>43924</v>
      </c>
      <c r="L1611">
        <v>2888</v>
      </c>
      <c r="M1611" t="s">
        <v>2860</v>
      </c>
      <c r="N1611"/>
    </row>
    <row r="1612" spans="1:14" hidden="1">
      <c r="A1612" t="s">
        <v>2861</v>
      </c>
      <c r="B1612" t="s">
        <v>791</v>
      </c>
      <c r="C1612">
        <v>9.9</v>
      </c>
      <c r="D1612">
        <v>9.9</v>
      </c>
      <c r="E1612">
        <v>9</v>
      </c>
      <c r="F1612">
        <v>9.25</v>
      </c>
      <c r="G1612">
        <v>9.1</v>
      </c>
      <c r="H1612">
        <v>9.4499999999999993</v>
      </c>
      <c r="I1612">
        <v>3135</v>
      </c>
      <c r="J1612">
        <v>29161.3</v>
      </c>
      <c r="K1612" s="3">
        <v>43924</v>
      </c>
      <c r="L1612">
        <v>36</v>
      </c>
      <c r="M1612" t="s">
        <v>2862</v>
      </c>
      <c r="N1612"/>
    </row>
    <row r="1613" spans="1:14" hidden="1">
      <c r="A1613" t="s">
        <v>2863</v>
      </c>
      <c r="B1613" t="s">
        <v>791</v>
      </c>
      <c r="C1613">
        <v>9.9</v>
      </c>
      <c r="D1613">
        <v>10.25</v>
      </c>
      <c r="E1613">
        <v>9.9</v>
      </c>
      <c r="F1613">
        <v>10.25</v>
      </c>
      <c r="G1613">
        <v>10.25</v>
      </c>
      <c r="H1613">
        <v>9.8000000000000007</v>
      </c>
      <c r="I1613">
        <v>10288</v>
      </c>
      <c r="J1613">
        <v>104934.45</v>
      </c>
      <c r="K1613" s="3">
        <v>43924</v>
      </c>
      <c r="L1613">
        <v>37</v>
      </c>
      <c r="M1613" t="s">
        <v>2864</v>
      </c>
      <c r="N1613"/>
    </row>
    <row r="1614" spans="1:14" hidden="1">
      <c r="A1614" t="s">
        <v>201</v>
      </c>
      <c r="B1614" t="s">
        <v>791</v>
      </c>
      <c r="C1614">
        <v>188</v>
      </c>
      <c r="D1614">
        <v>189.6</v>
      </c>
      <c r="E1614">
        <v>177.75</v>
      </c>
      <c r="F1614">
        <v>180</v>
      </c>
      <c r="G1614">
        <v>180.15</v>
      </c>
      <c r="H1614">
        <v>189.5</v>
      </c>
      <c r="I1614">
        <v>6573737</v>
      </c>
      <c r="J1614">
        <v>1191349404.1500001</v>
      </c>
      <c r="K1614" s="3">
        <v>43924</v>
      </c>
      <c r="L1614">
        <v>79843</v>
      </c>
      <c r="M1614" t="s">
        <v>2865</v>
      </c>
      <c r="N1614"/>
    </row>
    <row r="1615" spans="1:14" hidden="1">
      <c r="A1615" t="s">
        <v>571</v>
      </c>
      <c r="B1615" t="s">
        <v>791</v>
      </c>
      <c r="C1615">
        <v>178</v>
      </c>
      <c r="D1615">
        <v>194.25</v>
      </c>
      <c r="E1615">
        <v>173.4</v>
      </c>
      <c r="F1615">
        <v>185.2</v>
      </c>
      <c r="G1615">
        <v>184.1</v>
      </c>
      <c r="H1615">
        <v>177.85</v>
      </c>
      <c r="I1615">
        <v>1158126</v>
      </c>
      <c r="J1615">
        <v>217120190</v>
      </c>
      <c r="K1615" s="3">
        <v>43924</v>
      </c>
      <c r="L1615">
        <v>20782</v>
      </c>
      <c r="M1615" t="s">
        <v>2866</v>
      </c>
      <c r="N1615"/>
    </row>
    <row r="1616" spans="1:14" hidden="1">
      <c r="A1616" t="s">
        <v>2867</v>
      </c>
      <c r="B1616" t="s">
        <v>791</v>
      </c>
      <c r="C1616">
        <v>134</v>
      </c>
      <c r="D1616">
        <v>135</v>
      </c>
      <c r="E1616">
        <v>132</v>
      </c>
      <c r="F1616">
        <v>133.25</v>
      </c>
      <c r="G1616">
        <v>134.80000000000001</v>
      </c>
      <c r="H1616">
        <v>134.80000000000001</v>
      </c>
      <c r="I1616">
        <v>29253</v>
      </c>
      <c r="J1616">
        <v>3908049.4</v>
      </c>
      <c r="K1616" s="3">
        <v>43924</v>
      </c>
      <c r="L1616">
        <v>813</v>
      </c>
      <c r="M1616" t="s">
        <v>2868</v>
      </c>
      <c r="N1616"/>
    </row>
    <row r="1617" spans="1:14" hidden="1">
      <c r="A1617" t="s">
        <v>3553</v>
      </c>
      <c r="B1617" t="s">
        <v>809</v>
      </c>
      <c r="C1617">
        <v>1.35</v>
      </c>
      <c r="D1617">
        <v>1.35</v>
      </c>
      <c r="E1617">
        <v>1.35</v>
      </c>
      <c r="F1617">
        <v>1.35</v>
      </c>
      <c r="G1617">
        <v>1.35</v>
      </c>
      <c r="H1617">
        <v>1.35</v>
      </c>
      <c r="I1617">
        <v>101</v>
      </c>
      <c r="J1617">
        <v>136.35</v>
      </c>
      <c r="K1617" s="3">
        <v>43924</v>
      </c>
      <c r="L1617">
        <v>2</v>
      </c>
      <c r="M1617" t="s">
        <v>3554</v>
      </c>
      <c r="N1617"/>
    </row>
    <row r="1618" spans="1:14" hidden="1">
      <c r="A1618" t="s">
        <v>2869</v>
      </c>
      <c r="B1618" t="s">
        <v>791</v>
      </c>
      <c r="C1618">
        <v>134.80000000000001</v>
      </c>
      <c r="D1618">
        <v>137.80000000000001</v>
      </c>
      <c r="E1618">
        <v>128</v>
      </c>
      <c r="F1618">
        <v>131.15</v>
      </c>
      <c r="G1618">
        <v>129.05000000000001</v>
      </c>
      <c r="H1618">
        <v>132.9</v>
      </c>
      <c r="I1618">
        <v>35252</v>
      </c>
      <c r="J1618">
        <v>4600322.9000000004</v>
      </c>
      <c r="K1618" s="3">
        <v>43924</v>
      </c>
      <c r="L1618">
        <v>770</v>
      </c>
      <c r="M1618" t="s">
        <v>2870</v>
      </c>
      <c r="N1618"/>
    </row>
    <row r="1619" spans="1:14" hidden="1">
      <c r="A1619" t="s">
        <v>2871</v>
      </c>
      <c r="B1619" t="s">
        <v>791</v>
      </c>
      <c r="C1619">
        <v>32.15</v>
      </c>
      <c r="D1619">
        <v>33.35</v>
      </c>
      <c r="E1619">
        <v>31.05</v>
      </c>
      <c r="F1619">
        <v>31.2</v>
      </c>
      <c r="G1619">
        <v>31.3</v>
      </c>
      <c r="H1619">
        <v>32.15</v>
      </c>
      <c r="I1619">
        <v>4935</v>
      </c>
      <c r="J1619">
        <v>156880.85</v>
      </c>
      <c r="K1619" s="3">
        <v>43924</v>
      </c>
      <c r="L1619">
        <v>94</v>
      </c>
      <c r="M1619" t="s">
        <v>2872</v>
      </c>
      <c r="N1619"/>
    </row>
    <row r="1620" spans="1:14" hidden="1">
      <c r="A1620" t="s">
        <v>2873</v>
      </c>
      <c r="B1620" t="s">
        <v>791</v>
      </c>
      <c r="C1620">
        <v>50.15</v>
      </c>
      <c r="D1620">
        <v>50.25</v>
      </c>
      <c r="E1620">
        <v>43</v>
      </c>
      <c r="F1620">
        <v>45.95</v>
      </c>
      <c r="G1620">
        <v>46.05</v>
      </c>
      <c r="H1620">
        <v>48.3</v>
      </c>
      <c r="I1620">
        <v>1900</v>
      </c>
      <c r="J1620">
        <v>87041.4</v>
      </c>
      <c r="K1620" s="3">
        <v>43924</v>
      </c>
      <c r="L1620">
        <v>64</v>
      </c>
      <c r="M1620" t="s">
        <v>2874</v>
      </c>
      <c r="N1620"/>
    </row>
    <row r="1621" spans="1:14" hidden="1">
      <c r="A1621" t="s">
        <v>2875</v>
      </c>
      <c r="B1621" t="s">
        <v>791</v>
      </c>
      <c r="C1621">
        <v>14.9</v>
      </c>
      <c r="D1621">
        <v>16.399999999999999</v>
      </c>
      <c r="E1621">
        <v>13.25</v>
      </c>
      <c r="F1621">
        <v>14.4</v>
      </c>
      <c r="G1621">
        <v>14.25</v>
      </c>
      <c r="H1621">
        <v>15.25</v>
      </c>
      <c r="I1621">
        <v>1119</v>
      </c>
      <c r="J1621">
        <v>16068.05</v>
      </c>
      <c r="K1621" s="3">
        <v>43924</v>
      </c>
      <c r="L1621">
        <v>32</v>
      </c>
      <c r="M1621" t="s">
        <v>2876</v>
      </c>
      <c r="N1621"/>
    </row>
    <row r="1622" spans="1:14" hidden="1">
      <c r="A1622" t="s">
        <v>202</v>
      </c>
      <c r="B1622" t="s">
        <v>791</v>
      </c>
      <c r="C1622">
        <v>24.5</v>
      </c>
      <c r="D1622">
        <v>24.95</v>
      </c>
      <c r="E1622">
        <v>22.8</v>
      </c>
      <c r="F1622">
        <v>24.1</v>
      </c>
      <c r="G1622">
        <v>24.2</v>
      </c>
      <c r="H1622">
        <v>23.95</v>
      </c>
      <c r="I1622">
        <v>45326980</v>
      </c>
      <c r="J1622">
        <v>1089410669.1500001</v>
      </c>
      <c r="K1622" s="3">
        <v>43924</v>
      </c>
      <c r="L1622">
        <v>169289</v>
      </c>
      <c r="M1622" t="s">
        <v>3540</v>
      </c>
      <c r="N1622"/>
    </row>
    <row r="1623" spans="1:14" hidden="1">
      <c r="A1623" t="s">
        <v>203</v>
      </c>
      <c r="B1623" t="s">
        <v>791</v>
      </c>
      <c r="C1623">
        <v>123</v>
      </c>
      <c r="D1623">
        <v>125.95</v>
      </c>
      <c r="E1623">
        <v>119.05</v>
      </c>
      <c r="F1623">
        <v>124.35</v>
      </c>
      <c r="G1623">
        <v>124.4</v>
      </c>
      <c r="H1623">
        <v>120.9</v>
      </c>
      <c r="I1623">
        <v>7888049</v>
      </c>
      <c r="J1623">
        <v>968617322.25</v>
      </c>
      <c r="K1623" s="3">
        <v>43924</v>
      </c>
      <c r="L1623">
        <v>71961</v>
      </c>
      <c r="M1623" t="s">
        <v>2877</v>
      </c>
      <c r="N1623"/>
    </row>
    <row r="1624" spans="1:14">
      <c r="A1624" t="s">
        <v>2878</v>
      </c>
      <c r="B1624" t="s">
        <v>791</v>
      </c>
      <c r="C1624">
        <v>12.4</v>
      </c>
      <c r="D1624">
        <v>12.5</v>
      </c>
      <c r="E1624">
        <v>12</v>
      </c>
      <c r="F1624">
        <v>12.35</v>
      </c>
      <c r="G1624">
        <v>12.4</v>
      </c>
      <c r="H1624">
        <v>12.4</v>
      </c>
      <c r="I1624">
        <v>93344</v>
      </c>
      <c r="J1624">
        <v>1157725.8999999999</v>
      </c>
      <c r="K1624" s="3">
        <v>43924</v>
      </c>
      <c r="L1624">
        <v>597</v>
      </c>
      <c r="M1624" t="s">
        <v>2879</v>
      </c>
      <c r="N1624"/>
    </row>
    <row r="1625" spans="1:14">
      <c r="A1625" t="s">
        <v>770</v>
      </c>
      <c r="B1625" t="s">
        <v>791</v>
      </c>
      <c r="C1625">
        <v>3.9</v>
      </c>
      <c r="D1625">
        <v>3.9</v>
      </c>
      <c r="E1625">
        <v>3.9</v>
      </c>
      <c r="F1625">
        <v>3.9</v>
      </c>
      <c r="G1625">
        <v>3.9</v>
      </c>
      <c r="H1625">
        <v>3.75</v>
      </c>
      <c r="I1625">
        <v>100834</v>
      </c>
      <c r="J1625">
        <v>393252.6</v>
      </c>
      <c r="K1625" s="3">
        <v>43924</v>
      </c>
      <c r="L1625">
        <v>160</v>
      </c>
      <c r="M1625" t="s">
        <v>3183</v>
      </c>
      <c r="N1625"/>
    </row>
    <row r="1626" spans="1:14" hidden="1">
      <c r="A1626" t="s">
        <v>3166</v>
      </c>
      <c r="B1626" t="s">
        <v>809</v>
      </c>
      <c r="C1626">
        <v>0.4</v>
      </c>
      <c r="D1626">
        <v>0.4</v>
      </c>
      <c r="E1626">
        <v>0.35</v>
      </c>
      <c r="F1626">
        <v>0.35</v>
      </c>
      <c r="G1626">
        <v>0.35</v>
      </c>
      <c r="H1626">
        <v>0.35</v>
      </c>
      <c r="I1626">
        <v>1242</v>
      </c>
      <c r="J1626">
        <v>484.7</v>
      </c>
      <c r="K1626" s="3">
        <v>43924</v>
      </c>
      <c r="L1626">
        <v>5</v>
      </c>
      <c r="M1626" t="s">
        <v>3167</v>
      </c>
      <c r="N1626"/>
    </row>
    <row r="1627" spans="1:14">
      <c r="A1627" t="s">
        <v>3440</v>
      </c>
      <c r="B1627" t="s">
        <v>791</v>
      </c>
      <c r="C1627">
        <v>32.200000000000003</v>
      </c>
      <c r="D1627">
        <v>35.1</v>
      </c>
      <c r="E1627">
        <v>32.200000000000003</v>
      </c>
      <c r="F1627">
        <v>35.049999999999997</v>
      </c>
      <c r="G1627">
        <v>35.049999999999997</v>
      </c>
      <c r="H1627">
        <v>33.5</v>
      </c>
      <c r="I1627">
        <v>729</v>
      </c>
      <c r="J1627">
        <v>25276.85</v>
      </c>
      <c r="K1627" s="3">
        <v>43924</v>
      </c>
      <c r="L1627">
        <v>5</v>
      </c>
      <c r="M1627" t="s">
        <v>3441</v>
      </c>
      <c r="N1627"/>
    </row>
    <row r="1628" spans="1:14">
      <c r="A1628" t="s">
        <v>572</v>
      </c>
      <c r="B1628" t="s">
        <v>791</v>
      </c>
      <c r="C1628">
        <v>88</v>
      </c>
      <c r="D1628">
        <v>93</v>
      </c>
      <c r="E1628">
        <v>87.55</v>
      </c>
      <c r="F1628">
        <v>88.1</v>
      </c>
      <c r="G1628">
        <v>88.95</v>
      </c>
      <c r="H1628">
        <v>90.5</v>
      </c>
      <c r="I1628">
        <v>17993</v>
      </c>
      <c r="J1628">
        <v>1602653.75</v>
      </c>
      <c r="K1628" s="3">
        <v>43924</v>
      </c>
      <c r="L1628">
        <v>822</v>
      </c>
      <c r="M1628" t="s">
        <v>2880</v>
      </c>
      <c r="N1628"/>
    </row>
    <row r="1629" spans="1:14">
      <c r="A1629" t="s">
        <v>2881</v>
      </c>
      <c r="B1629" t="s">
        <v>791</v>
      </c>
      <c r="C1629">
        <v>27.2</v>
      </c>
      <c r="D1629">
        <v>27.5</v>
      </c>
      <c r="E1629">
        <v>25.75</v>
      </c>
      <c r="F1629">
        <v>27.45</v>
      </c>
      <c r="G1629">
        <v>27.5</v>
      </c>
      <c r="H1629">
        <v>25</v>
      </c>
      <c r="I1629">
        <v>139791</v>
      </c>
      <c r="J1629">
        <v>3766983.4</v>
      </c>
      <c r="K1629" s="3">
        <v>43924</v>
      </c>
      <c r="L1629">
        <v>1153</v>
      </c>
      <c r="M1629" t="s">
        <v>2882</v>
      </c>
      <c r="N1629"/>
    </row>
    <row r="1630" spans="1:14">
      <c r="A1630" t="s">
        <v>3184</v>
      </c>
      <c r="B1630" t="s">
        <v>791</v>
      </c>
      <c r="C1630">
        <v>0.95</v>
      </c>
      <c r="D1630">
        <v>1</v>
      </c>
      <c r="E1630">
        <v>0.9</v>
      </c>
      <c r="F1630">
        <v>1</v>
      </c>
      <c r="G1630">
        <v>0.95</v>
      </c>
      <c r="H1630">
        <v>0.95</v>
      </c>
      <c r="I1630">
        <v>15533</v>
      </c>
      <c r="J1630">
        <v>14645.4</v>
      </c>
      <c r="K1630" s="3">
        <v>43924</v>
      </c>
      <c r="L1630">
        <v>40</v>
      </c>
      <c r="M1630" t="s">
        <v>3185</v>
      </c>
      <c r="N1630"/>
    </row>
    <row r="1631" spans="1:14">
      <c r="A1631" t="s">
        <v>2883</v>
      </c>
      <c r="B1631" t="s">
        <v>791</v>
      </c>
      <c r="C1631">
        <v>96.35</v>
      </c>
      <c r="D1631">
        <v>103.9</v>
      </c>
      <c r="E1631">
        <v>94.3</v>
      </c>
      <c r="F1631">
        <v>95.7</v>
      </c>
      <c r="G1631">
        <v>94.7</v>
      </c>
      <c r="H1631">
        <v>97.2</v>
      </c>
      <c r="I1631">
        <v>3347</v>
      </c>
      <c r="J1631">
        <v>323913.34999999998</v>
      </c>
      <c r="K1631" s="3">
        <v>43924</v>
      </c>
      <c r="L1631">
        <v>163</v>
      </c>
      <c r="M1631" t="s">
        <v>2884</v>
      </c>
      <c r="N1631"/>
    </row>
    <row r="1632" spans="1:14">
      <c r="A1632" t="s">
        <v>2885</v>
      </c>
      <c r="B1632" t="s">
        <v>791</v>
      </c>
      <c r="C1632">
        <v>22.95</v>
      </c>
      <c r="D1632">
        <v>22.95</v>
      </c>
      <c r="E1632">
        <v>22.9</v>
      </c>
      <c r="F1632">
        <v>22.9</v>
      </c>
      <c r="G1632">
        <v>22.9</v>
      </c>
      <c r="H1632">
        <v>23</v>
      </c>
      <c r="I1632">
        <v>220</v>
      </c>
      <c r="J1632">
        <v>5038.5</v>
      </c>
      <c r="K1632" s="3">
        <v>43924</v>
      </c>
      <c r="L1632">
        <v>3</v>
      </c>
      <c r="M1632" t="s">
        <v>2886</v>
      </c>
      <c r="N1632"/>
    </row>
    <row r="1633" spans="1:14">
      <c r="A1633" t="s">
        <v>2887</v>
      </c>
      <c r="B1633" t="s">
        <v>791</v>
      </c>
      <c r="C1633">
        <v>131.94999999999999</v>
      </c>
      <c r="D1633">
        <v>133.9</v>
      </c>
      <c r="E1633">
        <v>128.05000000000001</v>
      </c>
      <c r="F1633">
        <v>132</v>
      </c>
      <c r="G1633">
        <v>131.5</v>
      </c>
      <c r="H1633">
        <v>132.44999999999999</v>
      </c>
      <c r="I1633">
        <v>5523</v>
      </c>
      <c r="J1633">
        <v>726377.45</v>
      </c>
      <c r="K1633" s="3">
        <v>43924</v>
      </c>
      <c r="L1633">
        <v>103</v>
      </c>
      <c r="M1633" t="s">
        <v>2888</v>
      </c>
      <c r="N1633"/>
    </row>
    <row r="1634" spans="1:14">
      <c r="A1634" t="s">
        <v>2889</v>
      </c>
      <c r="B1634" t="s">
        <v>791</v>
      </c>
      <c r="C1634">
        <v>65.95</v>
      </c>
      <c r="D1634">
        <v>65.95</v>
      </c>
      <c r="E1634">
        <v>61</v>
      </c>
      <c r="F1634">
        <v>64.7</v>
      </c>
      <c r="G1634">
        <v>64.900000000000006</v>
      </c>
      <c r="H1634">
        <v>63.6</v>
      </c>
      <c r="I1634">
        <v>23050</v>
      </c>
      <c r="J1634">
        <v>1466619.45</v>
      </c>
      <c r="K1634" s="3">
        <v>43924</v>
      </c>
      <c r="L1634">
        <v>552</v>
      </c>
      <c r="M1634" t="s">
        <v>2890</v>
      </c>
      <c r="N1634"/>
    </row>
    <row r="1635" spans="1:14">
      <c r="A1635" t="s">
        <v>2891</v>
      </c>
      <c r="B1635" t="s">
        <v>791</v>
      </c>
      <c r="C1635">
        <v>28.95</v>
      </c>
      <c r="D1635">
        <v>28.95</v>
      </c>
      <c r="E1635">
        <v>25.5</v>
      </c>
      <c r="F1635">
        <v>26.7</v>
      </c>
      <c r="G1635">
        <v>26.8</v>
      </c>
      <c r="H1635">
        <v>26.65</v>
      </c>
      <c r="I1635">
        <v>18128</v>
      </c>
      <c r="J1635">
        <v>484570.25</v>
      </c>
      <c r="K1635" s="3">
        <v>43924</v>
      </c>
      <c r="L1635">
        <v>251</v>
      </c>
      <c r="M1635" t="s">
        <v>2892</v>
      </c>
      <c r="N1635"/>
    </row>
    <row r="1636" spans="1:14">
      <c r="A1636" t="s">
        <v>573</v>
      </c>
      <c r="B1636" t="s">
        <v>791</v>
      </c>
      <c r="C1636">
        <v>1265.75</v>
      </c>
      <c r="D1636">
        <v>1265.75</v>
      </c>
      <c r="E1636">
        <v>1213</v>
      </c>
      <c r="F1636">
        <v>1216.4000000000001</v>
      </c>
      <c r="G1636">
        <v>1215</v>
      </c>
      <c r="H1636">
        <v>1241.75</v>
      </c>
      <c r="I1636">
        <v>6988</v>
      </c>
      <c r="J1636">
        <v>8543072.25</v>
      </c>
      <c r="K1636" s="3">
        <v>43924</v>
      </c>
      <c r="L1636">
        <v>1433</v>
      </c>
      <c r="M1636" t="s">
        <v>2893</v>
      </c>
      <c r="N1636"/>
    </row>
    <row r="1637" spans="1:14">
      <c r="A1637" t="s">
        <v>3166</v>
      </c>
      <c r="B1637" t="s">
        <v>791</v>
      </c>
      <c r="C1637">
        <v>0.3</v>
      </c>
      <c r="D1637">
        <v>0.35</v>
      </c>
      <c r="E1637">
        <v>0.3</v>
      </c>
      <c r="F1637">
        <v>0.35</v>
      </c>
      <c r="G1637">
        <v>0.35</v>
      </c>
      <c r="H1637">
        <v>0.3</v>
      </c>
      <c r="I1637">
        <v>5410</v>
      </c>
      <c r="J1637">
        <v>1761</v>
      </c>
      <c r="K1637" s="3">
        <v>43909</v>
      </c>
      <c r="L1637">
        <v>6</v>
      </c>
      <c r="M1637" t="s">
        <v>3167</v>
      </c>
      <c r="N1637"/>
    </row>
    <row r="1638" spans="1:14">
      <c r="A1638" t="s">
        <v>3440</v>
      </c>
      <c r="B1638" t="s">
        <v>791</v>
      </c>
      <c r="C1638">
        <v>31.35</v>
      </c>
      <c r="D1638">
        <v>32</v>
      </c>
      <c r="E1638">
        <v>31.35</v>
      </c>
      <c r="F1638">
        <v>31.6</v>
      </c>
      <c r="G1638">
        <v>31.6</v>
      </c>
      <c r="H1638">
        <v>32.950000000000003</v>
      </c>
      <c r="I1638">
        <v>1712</v>
      </c>
      <c r="J1638">
        <v>53673.4</v>
      </c>
      <c r="K1638" s="3">
        <v>43909</v>
      </c>
      <c r="L1638">
        <v>14</v>
      </c>
      <c r="M1638" t="s">
        <v>3441</v>
      </c>
      <c r="N1638"/>
    </row>
    <row r="1639" spans="1:14">
      <c r="A1639" t="s">
        <v>572</v>
      </c>
      <c r="B1639" t="s">
        <v>791</v>
      </c>
      <c r="C1639">
        <v>93</v>
      </c>
      <c r="D1639">
        <v>94</v>
      </c>
      <c r="E1639">
        <v>88.95</v>
      </c>
      <c r="F1639">
        <v>91.1</v>
      </c>
      <c r="G1639">
        <v>91.25</v>
      </c>
      <c r="H1639">
        <v>96.65</v>
      </c>
      <c r="I1639">
        <v>152157</v>
      </c>
      <c r="J1639">
        <v>13890247.35</v>
      </c>
      <c r="K1639" s="3">
        <v>43909</v>
      </c>
      <c r="L1639">
        <v>2099</v>
      </c>
      <c r="M1639" t="s">
        <v>2880</v>
      </c>
      <c r="N1639"/>
    </row>
    <row r="1640" spans="1:14">
      <c r="A1640" t="s">
        <v>2881</v>
      </c>
      <c r="B1640" t="s">
        <v>791</v>
      </c>
      <c r="C1640">
        <v>24.7</v>
      </c>
      <c r="D1640">
        <v>28.8</v>
      </c>
      <c r="E1640">
        <v>24.05</v>
      </c>
      <c r="F1640">
        <v>28</v>
      </c>
      <c r="G1640">
        <v>28.5</v>
      </c>
      <c r="H1640">
        <v>26.7</v>
      </c>
      <c r="I1640">
        <v>134943</v>
      </c>
      <c r="J1640">
        <v>3375902.35</v>
      </c>
      <c r="K1640" s="3">
        <v>43909</v>
      </c>
      <c r="L1640">
        <v>1247</v>
      </c>
      <c r="M1640" t="s">
        <v>2882</v>
      </c>
      <c r="N1640"/>
    </row>
    <row r="1641" spans="1:14">
      <c r="A1641" t="s">
        <v>3184</v>
      </c>
      <c r="B1641" t="s">
        <v>791</v>
      </c>
      <c r="C1641">
        <v>1.05</v>
      </c>
      <c r="D1641">
        <v>1.1000000000000001</v>
      </c>
      <c r="E1641">
        <v>1</v>
      </c>
      <c r="F1641">
        <v>1.1000000000000001</v>
      </c>
      <c r="G1641">
        <v>1.1000000000000001</v>
      </c>
      <c r="H1641">
        <v>1.05</v>
      </c>
      <c r="I1641">
        <v>13475</v>
      </c>
      <c r="J1641">
        <v>14458.4</v>
      </c>
      <c r="K1641" s="3">
        <v>43909</v>
      </c>
      <c r="L1641">
        <v>75</v>
      </c>
      <c r="M1641" t="s">
        <v>3185</v>
      </c>
      <c r="N1641"/>
    </row>
    <row r="1642" spans="1:14" hidden="1">
      <c r="A1642" t="s">
        <v>2883</v>
      </c>
      <c r="B1642" t="s">
        <v>791</v>
      </c>
      <c r="C1642">
        <v>111</v>
      </c>
      <c r="D1642">
        <v>123.9</v>
      </c>
      <c r="E1642">
        <v>108.1</v>
      </c>
      <c r="F1642">
        <v>114.05</v>
      </c>
      <c r="G1642">
        <v>109</v>
      </c>
      <c r="H1642">
        <v>119.55</v>
      </c>
      <c r="I1642">
        <v>1497</v>
      </c>
      <c r="J1642">
        <v>171997.55</v>
      </c>
      <c r="K1642" s="3">
        <v>43909</v>
      </c>
      <c r="L1642">
        <v>96</v>
      </c>
      <c r="M1642" t="s">
        <v>2884</v>
      </c>
      <c r="N1642"/>
    </row>
    <row r="1643" spans="1:14">
      <c r="A1643" t="s">
        <v>2885</v>
      </c>
      <c r="B1643" t="s">
        <v>791</v>
      </c>
      <c r="C1643">
        <v>22.95</v>
      </c>
      <c r="D1643">
        <v>25.15</v>
      </c>
      <c r="E1643">
        <v>19.899999999999999</v>
      </c>
      <c r="F1643">
        <v>25.1</v>
      </c>
      <c r="G1643">
        <v>25.15</v>
      </c>
      <c r="H1643">
        <v>24.2</v>
      </c>
      <c r="I1643">
        <v>431</v>
      </c>
      <c r="J1643">
        <v>9438.7999999999993</v>
      </c>
      <c r="K1643" s="3">
        <v>43909</v>
      </c>
      <c r="L1643">
        <v>31</v>
      </c>
      <c r="M1643" t="s">
        <v>2886</v>
      </c>
      <c r="N1643"/>
    </row>
    <row r="1644" spans="1:14">
      <c r="A1644" t="s">
        <v>2887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2888</v>
      </c>
      <c r="N1644"/>
    </row>
    <row r="1645" spans="1:14">
      <c r="A1645" t="s">
        <v>2889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2890</v>
      </c>
      <c r="N1645"/>
    </row>
    <row r="1646" spans="1:14">
      <c r="A1646" t="s">
        <v>2891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2892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2893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2889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2890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2885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2886</v>
      </c>
      <c r="N1664" s="2"/>
    </row>
    <row r="1665" spans="1:14" hidden="1">
      <c r="A1665" t="s">
        <v>2887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2888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2894</v>
      </c>
      <c r="B1686" t="s">
        <v>2895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2899</v>
      </c>
      <c r="B1706" t="s">
        <v>2900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2901</v>
      </c>
    </row>
    <row r="1707" spans="1:13" hidden="1">
      <c r="A1707" t="s">
        <v>2899</v>
      </c>
      <c r="B1707" t="s">
        <v>2902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2903</v>
      </c>
    </row>
    <row r="1708" spans="1:13" hidden="1">
      <c r="A1708" t="s">
        <v>2899</v>
      </c>
      <c r="B1708" t="s">
        <v>2904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2906</v>
      </c>
      <c r="B1748" t="s">
        <v>2895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2907</v>
      </c>
    </row>
    <row r="1749" spans="1:13" hidden="1">
      <c r="A1749" t="s">
        <v>2908</v>
      </c>
      <c r="B1749" t="s">
        <v>2895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2910</v>
      </c>
      <c r="B1757" t="s">
        <v>2895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2911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2912</v>
      </c>
      <c r="B1759" t="s">
        <v>2895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2914</v>
      </c>
      <c r="B1792" t="s">
        <v>2895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2916</v>
      </c>
      <c r="B1797" t="s">
        <v>2895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2918</v>
      </c>
      <c r="B1799" t="s">
        <v>2919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2920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2921</v>
      </c>
      <c r="B1802" t="s">
        <v>2895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2922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2923</v>
      </c>
      <c r="B1805" t="s">
        <v>2924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2926</v>
      </c>
      <c r="B1816" t="s">
        <v>2895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2928</v>
      </c>
      <c r="B1827" t="s">
        <v>2895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2930</v>
      </c>
      <c r="B1833" t="s">
        <v>2919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2931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2932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2934</v>
      </c>
      <c r="B1896" t="s">
        <v>2895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2887</v>
      </c>
      <c r="B1899" t="s">
        <v>2895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2020-04-07T02:09:47Z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