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F&amp;O)'!$R$1:$R$261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6" l="1"/>
  <c r="K40" i="6"/>
  <c r="M40" i="6" s="1"/>
  <c r="K60" i="6" l="1"/>
  <c r="K59" i="6"/>
  <c r="K58" i="6"/>
  <c r="K57" i="6"/>
  <c r="M57" i="6" s="1"/>
  <c r="L39" i="6"/>
  <c r="K39" i="6"/>
  <c r="L38" i="6"/>
  <c r="K38" i="6"/>
  <c r="L18" i="6"/>
  <c r="K18" i="6"/>
  <c r="M18" i="6" l="1"/>
  <c r="M38" i="6"/>
  <c r="M39" i="6"/>
  <c r="L17" i="6"/>
  <c r="K17" i="6"/>
  <c r="M17" i="6" l="1"/>
  <c r="L37" i="6"/>
  <c r="K37" i="6"/>
  <c r="M37" i="6" l="1"/>
  <c r="L11" i="6" l="1"/>
  <c r="K11" i="6"/>
  <c r="M11" i="6" l="1"/>
  <c r="K247" i="6" l="1"/>
  <c r="L247" i="6" s="1"/>
  <c r="L10" i="6" l="1"/>
  <c r="K10" i="6"/>
  <c r="M10" i="6" l="1"/>
  <c r="K253" i="6" l="1"/>
  <c r="L253" i="6" s="1"/>
  <c r="K236" i="6" l="1"/>
  <c r="L236" i="6" s="1"/>
  <c r="K250" i="6" l="1"/>
  <c r="L250" i="6" s="1"/>
  <c r="K242" i="6" l="1"/>
  <c r="L242" i="6" s="1"/>
  <c r="K252" i="6" l="1"/>
  <c r="L252" i="6" s="1"/>
  <c r="H248" i="6" l="1"/>
  <c r="K248" i="6" l="1"/>
  <c r="L248" i="6" s="1"/>
  <c r="K237" i="6"/>
  <c r="L237" i="6" s="1"/>
  <c r="K227" i="6"/>
  <c r="L227" i="6" s="1"/>
  <c r="K243" i="6" l="1"/>
  <c r="L243" i="6" s="1"/>
  <c r="K244" i="6" l="1"/>
  <c r="L244" i="6" s="1"/>
  <c r="K241" i="6" l="1"/>
  <c r="L241" i="6" s="1"/>
  <c r="K220" i="6"/>
  <c r="L220" i="6" s="1"/>
  <c r="K240" i="6"/>
  <c r="L240" i="6" s="1"/>
  <c r="K239" i="6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F216" i="6"/>
  <c r="K216" i="6" s="1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F210" i="6"/>
  <c r="K210" i="6" s="1"/>
  <c r="L210" i="6" s="1"/>
  <c r="F209" i="6"/>
  <c r="K209" i="6" s="1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89" i="6"/>
  <c r="L189" i="6" s="1"/>
  <c r="K188" i="6"/>
  <c r="L188" i="6" s="1"/>
  <c r="F187" i="6"/>
  <c r="K187" i="6" s="1"/>
  <c r="L187" i="6" s="1"/>
  <c r="K186" i="6"/>
  <c r="L186" i="6" s="1"/>
  <c r="K183" i="6"/>
  <c r="L183" i="6" s="1"/>
  <c r="K182" i="6"/>
  <c r="L182" i="6" s="1"/>
  <c r="K181" i="6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1" i="6"/>
  <c r="L161" i="6" s="1"/>
  <c r="K159" i="6"/>
  <c r="L159" i="6" s="1"/>
  <c r="K157" i="6"/>
  <c r="L157" i="6" s="1"/>
  <c r="K155" i="6"/>
  <c r="L155" i="6" s="1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K147" i="6"/>
  <c r="L147" i="6" s="1"/>
  <c r="K146" i="6"/>
  <c r="L146" i="6" s="1"/>
  <c r="K144" i="6"/>
  <c r="L144" i="6" s="1"/>
  <c r="K143" i="6"/>
  <c r="L143" i="6" s="1"/>
  <c r="K142" i="6"/>
  <c r="L142" i="6" s="1"/>
  <c r="K141" i="6"/>
  <c r="L141" i="6" s="1"/>
  <c r="K140" i="6"/>
  <c r="L140" i="6" s="1"/>
  <c r="F139" i="6"/>
  <c r="K139" i="6" s="1"/>
  <c r="L139" i="6" s="1"/>
  <c r="H138" i="6"/>
  <c r="K138" i="6" s="1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H104" i="6"/>
  <c r="K104" i="6" s="1"/>
  <c r="L104" i="6" s="1"/>
  <c r="F103" i="6"/>
  <c r="K103" i="6" s="1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<sst xmlns="http://schemas.openxmlformats.org/spreadsheetml/2006/main" count="2750" uniqueCount="1068">
  <si>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</si>
  <si>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</si>
  <si>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</si>
  <si>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</si>
  <si>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</si>
  <si>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</si>
  <si>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</si>
  <si>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</si>
  <si>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</si>
  <si>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</si>
  <si>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</si>
  <si>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</si>
  <si>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</si>
  <si>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</si>
  <si>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</si>
  <si>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</si>
  <si>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</si>
  <si>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</si>
  <si>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</si>
  <si>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</si>
  <si>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</si>
  <si>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</si>
  <si>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</si>
  <si>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</si>
  <si>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</si>
  <si>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</si>
  <si>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</si>
  <si>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</si>
  <si>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</si>
  <si>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</si>
  <si>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</si>
  <si>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</si>
  <si>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</si>
  <si>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</si>
  <si>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</si>
  <si>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</si>
  <si>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</si>
  <si>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</si>
  <si>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</si>
  <si>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</si>
  <si>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</si>
  <si>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</si>
  <si>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</si>
  <si>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</si>
  <si>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</si>
  <si>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</si>
  <si>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</si>
  <si>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</si>
  <si>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</si>
  <si>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</si>
  <si>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</si>
  <si>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</si>
  <si>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</si>
  <si>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</si>
  <si>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</si>
  <si>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</si>
  <si>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</si>
  <si>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</si>
  <si>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</si>
  <si>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</si>
  <si>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</si>
  <si>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</si>
  <si>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</si>
  <si>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</si>
  <si>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</si>
  <si>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</si>
  <si>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</si>
  <si>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</si>
  <si>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</si>
  <si>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</si>
  <si>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</si>
  <si>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</si>
  <si>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</si>
  <si>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</si>
  <si>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</si>
  <si>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</si>
  <si>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</si>
  <si>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</si>
  <si>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</si>
  <si>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</si>
  <si>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</si>
  <si>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</si>
  <si>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</si>
  <si>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</si>
  <si>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</si>
  <si>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</si>
  <si>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</si>
  <si>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</si>
  <si>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</si>
  <si>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</si>
  <si>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</si>
  <si>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</si>
  <si>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</si>
  <si>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</si>
  <si>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</si>
  <si>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</si>
  <si>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</si>
  <si>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</si>
  <si>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</si>
  <si>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</si>
  <si>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</si>
  <si>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</si>
  <si>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</si>
  <si>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</si>
  <si>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</si>
  <si>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</si>
  <si>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</si>
  <si>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</si>
  <si>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</si>
  <si>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</si>
  <si>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</si>
  <si>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</si>
  <si>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</si>
  <si>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</si>
  <si>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</si>
  <si>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</si>
  <si>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</si>
  <si>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</si>
  <si>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</si>
  <si>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</si>
  <si>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</si>
  <si>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</si>
  <si>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</si>
  <si>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</si>
  <si>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</si>
  <si>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</si>
  <si>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</si>
  <si>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</si>
  <si>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</si>
  <si>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</si>
  <si>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</si>
  <si>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</si>
  <si>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</si>
  <si>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</si>
  <si>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</si>
  <si>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</si>
  <si>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</si>
  <si>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</si>
  <si>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</si>
  <si>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</si>
  <si>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</si>
  <si>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</si>
  <si>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</si>
  <si>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</si>
  <si>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</si>
  <si>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</si>
  <si>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</si>
  <si>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</si>
  <si>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</si>
  <si>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</si>
  <si>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</si>
  <si>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</si>
  <si>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</si>
  <si>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</si>
  <si>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</si>
  <si>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</si>
  <si>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</si>
  <si>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</si>
  <si>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</si>
  <si>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</si>
  <si>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</si>
  <si>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</si>
  <si>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</si>
  <si>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</si>
  <si>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</si>
  <si>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</si>
  <si>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</si>
  <si>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</si>
  <si>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</si>
  <si>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</si>
  <si>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</si>
  <si>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</si>
  <si>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</si>
  <si>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</si>
  <si>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</si>
  <si>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</si>
  <si>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</si>
  <si>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</si>
  <si>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</si>
  <si>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</si>
  <si>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</si>
  <si>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</si>
  <si>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</si>
  <si>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</si>
  <si>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</si>
  <si>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</si>
  <si>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</si>
  <si>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</si>
  <si>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</si>
  <si>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</si>
  <si>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</si>
  <si>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</si>
  <si>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</si>
  <si>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</si>
  <si>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</si>
  <si>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</si>
  <si>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</si>
  <si>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</si>
  <si>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</si>
  <si>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</si>
  <si>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</si>
  <si>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</si>
  <si>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</si>
  <si>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</si>
  <si>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</si>
  <si>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</si>
  <si>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</si>
  <si>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</si>
  <si>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</si>
  <si>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</si>
  <si>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</si>
  <si>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</si>
  <si>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</si>
  <si>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</si>
  <si>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</si>
  <si>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</si>
  <si>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</si>
  <si>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</si>
  <si>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</si>
  <si>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</si>
  <si>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</si>
  <si>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</si>
  <si>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</si>
  <si>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</si>
  <si>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</si>
  <si>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</si>
  <si>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</si>
  <si>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</si>
  <si>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</si>
  <si>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</si>
  <si>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</si>
  <si>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</si>
  <si>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</si>
  <si>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</si>
  <si>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</si>
  <si>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</si>
  <si>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</si>
  <si>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</si>
  <si>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</si>
  <si>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</si>
  <si>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</si>
  <si>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</si>
  <si>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</si>
  <si>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</si>
  <si>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</si>
  <si>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</si>
  <si>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</si>
  <si>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</si>
  <si>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</si>
  <si>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</si>
  <si>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</si>
  <si>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</si>
  <si>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</si>
  <si>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</si>
  <si>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</si>
  <si>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</si>
  <si>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</si>
  <si>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</si>
  <si>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</si>
  <si>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</si>
  <si>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</si>
  <si>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</si>
  <si>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</si>
  <si>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</si>
  <si>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</si>
  <si>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</si>
  <si>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</si>
  <si>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</si>
  <si>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</si>
  <si>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</si>
  <si>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</si>
  <si>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</si>
  <si>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</si>
  <si>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</si>
  <si>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</si>
  <si>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</si>
  <si>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</si>
  <si>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</si>
  <si>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</si>
  <si>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</si>
  <si>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</si>
  <si>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</si>
  <si>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</si>
  <si>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</si>
  <si>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</si>
  <si>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</si>
  <si>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</si>
  <si>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</si>
  <si>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</si>
  <si>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</si>
  <si>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</si>
  <si>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</si>
  <si>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</si>
  <si>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</si>
  <si>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</si>
  <si>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</si>
  <si>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</si>
  <si>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</si>
  <si>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</si>
  <si>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</si>
  <si>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</si>
  <si>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</si>
  <si>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</si>
  <si>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</si>
  <si>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</si>
  <si>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</si>
  <si>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</si>
  <si>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</si>
  <si>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</si>
  <si>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</si>
  <si>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</si>
  <si>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</si>
  <si>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</si>
  <si>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</si>
  <si>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</si>
  <si>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</si>
  <si>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</si>
  <si>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</si>
  <si>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</si>
  <si>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</si>
  <si>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</si>
  <si>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</si>
  <si>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</si>
  <si>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</si>
  <si>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</si>
  <si>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</si>
  <si>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</si>
  <si>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</si>
  <si>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</si>
  <si>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</si>
  <si>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</si>
  <si>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</si>
  <si>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</si>
  <si>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</si>
  <si>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</si>
  <si>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</si>
  <si>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</si>
  <si>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</si>
  <si>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</si>
  <si>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</si>
  <si>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</si>
  <si>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</si>
  <si>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</si>
  <si>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</si>
  <si>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</si>
  <si>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</si>
  <si>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</si>
  <si>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</si>
  <si>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</si>
  <si>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</si>
  <si>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</si>
  <si>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</si>
  <si>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</si>
  <si>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</si>
  <si>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</si>
  <si>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</si>
  <si>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</si>
  <si>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</si>
  <si>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</si>
  <si>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</si>
  <si>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</si>
  <si>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</si>
  <si>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</si>
  <si>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</si>
  <si>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</si>
  <si>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</si>
  <si>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</si>
  <si>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</si>
  <si>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</si>
  <si>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</si>
  <si>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</si>
  <si>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</si>
  <si>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</si>
  <si>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</si>
  <si>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</si>
  <si>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</si>
  <si>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</si>
  <si>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</si>
  <si>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</si>
  <si>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</si>
  <si>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</si>
  <si>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</si>
  <si>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</si>
  <si>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</si>
  <si>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</si>
  <si>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</si>
  <si>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</si>
  <si>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</si>
  <si>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</si>
  <si>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</si>
  <si>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</si>
  <si>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</si>
  <si>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</si>
  <si>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</si>
  <si>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</si>
  <si>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</si>
  <si>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</si>
  <si>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</si>
  <si>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</si>
  <si>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</si>
  <si>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</si>
  <si>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</si>
  <si>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</si>
  <si>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</si>
  <si>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</si>
  <si>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</si>
  <si>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</si>
  <si>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</si>
  <si>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</si>
  <si>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</si>
  <si>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</si>
  <si>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</si>
  <si>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</si>
  <si>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</si>
  <si>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</si>
  <si>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</si>
  <si>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</si>
  <si>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</si>
  <si>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</si>
  <si>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</si>
  <si>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</si>
  <si>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</si>
  <si>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</si>
  <si>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</si>
  <si>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</si>
  <si>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</si>
  <si>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</si>
  <si>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</si>
  <si>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</si>
  <si>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</si>
  <si>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</si>
  <si>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</si>
  <si>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</si>
  <si>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</si>
  <si>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</si>
  <si>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</si>
  <si>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</si>
  <si>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</si>
  <si>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</si>
  <si>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</si>
  <si>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</si>
  <si>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</si>
  <si>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</si>
  <si>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</si>
  <si>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</si>
  <si>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</si>
  <si>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</si>
  <si>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</si>
  <si>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</si>
  <si>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</si>
  <si>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</si>
  <si>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</si>
  <si>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</si>
  <si>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</si>
  <si>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</si>
  <si>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</si>
  <si>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</si>
  <si>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</si>
  <si>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</si>
  <si>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</si>
  <si>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</si>
  <si>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</si>
  <si>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</si>
  <si>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</si>
  <si>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</si>
  <si>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</si>
  <si>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</si>
  <si>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</si>
  <si>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</si>
  <si>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</si>
  <si>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</si>
  <si>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</si>
  <si>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</si>
  <si>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</si>
  <si>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</si>
  <si>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</si>
  <si>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</si>
  <si>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</si>
  <si>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</si>
  <si>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</si>
  <si>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</si>
  <si>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</si>
  <si>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</si>
  <si>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</si>
  <si>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</si>
  <si>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</si>
  <si>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</si>
  <si>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</si>
  <si>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</si>
  <si>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</si>
  <si>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</si>
  <si>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</si>
  <si>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</si>
  <si>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</si>
  <si>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</si>
  <si>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</si>
  <si>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</si>
  <si>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</si>
  <si>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</si>
  <si>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</si>
  <si>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</si>
  <si>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</si>
  <si>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</si>
  <si>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</si>
  <si>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</si>
  <si>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</si>
  <si>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</si>
  <si>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</si>
  <si>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</si>
  <si>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</si>
  <si>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</si>
  <si>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</si>
  <si>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</si>
  <si>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</si>
  <si>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</si>
  <si>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</si>
  <si>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</si>
  <si>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</si>
  <si>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</si>
  <si>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</si>
  <si>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</si>
  <si>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</si>
  <si>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</si>
  <si>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</si>
  <si>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</si>
  <si>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</si>
  <si>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</si>
  <si>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</si>
  <si>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</si>
  <si>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</si>
  <si>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</si>
  <si>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</si>
  <si>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</si>
  <si>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</si>
  <si>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</si>
  <si>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</si>
  <si>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</si>
  <si>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</si>
  <si>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</si>
  <si>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</si>
  <si>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</si>
  <si>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</si>
  <si>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</si>
  <si>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</si>
  <si>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</si>
  <si>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</si>
  <si>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</si>
  <si>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</si>
  <si>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</si>
  <si>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</si>
  <si>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</si>
  <si>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</si>
  <si>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</si>
  <si>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</si>
  <si>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</si>
  <si>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</si>
  <si>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</si>
  <si>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</si>
  <si>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</si>
  <si>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</si>
  <si>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</si>
  <si>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</si>
  <si>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</si>
  <si>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</si>
  <si>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</si>
  <si>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</si>
  <si>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</si>
  <si>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</si>
  <si>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</si>
  <si>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</si>
  <si>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</si>
  <si>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</si>
  <si>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</si>
  <si>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</si>
  <si>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</si>
  <si>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</si>
  <si>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</si>
  <si>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</si>
  <si>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</si>
  <si>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</si>
  <si>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</si>
  <si>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</si>
  <si>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</si>
  <si>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</si>
  <si>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</si>
  <si>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</si>
  <si>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</si>
  <si>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</si>
  <si>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</si>
  <si>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</si>
  <si>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</si>
  <si>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</si>
  <si>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</si>
  <si>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</si>
  <si>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</si>
  <si>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</si>
  <si>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</si>
  <si>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</si>
  <si>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</si>
  <si>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</si>
  <si>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</si>
  <si>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</si>
  <si>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</si>
  <si>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</si>
  <si>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</si>
  <si>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</si>
  <si>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</si>
  <si>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</si>
  <si>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</si>
  <si>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</si>
  <si>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</si>
  <si>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</si>
  <si>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</si>
  <si>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</si>
  <si>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</si>
  <si>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</si>
  <si>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</si>
  <si>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</si>
  <si>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</si>
  <si>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</si>
  <si>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</si>
  <si>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</si>
  <si>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</si>
  <si>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</si>
  <si>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</si>
  <si>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</si>
  <si>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</si>
  <si>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</si>
  <si>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</si>
  <si>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</si>
  <si>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</si>
  <si>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</si>
  <si>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</si>
  <si>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</si>
  <si>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</si>
  <si>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</si>
  <si>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</si>
  <si>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</si>
  <si>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</si>
  <si>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</si>
  <si>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</si>
  <si>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</si>
  <si>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</si>
  <si>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</si>
  <si>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</si>
  <si>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</si>
  <si>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</si>
  <si>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</si>
  <si>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</si>
  <si>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</si>
  <si>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</si>
  <si>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</si>
  <si>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</si>
  <si>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</si>
  <si>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</si>
  <si>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</si>
  <si>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</si>
  <si>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</si>
  <si>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</si>
  <si>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</si>
  <si>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</si>
  <si>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</si>
  <si>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</si>
  <si>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</si>
  <si>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</si>
  <si>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</si>
  <si>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</si>
  <si>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</si>
  <si>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</si>
  <si>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</si>
  <si>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</si>
  <si>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</si>
  <si>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</si>
  <si>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</si>
  <si>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</si>
  <si>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</si>
  <si>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</si>
  <si>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</si>
  <si>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</si>
  <si>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</si>
  <si>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</si>
  <si>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</si>
  <si>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</si>
  <si>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</si>
  <si>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</si>
  <si>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</si>
  <si>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</si>
  <si>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</si>
  <si>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</si>
  <si>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</si>
  <si>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</si>
  <si>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</si>
  <si>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</si>
  <si>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</si>
  <si>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</si>
  <si>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</si>
  <si>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</si>
  <si>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</si>
  <si>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</si>
  <si>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</si>
  <si>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</si>
  <si>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</si>
  <si>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</si>
  <si>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</si>
  <si>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</si>
  <si>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</si>
  <si>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</si>
  <si>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</si>
  <si>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</si>
  <si>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</si>
  <si>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</si>
  <si>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</si>
  <si>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</si>
  <si>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</si>
  <si>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</si>
  <si>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</si>
  <si>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</si>
  <si>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</si>
  <si>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</si>
  <si>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</si>
  <si>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</si>
  <si>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</si>
  <si>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</si>
  <si>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</si>
  <si>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</si>
  <si>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</si>
  <si>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</si>
  <si>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</si>
  <si>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</si>
  <si>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</si>
  <si>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</si>
  <si>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</si>
  <si>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</si>
  <si>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</si>
  <si>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</si>
  <si>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</si>
  <si>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</si>
  <si>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</si>
  <si>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</si>
  <si>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</si>
  <si>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</si>
  <si>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</si>
  <si>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</si>
  <si>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</si>
  <si>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</si>
  <si>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</si>
  <si>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</si>
  <si>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</si>
  <si>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</si>
  <si>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</si>
  <si>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</si>
  <si>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</si>
  <si>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</si>
  <si>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</si>
  <si>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</si>
  <si>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</si>
  <si>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</si>
  <si>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</si>
  <si>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</si>
  <si>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</si>
  <si>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</si>
  <si>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</si>
  <si>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</si>
  <si>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</si>
  <si>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</si>
  <si>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</si>
  <si>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</si>
  <si>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</si>
  <si>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</si>
  <si>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</si>
  <si>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</si>
  <si>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</si>
  <si>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</si>
  <si>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</si>
  <si>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</si>
  <si>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</si>
  <si>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</si>
  <si>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</si>
  <si>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</si>
  <si>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</si>
  <si>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</si>
  <si>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</si>
  <si>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</si>
  <si>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</si>
  <si>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</si>
  <si>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</si>
  <si>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</si>
  <si>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</si>
  <si>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</si>
  <si>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</si>
  <si>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</si>
  <si>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</si>
  <si>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</si>
  <si>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</si>
  <si>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</si>
  <si>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</si>
  <si>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</si>
  <si>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</si>
  <si>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</si>
  <si>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</si>
  <si>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</si>
  <si>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</si>
  <si>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</si>
  <si>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</si>
  <si>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</si>
  <si>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</si>
  <si>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</si>
  <si>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</si>
  <si>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</si>
  <si>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</si>
  <si>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</si>
  <si>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</si>
  <si>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</si>
  <si>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</si>
  <si>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</si>
  <si>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</si>
  <si>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</si>
  <si>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</si>
  <si>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</si>
  <si>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</si>
  <si>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</si>
  <si>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</si>
  <si>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</si>
  <si>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</si>
  <si>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</si>
  <si>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</si>
  <si>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</si>
  <si>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</si>
  <si>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</si>
  <si>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</si>
  <si>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</si>
  <si>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</si>
  <si>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</si>
  <si>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</si>
  <si>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</si>
  <si>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</si>
  <si>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</si>
  <si>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</si>
  <si>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</si>
  <si>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</si>
  <si>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</si>
  <si>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</si>
  <si>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</si>
  <si>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</si>
  <si>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</si>
  <si>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</si>
  <si>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</si>
  <si>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</si>
  <si>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</si>
  <si>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</si>
  <si>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</si>
  <si>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</si>
  <si>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</si>
  <si>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</si>
  <si>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</si>
  <si>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</si>
  <si>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</si>
  <si>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</si>
  <si>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</si>
  <si>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</si>
  <si>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</si>
  <si>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</si>
  <si>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</si>
  <si>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</si>
  <si>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</si>
  <si>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</si>
  <si>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</si>
  <si>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</si>
  <si>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</si>
  <si>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</si>
  <si>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</si>
  <si>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</si>
  <si>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</si>
  <si>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</si>
  <si>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Retail Research Technical Calls &amp; Fundamental Performance Report for the month of Jan-2022</t>
  </si>
  <si>
    <t>Profit of Rs.65/-</t>
  </si>
  <si>
    <t>NSE</t>
  </si>
  <si>
    <t>SRTRANSFIN</t>
  </si>
  <si>
    <t>780-800</t>
  </si>
  <si>
    <t>870-900</t>
  </si>
  <si>
    <t>195-200</t>
  </si>
  <si>
    <t>4000-4050</t>
  </si>
  <si>
    <t>4300-4500</t>
  </si>
  <si>
    <t>Profit of Rs.12/-</t>
  </si>
  <si>
    <t>2130-2150</t>
  </si>
  <si>
    <t>2300-2400</t>
  </si>
  <si>
    <t>Buy&lt;&gt;</t>
  </si>
  <si>
    <t>3085-3005</t>
  </si>
  <si>
    <t>3300-3400</t>
  </si>
  <si>
    <t>1580-1650</t>
  </si>
  <si>
    <t>BEL 107 CE FEB</t>
  </si>
  <si>
    <t>2-2.50</t>
  </si>
  <si>
    <t>DDIL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</si>
  <si>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</si>
  <si>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</si>
  <si>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</si>
  <si>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</si>
  <si>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</si>
  <si>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</si>
  <si>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</si>
  <si>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</si>
  <si>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</si>
  <si>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2600-2690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</si>
  <si>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</si>
  <si>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</si>
  <si>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</si>
  <si>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</si>
  <si>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</si>
  <si>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</si>
  <si>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</si>
  <si>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</si>
  <si>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</si>
  <si>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</si>
  <si>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</si>
  <si>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NAVODAYENT</t>
  </si>
  <si>
    <t>2310-2320</t>
  </si>
  <si>
    <t>2400-2450</t>
  </si>
  <si>
    <t>2120-2130</t>
  </si>
  <si>
    <t>2220-2260</t>
  </si>
  <si>
    <t>522.5-502.5</t>
  </si>
  <si>
    <t>570-600</t>
  </si>
  <si>
    <t>Profit of Rs.7.5/-</t>
  </si>
  <si>
    <t>ZENAB AIYUB YACOOBALI</t>
  </si>
  <si>
    <t>GOYALASS</t>
  </si>
  <si>
    <t>VIVEK KUMAR BHAUKA</t>
  </si>
  <si>
    <t>MARSHALL</t>
  </si>
  <si>
    <t>Marshall Machines Ltd</t>
  </si>
  <si>
    <t>MOLDTECH</t>
  </si>
  <si>
    <t>Mold-Tek Technologies Ltd</t>
  </si>
  <si>
    <t>XTX MARKETS LLP</t>
  </si>
  <si>
    <t>Profit of Rs.79/-</t>
  </si>
  <si>
    <t>RELIANCE 2360 CE FEB</t>
  </si>
  <si>
    <t>40-42</t>
  </si>
  <si>
    <t>70-80</t>
  </si>
  <si>
    <t>SVPHOUSING</t>
  </si>
  <si>
    <t>PREETI BHAUKA</t>
  </si>
  <si>
    <t>TRACXN</t>
  </si>
  <si>
    <t>PARTH INFIN BROKERS PVT LTD</t>
  </si>
  <si>
    <t>GODHA</t>
  </si>
  <si>
    <t>Godha Cabcon Insulat Ltd</t>
  </si>
  <si>
    <t>MAANALU</t>
  </si>
  <si>
    <t>Maan Aluminium Limited</t>
  </si>
  <si>
    <t>GRAVITON RESEARCH CAPITAL LLP</t>
  </si>
  <si>
    <t>L7 HITECH PRIVATE LIMITED</t>
  </si>
  <si>
    <t>Tracxn Technologies Ltd</t>
  </si>
  <si>
    <t>SILVERTOSS SHOPPERS PVT LTD</t>
  </si>
  <si>
    <t>MADHU DEVI GODHA</t>
  </si>
  <si>
    <t>INDO-RE</t>
  </si>
  <si>
    <t>Indowind Energy Limited</t>
  </si>
  <si>
    <t>EXPORT IMPORT BANK OF INDIA</t>
  </si>
  <si>
    <t>SVPGLOB</t>
  </si>
  <si>
    <t>SVP GLOBAL TEXTILES LTD</t>
  </si>
  <si>
    <t xml:space="preserve">LTIM </t>
  </si>
  <si>
    <t>4500-4410</t>
  </si>
  <si>
    <t>4800-5000</t>
  </si>
  <si>
    <t xml:space="preserve">JSWSTEEL </t>
  </si>
  <si>
    <t>717.5-695</t>
  </si>
  <si>
    <t>770-800</t>
  </si>
  <si>
    <t xml:space="preserve">ACC </t>
  </si>
  <si>
    <t>1890-1810</t>
  </si>
  <si>
    <t>2100-2200</t>
  </si>
  <si>
    <t>AIHL</t>
  </si>
  <si>
    <t>RAJESH KUMAR JINDAL .</t>
  </si>
  <si>
    <t>ANJU SARAF</t>
  </si>
  <si>
    <t>CHOKSI</t>
  </si>
  <si>
    <t>CHITRESH KUMAR LUNAWAT</t>
  </si>
  <si>
    <t>CONTAINE</t>
  </si>
  <si>
    <t>SS CORPORATE SECURITIES LIMITED</t>
  </si>
  <si>
    <t>SARVOSHREE IRON WORKS LLP</t>
  </si>
  <si>
    <t>VIKASH LOHIA HUF</t>
  </si>
  <si>
    <t>ETT</t>
  </si>
  <si>
    <t>ANSHU MISHRA</t>
  </si>
  <si>
    <t>EUREKAI</t>
  </si>
  <si>
    <t>GCSL</t>
  </si>
  <si>
    <t>BONANZA AGENCY LLP</t>
  </si>
  <si>
    <t>GEETANJ</t>
  </si>
  <si>
    <t>MEHUL HANSRAJ THAKKAR RUPAREL</t>
  </si>
  <si>
    <t>ANIL KUMAR</t>
  </si>
  <si>
    <t>SULEKHA RANI</t>
  </si>
  <si>
    <t>NAGURBASHA SHAIK</t>
  </si>
  <si>
    <t>HEERAISP</t>
  </si>
  <si>
    <t>SUREKHA VRISHABHNATH PATIL</t>
  </si>
  <si>
    <t>PANKAJ DAHYALAL SHAH</t>
  </si>
  <si>
    <t>DIMPAL PANKAJ SHAH</t>
  </si>
  <si>
    <t>VENKATESWARA RAO MATURI</t>
  </si>
  <si>
    <t>NAYANABEN HARISHBHAI MENDPARA</t>
  </si>
  <si>
    <t>HRMNYCP</t>
  </si>
  <si>
    <t>TUSHAR BHAISHANKAR VAISHNAV</t>
  </si>
  <si>
    <t>INTELLCAP</t>
  </si>
  <si>
    <t>ALPHA LEON ENTERPRISES LLP</t>
  </si>
  <si>
    <t>NISHITH ATULBHAI SHAH</t>
  </si>
  <si>
    <t>OM PRAKASH CHUGH</t>
  </si>
  <si>
    <t>MULTIPLIER SHARE &amp; STOCK ADVISORS PRIVATE LIMITED</t>
  </si>
  <si>
    <t>KCDGROUP</t>
  </si>
  <si>
    <t>NIRAJ RAJNIKANT SHAH</t>
  </si>
  <si>
    <t>YUVIKA TRADEWING LLP</t>
  </si>
  <si>
    <t>KOHINOOR</t>
  </si>
  <si>
    <t>CORONET TELECOM PRIVATE LIMITED</t>
  </si>
  <si>
    <t>MILEFUR</t>
  </si>
  <si>
    <t>MOHOTAIND</t>
  </si>
  <si>
    <t>MANOJ KUMAR CHHALANI</t>
  </si>
  <si>
    <t>SUMAN CHHALANI</t>
  </si>
  <si>
    <t>NATURAL</t>
  </si>
  <si>
    <t>RIPALBEN DHARMIKKUMAR PARIKH</t>
  </si>
  <si>
    <t>VIJAYKUMAR JAYANTILAL THAKKAR</t>
  </si>
  <si>
    <t>BP COMTRADE PRIVATE LIMITED</t>
  </si>
  <si>
    <t>NETLINK</t>
  </si>
  <si>
    <t>GAURI NANDAN TRADERS</t>
  </si>
  <si>
    <t>PGCRL</t>
  </si>
  <si>
    <t>QUINT</t>
  </si>
  <si>
    <t>FASHIONS BRANDS (INDIA) PRIVATE LIMITED</t>
  </si>
  <si>
    <t>REGENCY</t>
  </si>
  <si>
    <t>SEACOAST</t>
  </si>
  <si>
    <t>MANISHKUMAR RAICHAND SHAH</t>
  </si>
  <si>
    <t>SAMEER AMIT SHAH</t>
  </si>
  <si>
    <t>SUMEDHA</t>
  </si>
  <si>
    <t>PRADIP SUDHAKARBHAI BIREWAR HUF</t>
  </si>
  <si>
    <t>ANISHA FINCAP CONSULTANTS LLP</t>
  </si>
  <si>
    <t>SYLPH</t>
  </si>
  <si>
    <t>PAWAN KUMAR KHURANA</t>
  </si>
  <si>
    <t>TIGERLOGS</t>
  </si>
  <si>
    <t>TIGER SOFTECH INDIA PRIVATE LIMITED</t>
  </si>
  <si>
    <t>TRIOMERC</t>
  </si>
  <si>
    <t>VSHANKAR</t>
  </si>
  <si>
    <t>TTIL</t>
  </si>
  <si>
    <t>BP EQUITIES PVT. LTD.</t>
  </si>
  <si>
    <t>VINOD KUMAR</t>
  </si>
  <si>
    <t>SYKES AND RAY EQUITIES (INDIA) LIMITED</t>
  </si>
  <si>
    <t>PARAS ARVIND CHHEDA</t>
  </si>
  <si>
    <t>PARESH DHIRAJLAL SHAH</t>
  </si>
  <si>
    <t>MOHAMEDIQBALQURESHI</t>
  </si>
  <si>
    <t>DEEPAKKUMAR</t>
  </si>
  <si>
    <t>VIRGOGLOB</t>
  </si>
  <si>
    <t>VIJAY KUMAR PABBA</t>
  </si>
  <si>
    <t>PRASANT KUMAR GUPTA</t>
  </si>
  <si>
    <t>WELLNESS</t>
  </si>
  <si>
    <t>PURATHUR IGNATIUS ANTONY</t>
  </si>
  <si>
    <t>KALPANA HEMANT SHROFF</t>
  </si>
  <si>
    <t>GOYALALUM</t>
  </si>
  <si>
    <t>Goyal Aluminiums Limited</t>
  </si>
  <si>
    <t>ANANT WEALTH CONSULTANTS PRIVATE LIMITED</t>
  </si>
  <si>
    <t>GSTL</t>
  </si>
  <si>
    <t>Globesecure Techno Ltd</t>
  </si>
  <si>
    <t>BHABHDA PAYAL AMIT</t>
  </si>
  <si>
    <t>INDLMETER</t>
  </si>
  <si>
    <t>IMP Powers Ltd</t>
  </si>
  <si>
    <t>PATEL PARTHIV RAMESHCHANDRA</t>
  </si>
  <si>
    <t>VIKAS KATYAL</t>
  </si>
  <si>
    <t>MANAKSTEEL</t>
  </si>
  <si>
    <t>Manaksia Steels Ltd</t>
  </si>
  <si>
    <t>COLLATE DEALERS PRIVATE LIMITED</t>
  </si>
  <si>
    <t>KARAN SURESH MAJITHIA</t>
  </si>
  <si>
    <t>SAHITAY COMMOSALES LLP</t>
  </si>
  <si>
    <t>MATHISYS ADVISORS LLP</t>
  </si>
  <si>
    <t>ROHAN S HEGDE</t>
  </si>
  <si>
    <t>NDTV</t>
  </si>
  <si>
    <t>New Delhi Television Limi</t>
  </si>
  <si>
    <t>PERFECT</t>
  </si>
  <si>
    <t>Perfect Infraengineer Ltd</t>
  </si>
  <si>
    <t>JATIN MANGESH DESHPANDE</t>
  </si>
  <si>
    <t>HARDWYN</t>
  </si>
  <si>
    <t>Hardwyn India Limited</t>
  </si>
  <si>
    <t>AG DYNAMIC FUNDS LIMITED</t>
  </si>
  <si>
    <t>ADVANCE TRANSFORMERS &amp; EQUIPMENT PVT LTD</t>
  </si>
  <si>
    <t>SAWARNBHUMI VANIJYA PRIVATE LIMITED</t>
  </si>
  <si>
    <t>TVTODAY</t>
  </si>
  <si>
    <t>TV Today Network Limited</t>
  </si>
  <si>
    <t>SEETHA KUMARI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</si>
</sst>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44964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1" sqref="B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44964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1" t="s">
        <v>16</v>
      </c>
      <c r="B9" s="373" t="s">
        <v>17</v>
      </c>
      <c r="C9" s="373" t="s">
        <v>18</v>
      </c>
      <c r="D9" s="373" t="s">
        <v>19</v>
      </c>
      <c r="E9" s="23" t="s">
        <v>20</v>
      </c>
      <c r="F9" s="23" t="s">
        <v>21</v>
      </c>
      <c r="G9" s="368" t="s">
        <v>22</v>
      </c>
      <c r="H9" s="369"/>
      <c r="I9" s="370"/>
      <c r="J9" s="368" t="s">
        <v>23</v>
      </c>
      <c r="K9" s="369"/>
      <c r="L9" s="370"/>
      <c r="M9" s="23"/>
      <c r="N9" s="24"/>
      <c r="O9" s="24"/>
      <c r="P9" s="24"/>
    </row>
    <row r="10" spans="1:16" ht="59.25" customHeight="1">
      <c r="A10" s="372"/>
      <c r="B10" s="374"/>
      <c r="C10" s="374"/>
      <c r="D10" s="37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17805.95</v>
      </c>
      <c r="F11" s="32">
        <v>17805.916666666668</v>
      </c>
      <c r="G11" s="33">
        <v>17744.333333333336</v>
      </c>
      <c r="H11" s="33">
        <v>17682.716666666667</v>
      </c>
      <c r="I11" s="33">
        <v>17621.133333333335</v>
      </c>
      <c r="J11" s="33">
        <v>17867.533333333336</v>
      </c>
      <c r="K11" s="33">
        <v>17929.116666666672</v>
      </c>
      <c r="L11" s="33">
        <v>17990.733333333337</v>
      </c>
      <c r="M11" s="34">
        <v>17867.5</v>
      </c>
      <c r="N11" s="34">
        <v>17744.3</v>
      </c>
      <c r="O11" s="35">
        <v>11589050</v>
      </c>
      <c r="P11" s="36">
        <v>3.4745845945053082E-2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41506.9</v>
      </c>
      <c r="F12" s="37">
        <v>41591.633333333331</v>
      </c>
      <c r="G12" s="38">
        <v>41320.266666666663</v>
      </c>
      <c r="H12" s="38">
        <v>41133.633333333331</v>
      </c>
      <c r="I12" s="38">
        <v>40862.266666666663</v>
      </c>
      <c r="J12" s="38">
        <v>41778.266666666663</v>
      </c>
      <c r="K12" s="38">
        <v>42049.633333333331</v>
      </c>
      <c r="L12" s="38">
        <v>42236.266666666663</v>
      </c>
      <c r="M12" s="28">
        <v>41863</v>
      </c>
      <c r="N12" s="28">
        <v>41405</v>
      </c>
      <c r="O12" s="39">
        <v>2798725</v>
      </c>
      <c r="P12" s="40">
        <v>8.404183209063619E-2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18466.7</v>
      </c>
      <c r="F13" s="37">
        <v>18489.166666666668</v>
      </c>
      <c r="G13" s="38">
        <v>18378.633333333335</v>
      </c>
      <c r="H13" s="38">
        <v>18290.566666666666</v>
      </c>
      <c r="I13" s="38">
        <v>18180.033333333333</v>
      </c>
      <c r="J13" s="38">
        <v>18577.233333333337</v>
      </c>
      <c r="K13" s="38">
        <v>18687.76666666667</v>
      </c>
      <c r="L13" s="38">
        <v>18775.833333333339</v>
      </c>
      <c r="M13" s="28">
        <v>18599.7</v>
      </c>
      <c r="N13" s="28">
        <v>18401.099999999999</v>
      </c>
      <c r="O13" s="39">
        <v>15720</v>
      </c>
      <c r="P13" s="40">
        <v>0.26366559485530544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565</v>
      </c>
      <c r="F15" s="37">
        <v>549.91666666666663</v>
      </c>
      <c r="G15" s="38">
        <v>530.08333333333326</v>
      </c>
      <c r="H15" s="38">
        <v>495.16666666666663</v>
      </c>
      <c r="I15" s="38">
        <v>475.33333333333326</v>
      </c>
      <c r="J15" s="38">
        <v>584.83333333333326</v>
      </c>
      <c r="K15" s="38">
        <v>604.66666666666652</v>
      </c>
      <c r="L15" s="38">
        <v>639.58333333333326</v>
      </c>
      <c r="M15" s="28">
        <v>569.75</v>
      </c>
      <c r="N15" s="28">
        <v>515</v>
      </c>
      <c r="O15" s="39">
        <v>3756150</v>
      </c>
      <c r="P15" s="40">
        <v>-7.6102864311101817E-2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2946.05</v>
      </c>
      <c r="F16" s="37">
        <v>2899.0499999999997</v>
      </c>
      <c r="G16" s="38">
        <v>2842.1499999999996</v>
      </c>
      <c r="H16" s="38">
        <v>2738.25</v>
      </c>
      <c r="I16" s="38">
        <v>2681.35</v>
      </c>
      <c r="J16" s="38">
        <v>3002.9499999999994</v>
      </c>
      <c r="K16" s="38">
        <v>3059.85</v>
      </c>
      <c r="L16" s="38">
        <v>3163.7499999999991</v>
      </c>
      <c r="M16" s="28">
        <v>2955.95</v>
      </c>
      <c r="N16" s="28">
        <v>2795.15</v>
      </c>
      <c r="O16" s="39">
        <v>1523000</v>
      </c>
      <c r="P16" s="40">
        <v>6.4104803493449783E-2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20946.099999999999</v>
      </c>
      <c r="F17" s="37">
        <v>20907.516666666666</v>
      </c>
      <c r="G17" s="38">
        <v>20748.083333333332</v>
      </c>
      <c r="H17" s="38">
        <v>20550.066666666666</v>
      </c>
      <c r="I17" s="38">
        <v>20390.633333333331</v>
      </c>
      <c r="J17" s="38">
        <v>21105.533333333333</v>
      </c>
      <c r="K17" s="38">
        <v>21264.966666666667</v>
      </c>
      <c r="L17" s="38">
        <v>21462.983333333334</v>
      </c>
      <c r="M17" s="28">
        <v>21066.95</v>
      </c>
      <c r="N17" s="28">
        <v>20709.5</v>
      </c>
      <c r="O17" s="39">
        <v>40480</v>
      </c>
      <c r="P17" s="40">
        <v>2.3255813953488372E-2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146.5</v>
      </c>
      <c r="F18" s="37">
        <v>145.28333333333333</v>
      </c>
      <c r="G18" s="38">
        <v>143.41666666666666</v>
      </c>
      <c r="H18" s="38">
        <v>140.33333333333331</v>
      </c>
      <c r="I18" s="38">
        <v>138.46666666666664</v>
      </c>
      <c r="J18" s="38">
        <v>148.36666666666667</v>
      </c>
      <c r="K18" s="38">
        <v>150.23333333333335</v>
      </c>
      <c r="L18" s="38">
        <v>153.31666666666669</v>
      </c>
      <c r="M18" s="28">
        <v>147.15</v>
      </c>
      <c r="N18" s="28">
        <v>142.19999999999999</v>
      </c>
      <c r="O18" s="39">
        <v>33463800</v>
      </c>
      <c r="P18" s="40">
        <v>1.7904073587385019E-2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256.45</v>
      </c>
      <c r="F19" s="37">
        <v>254.18333333333337</v>
      </c>
      <c r="G19" s="38">
        <v>251.36666666666673</v>
      </c>
      <c r="H19" s="38">
        <v>246.28333333333336</v>
      </c>
      <c r="I19" s="38">
        <v>243.46666666666673</v>
      </c>
      <c r="J19" s="38">
        <v>259.26666666666677</v>
      </c>
      <c r="K19" s="38">
        <v>262.08333333333337</v>
      </c>
      <c r="L19" s="38">
        <v>267.16666666666674</v>
      </c>
      <c r="M19" s="28">
        <v>257</v>
      </c>
      <c r="N19" s="28">
        <v>249.1</v>
      </c>
      <c r="O19" s="39">
        <v>19234800</v>
      </c>
      <c r="P19" s="40">
        <v>4.3441466854724962E-2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1977.2</v>
      </c>
      <c r="F20" s="37">
        <v>1955.0666666666666</v>
      </c>
      <c r="G20" s="38">
        <v>1912.1333333333332</v>
      </c>
      <c r="H20" s="38">
        <v>1847.0666666666666</v>
      </c>
      <c r="I20" s="38">
        <v>1804.1333333333332</v>
      </c>
      <c r="J20" s="38">
        <v>2020.1333333333332</v>
      </c>
      <c r="K20" s="38">
        <v>2063.0666666666666</v>
      </c>
      <c r="L20" s="38">
        <v>2128.1333333333332</v>
      </c>
      <c r="M20" s="28">
        <v>1998</v>
      </c>
      <c r="N20" s="28">
        <v>1890</v>
      </c>
      <c r="O20" s="39">
        <v>3445250</v>
      </c>
      <c r="P20" s="40">
        <v>-4.6165559246954598E-2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1574.5</v>
      </c>
      <c r="F21" s="37">
        <v>1541.8999999999999</v>
      </c>
      <c r="G21" s="38">
        <v>1464.1499999999996</v>
      </c>
      <c r="H21" s="38">
        <v>1353.7999999999997</v>
      </c>
      <c r="I21" s="38">
        <v>1276.0499999999995</v>
      </c>
      <c r="J21" s="38">
        <v>1652.2499999999998</v>
      </c>
      <c r="K21" s="38">
        <v>1730.0000000000002</v>
      </c>
      <c r="L21" s="38">
        <v>1840.35</v>
      </c>
      <c r="M21" s="28">
        <v>1619.65</v>
      </c>
      <c r="N21" s="28">
        <v>1431.55</v>
      </c>
      <c r="O21" s="39">
        <v>12319750</v>
      </c>
      <c r="P21" s="40">
        <v>2.3235049833887043E-2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546.65</v>
      </c>
      <c r="F22" s="37">
        <v>525.51666666666665</v>
      </c>
      <c r="G22" s="38">
        <v>501.13333333333333</v>
      </c>
      <c r="H22" s="38">
        <v>455.61666666666667</v>
      </c>
      <c r="I22" s="38">
        <v>431.23333333333335</v>
      </c>
      <c r="J22" s="38">
        <v>571.0333333333333</v>
      </c>
      <c r="K22" s="38">
        <v>595.41666666666652</v>
      </c>
      <c r="L22" s="38">
        <v>640.93333333333328</v>
      </c>
      <c r="M22" s="28">
        <v>549.9</v>
      </c>
      <c r="N22" s="28">
        <v>480</v>
      </c>
      <c r="O22" s="39">
        <v>62456875</v>
      </c>
      <c r="P22" s="40">
        <v>-8.9964484108915402E-2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3054.95</v>
      </c>
      <c r="F23" s="37">
        <v>3057</v>
      </c>
      <c r="G23" s="38">
        <v>3025.8</v>
      </c>
      <c r="H23" s="38">
        <v>2996.65</v>
      </c>
      <c r="I23" s="38">
        <v>2965.4500000000003</v>
      </c>
      <c r="J23" s="38">
        <v>3086.15</v>
      </c>
      <c r="K23" s="38">
        <v>3117.35</v>
      </c>
      <c r="L23" s="38">
        <v>3146.5</v>
      </c>
      <c r="M23" s="28">
        <v>3088.2</v>
      </c>
      <c r="N23" s="28">
        <v>3027.85</v>
      </c>
      <c r="O23" s="39">
        <v>295800</v>
      </c>
      <c r="P23" s="40">
        <v>0.1563721657544957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381.4</v>
      </c>
      <c r="F24" s="37">
        <v>375.4666666666667</v>
      </c>
      <c r="G24" s="38">
        <v>365.33333333333337</v>
      </c>
      <c r="H24" s="38">
        <v>349.26666666666665</v>
      </c>
      <c r="I24" s="38">
        <v>339.13333333333333</v>
      </c>
      <c r="J24" s="38">
        <v>391.53333333333342</v>
      </c>
      <c r="K24" s="38">
        <v>401.66666666666674</v>
      </c>
      <c r="L24" s="38">
        <v>417.73333333333346</v>
      </c>
      <c r="M24" s="28">
        <v>385.6</v>
      </c>
      <c r="N24" s="28">
        <v>359.4</v>
      </c>
      <c r="O24" s="39">
        <v>71771400</v>
      </c>
      <c r="P24" s="40">
        <v>3.2979274611398962E-2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4328.95</v>
      </c>
      <c r="F25" s="37">
        <v>4290.7333333333327</v>
      </c>
      <c r="G25" s="38">
        <v>4242.116666666665</v>
      </c>
      <c r="H25" s="38">
        <v>4155.2833333333319</v>
      </c>
      <c r="I25" s="38">
        <v>4106.6666666666642</v>
      </c>
      <c r="J25" s="38">
        <v>4377.5666666666657</v>
      </c>
      <c r="K25" s="38">
        <v>4426.1833333333325</v>
      </c>
      <c r="L25" s="38">
        <v>4513.0166666666664</v>
      </c>
      <c r="M25" s="28">
        <v>4339.3500000000004</v>
      </c>
      <c r="N25" s="28">
        <v>4203.8999999999996</v>
      </c>
      <c r="O25" s="39">
        <v>1691250</v>
      </c>
      <c r="P25" s="40">
        <v>5.424686037006762E-3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339.95</v>
      </c>
      <c r="F26" s="37">
        <v>336.90000000000003</v>
      </c>
      <c r="G26" s="38">
        <v>332.30000000000007</v>
      </c>
      <c r="H26" s="38">
        <v>324.65000000000003</v>
      </c>
      <c r="I26" s="38">
        <v>320.05000000000007</v>
      </c>
      <c r="J26" s="38">
        <v>344.55000000000007</v>
      </c>
      <c r="K26" s="38">
        <v>349.15000000000009</v>
      </c>
      <c r="L26" s="38">
        <v>356.80000000000007</v>
      </c>
      <c r="M26" s="28">
        <v>341.5</v>
      </c>
      <c r="N26" s="28">
        <v>329.25</v>
      </c>
      <c r="O26" s="39">
        <v>12078500</v>
      </c>
      <c r="P26" s="40">
        <v>1.9799054373522459E-2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153.35</v>
      </c>
      <c r="F27" s="37">
        <v>154.18333333333331</v>
      </c>
      <c r="G27" s="38">
        <v>151.66666666666663</v>
      </c>
      <c r="H27" s="38">
        <v>149.98333333333332</v>
      </c>
      <c r="I27" s="38">
        <v>147.46666666666664</v>
      </c>
      <c r="J27" s="38">
        <v>155.86666666666662</v>
      </c>
      <c r="K27" s="38">
        <v>158.38333333333333</v>
      </c>
      <c r="L27" s="38">
        <v>160.06666666666661</v>
      </c>
      <c r="M27" s="28">
        <v>156.69999999999999</v>
      </c>
      <c r="N27" s="28">
        <v>152.5</v>
      </c>
      <c r="O27" s="39">
        <v>83055000</v>
      </c>
      <c r="P27" s="40">
        <v>-1.5627817515177014E-3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2766.4</v>
      </c>
      <c r="F28" s="37">
        <v>2758.3333333333335</v>
      </c>
      <c r="G28" s="38">
        <v>2739.5666666666671</v>
      </c>
      <c r="H28" s="38">
        <v>2712.7333333333336</v>
      </c>
      <c r="I28" s="38">
        <v>2693.9666666666672</v>
      </c>
      <c r="J28" s="38">
        <v>2785.166666666667</v>
      </c>
      <c r="K28" s="38">
        <v>2803.9333333333334</v>
      </c>
      <c r="L28" s="38">
        <v>2830.7666666666669</v>
      </c>
      <c r="M28" s="28">
        <v>2777.1</v>
      </c>
      <c r="N28" s="28">
        <v>2731.5</v>
      </c>
      <c r="O28" s="39">
        <v>8058200</v>
      </c>
      <c r="P28" s="40">
        <v>9.0408214375156531E-3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2099</v>
      </c>
      <c r="F29" s="37">
        <v>2089.9166666666665</v>
      </c>
      <c r="G29" s="38">
        <v>2055.6833333333329</v>
      </c>
      <c r="H29" s="38">
        <v>2012.3666666666663</v>
      </c>
      <c r="I29" s="38">
        <v>1978.1333333333328</v>
      </c>
      <c r="J29" s="38">
        <v>2133.2333333333331</v>
      </c>
      <c r="K29" s="38">
        <v>2167.4666666666667</v>
      </c>
      <c r="L29" s="38">
        <v>2210.7833333333333</v>
      </c>
      <c r="M29" s="28">
        <v>2124.15</v>
      </c>
      <c r="N29" s="28">
        <v>2046.6</v>
      </c>
      <c r="O29" s="39">
        <v>1910700</v>
      </c>
      <c r="P29" s="40">
        <v>4.7722342733188721E-3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7324</v>
      </c>
      <c r="F30" s="37">
        <v>7305.333333333333</v>
      </c>
      <c r="G30" s="38">
        <v>7228.0666666666657</v>
      </c>
      <c r="H30" s="38">
        <v>7132.1333333333323</v>
      </c>
      <c r="I30" s="38">
        <v>7054.866666666665</v>
      </c>
      <c r="J30" s="38">
        <v>7401.2666666666664</v>
      </c>
      <c r="K30" s="38">
        <v>7478.5333333333347</v>
      </c>
      <c r="L30" s="38">
        <v>7574.4666666666672</v>
      </c>
      <c r="M30" s="28">
        <v>7382.6</v>
      </c>
      <c r="N30" s="28">
        <v>7209.4</v>
      </c>
      <c r="O30" s="39">
        <v>193350</v>
      </c>
      <c r="P30" s="40">
        <v>-5.7848052448900887E-3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631.20000000000005</v>
      </c>
      <c r="F31" s="37">
        <v>632.16666666666663</v>
      </c>
      <c r="G31" s="38">
        <v>625.68333333333328</v>
      </c>
      <c r="H31" s="38">
        <v>620.16666666666663</v>
      </c>
      <c r="I31" s="38">
        <v>613.68333333333328</v>
      </c>
      <c r="J31" s="38">
        <v>637.68333333333328</v>
      </c>
      <c r="K31" s="38">
        <v>644.16666666666663</v>
      </c>
      <c r="L31" s="38">
        <v>649.68333333333328</v>
      </c>
      <c r="M31" s="28">
        <v>638.65</v>
      </c>
      <c r="N31" s="28">
        <v>626.65</v>
      </c>
      <c r="O31" s="39">
        <v>9176000</v>
      </c>
      <c r="P31" s="40">
        <v>1.0683996034805595E-2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415.7</v>
      </c>
      <c r="F32" s="37">
        <v>413.13333333333338</v>
      </c>
      <c r="G32" s="38">
        <v>406.81666666666678</v>
      </c>
      <c r="H32" s="38">
        <v>397.93333333333339</v>
      </c>
      <c r="I32" s="38">
        <v>391.61666666666679</v>
      </c>
      <c r="J32" s="38">
        <v>422.01666666666677</v>
      </c>
      <c r="K32" s="38">
        <v>428.33333333333337</v>
      </c>
      <c r="L32" s="38">
        <v>437.21666666666675</v>
      </c>
      <c r="M32" s="28">
        <v>419.45</v>
      </c>
      <c r="N32" s="28">
        <v>404.25</v>
      </c>
      <c r="O32" s="39">
        <v>16411000</v>
      </c>
      <c r="P32" s="40">
        <v>-7.2590889843324666E-3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884.85</v>
      </c>
      <c r="F33" s="37">
        <v>886.69999999999993</v>
      </c>
      <c r="G33" s="38">
        <v>872.79999999999984</v>
      </c>
      <c r="H33" s="38">
        <v>860.74999999999989</v>
      </c>
      <c r="I33" s="38">
        <v>846.8499999999998</v>
      </c>
      <c r="J33" s="38">
        <v>898.74999999999989</v>
      </c>
      <c r="K33" s="38">
        <v>912.65</v>
      </c>
      <c r="L33" s="38">
        <v>924.69999999999993</v>
      </c>
      <c r="M33" s="28">
        <v>900.6</v>
      </c>
      <c r="N33" s="28">
        <v>874.65</v>
      </c>
      <c r="O33" s="39">
        <v>45208800</v>
      </c>
      <c r="P33" s="40">
        <v>-2.8269280371421204E-2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3863.3</v>
      </c>
      <c r="F34" s="37">
        <v>3854.1666666666665</v>
      </c>
      <c r="G34" s="38">
        <v>3828.333333333333</v>
      </c>
      <c r="H34" s="38">
        <v>3793.3666666666663</v>
      </c>
      <c r="I34" s="38">
        <v>3767.5333333333328</v>
      </c>
      <c r="J34" s="38">
        <v>3889.1333333333332</v>
      </c>
      <c r="K34" s="38">
        <v>3914.9666666666662</v>
      </c>
      <c r="L34" s="38">
        <v>3949.9333333333334</v>
      </c>
      <c r="M34" s="28">
        <v>3880</v>
      </c>
      <c r="N34" s="28">
        <v>3819.2</v>
      </c>
      <c r="O34" s="39">
        <v>1747250</v>
      </c>
      <c r="P34" s="40">
        <v>-3.2262531154804763E-2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1345.75</v>
      </c>
      <c r="F35" s="37">
        <v>1341.05</v>
      </c>
      <c r="G35" s="38">
        <v>1330.1</v>
      </c>
      <c r="H35" s="38">
        <v>1314.45</v>
      </c>
      <c r="I35" s="38">
        <v>1303.5</v>
      </c>
      <c r="J35" s="38">
        <v>1356.6999999999998</v>
      </c>
      <c r="K35" s="38">
        <v>1367.65</v>
      </c>
      <c r="L35" s="38">
        <v>1383.2999999999997</v>
      </c>
      <c r="M35" s="28">
        <v>1352</v>
      </c>
      <c r="N35" s="28">
        <v>1325.4</v>
      </c>
      <c r="O35" s="39">
        <v>11967500</v>
      </c>
      <c r="P35" s="40">
        <v>-1.52232051018309E-2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6116.6</v>
      </c>
      <c r="F36" s="37">
        <v>6076.3666666666659</v>
      </c>
      <c r="G36" s="38">
        <v>6012.7333333333318</v>
      </c>
      <c r="H36" s="38">
        <v>5908.8666666666659</v>
      </c>
      <c r="I36" s="38">
        <v>5845.2333333333318</v>
      </c>
      <c r="J36" s="38">
        <v>6180.2333333333318</v>
      </c>
      <c r="K36" s="38">
        <v>6243.866666666665</v>
      </c>
      <c r="L36" s="38">
        <v>6347.7333333333318</v>
      </c>
      <c r="M36" s="28">
        <v>6140</v>
      </c>
      <c r="N36" s="28">
        <v>5972.5</v>
      </c>
      <c r="O36" s="39">
        <v>6123500</v>
      </c>
      <c r="P36" s="40">
        <v>-1.3710765266061326E-2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2305.0500000000002</v>
      </c>
      <c r="F37" s="37">
        <v>2293.4333333333329</v>
      </c>
      <c r="G37" s="38">
        <v>2274.766666666666</v>
      </c>
      <c r="H37" s="38">
        <v>2244.4833333333331</v>
      </c>
      <c r="I37" s="38">
        <v>2225.8166666666662</v>
      </c>
      <c r="J37" s="38">
        <v>2323.7166666666658</v>
      </c>
      <c r="K37" s="38">
        <v>2342.3833333333328</v>
      </c>
      <c r="L37" s="38">
        <v>2372.6666666666656</v>
      </c>
      <c r="M37" s="28">
        <v>2312.1</v>
      </c>
      <c r="N37" s="28">
        <v>2263.15</v>
      </c>
      <c r="O37" s="39">
        <v>1802100</v>
      </c>
      <c r="P37" s="40">
        <v>5.3556485355648539E-3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358.25</v>
      </c>
      <c r="F38" s="37">
        <v>360.58333333333331</v>
      </c>
      <c r="G38" s="38">
        <v>353.36666666666662</v>
      </c>
      <c r="H38" s="38">
        <v>348.48333333333329</v>
      </c>
      <c r="I38" s="38">
        <v>341.26666666666659</v>
      </c>
      <c r="J38" s="38">
        <v>365.46666666666664</v>
      </c>
      <c r="K38" s="38">
        <v>372.68333333333334</v>
      </c>
      <c r="L38" s="38">
        <v>377.56666666666666</v>
      </c>
      <c r="M38" s="28">
        <v>367.8</v>
      </c>
      <c r="N38" s="28">
        <v>355.7</v>
      </c>
      <c r="O38" s="39">
        <v>8649600</v>
      </c>
      <c r="P38" s="40">
        <v>4.5041561956311621E-2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237</v>
      </c>
      <c r="F39" s="37">
        <v>234.66666666666666</v>
      </c>
      <c r="G39" s="38">
        <v>230.7833333333333</v>
      </c>
      <c r="H39" s="38">
        <v>224.56666666666663</v>
      </c>
      <c r="I39" s="38">
        <v>220.68333333333328</v>
      </c>
      <c r="J39" s="38">
        <v>240.88333333333333</v>
      </c>
      <c r="K39" s="38">
        <v>244.76666666666671</v>
      </c>
      <c r="L39" s="38">
        <v>250.98333333333335</v>
      </c>
      <c r="M39" s="28">
        <v>238.55</v>
      </c>
      <c r="N39" s="28">
        <v>228.45</v>
      </c>
      <c r="O39" s="39">
        <v>42339600</v>
      </c>
      <c r="P39" s="40">
        <v>-4.9193580985488497E-2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168.25</v>
      </c>
      <c r="F40" s="37">
        <v>167.15</v>
      </c>
      <c r="G40" s="38">
        <v>165</v>
      </c>
      <c r="H40" s="38">
        <v>161.75</v>
      </c>
      <c r="I40" s="38">
        <v>159.6</v>
      </c>
      <c r="J40" s="38">
        <v>170.4</v>
      </c>
      <c r="K40" s="38">
        <v>172.55000000000004</v>
      </c>
      <c r="L40" s="38">
        <v>175.8</v>
      </c>
      <c r="M40" s="28">
        <v>169.3</v>
      </c>
      <c r="N40" s="28">
        <v>163.9</v>
      </c>
      <c r="O40" s="39">
        <v>115473150</v>
      </c>
      <c r="P40" s="40">
        <v>-2.0105242255758538E-2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1529.6</v>
      </c>
      <c r="F41" s="37">
        <v>1530.9666666666665</v>
      </c>
      <c r="G41" s="38">
        <v>1517.633333333333</v>
      </c>
      <c r="H41" s="38">
        <v>1505.6666666666665</v>
      </c>
      <c r="I41" s="38">
        <v>1492.333333333333</v>
      </c>
      <c r="J41" s="38">
        <v>1542.9333333333329</v>
      </c>
      <c r="K41" s="38">
        <v>1556.2666666666664</v>
      </c>
      <c r="L41" s="38">
        <v>1568.2333333333329</v>
      </c>
      <c r="M41" s="28">
        <v>1544.3</v>
      </c>
      <c r="N41" s="28">
        <v>1519</v>
      </c>
      <c r="O41" s="39">
        <v>2375175</v>
      </c>
      <c r="P41" s="40">
        <v>2.0198440822111977E-2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94.3</v>
      </c>
      <c r="F42" s="37">
        <v>94.033333333333346</v>
      </c>
      <c r="G42" s="38">
        <v>93.266666666666694</v>
      </c>
      <c r="H42" s="38">
        <v>92.233333333333348</v>
      </c>
      <c r="I42" s="38">
        <v>91.466666666666697</v>
      </c>
      <c r="J42" s="38">
        <v>95.066666666666691</v>
      </c>
      <c r="K42" s="38">
        <v>95.833333333333343</v>
      </c>
      <c r="L42" s="38">
        <v>96.866666666666688</v>
      </c>
      <c r="M42" s="28">
        <v>94.8</v>
      </c>
      <c r="N42" s="28">
        <v>93</v>
      </c>
      <c r="O42" s="39">
        <v>108556500</v>
      </c>
      <c r="P42" s="40">
        <v>-3.1494409742270749E-4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565.1</v>
      </c>
      <c r="F43" s="37">
        <v>561.7833333333333</v>
      </c>
      <c r="G43" s="38">
        <v>556.96666666666658</v>
      </c>
      <c r="H43" s="38">
        <v>548.83333333333326</v>
      </c>
      <c r="I43" s="38">
        <v>544.01666666666654</v>
      </c>
      <c r="J43" s="38">
        <v>569.91666666666663</v>
      </c>
      <c r="K43" s="38">
        <v>574.73333333333323</v>
      </c>
      <c r="L43" s="38">
        <v>582.86666666666667</v>
      </c>
      <c r="M43" s="28">
        <v>566.6</v>
      </c>
      <c r="N43" s="28">
        <v>553.65</v>
      </c>
      <c r="O43" s="39">
        <v>7348000</v>
      </c>
      <c r="P43" s="40">
        <v>-1.431311789877527E-2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880.3</v>
      </c>
      <c r="F44" s="37">
        <v>878.75</v>
      </c>
      <c r="G44" s="38">
        <v>869.55</v>
      </c>
      <c r="H44" s="38">
        <v>858.8</v>
      </c>
      <c r="I44" s="38">
        <v>849.59999999999991</v>
      </c>
      <c r="J44" s="38">
        <v>889.5</v>
      </c>
      <c r="K44" s="38">
        <v>898.7</v>
      </c>
      <c r="L44" s="38">
        <v>909.45</v>
      </c>
      <c r="M44" s="28">
        <v>887.95</v>
      </c>
      <c r="N44" s="28">
        <v>868</v>
      </c>
      <c r="O44" s="39">
        <v>7071000</v>
      </c>
      <c r="P44" s="40">
        <v>7.0761392584206052E-4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791.15</v>
      </c>
      <c r="F45" s="37">
        <v>789.54999999999984</v>
      </c>
      <c r="G45" s="38">
        <v>783.64999999999964</v>
      </c>
      <c r="H45" s="38">
        <v>776.14999999999975</v>
      </c>
      <c r="I45" s="38">
        <v>770.24999999999955</v>
      </c>
      <c r="J45" s="38">
        <v>797.04999999999973</v>
      </c>
      <c r="K45" s="38">
        <v>802.95</v>
      </c>
      <c r="L45" s="38">
        <v>810.44999999999982</v>
      </c>
      <c r="M45" s="28">
        <v>795.45</v>
      </c>
      <c r="N45" s="28">
        <v>782.05</v>
      </c>
      <c r="O45" s="39">
        <v>44467600</v>
      </c>
      <c r="P45" s="40">
        <v>4.0110679736599384E-3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75.05</v>
      </c>
      <c r="F46" s="37">
        <v>75.683333333333337</v>
      </c>
      <c r="G46" s="38">
        <v>74.166666666666671</v>
      </c>
      <c r="H46" s="38">
        <v>73.283333333333331</v>
      </c>
      <c r="I46" s="38">
        <v>71.766666666666666</v>
      </c>
      <c r="J46" s="38">
        <v>76.566666666666677</v>
      </c>
      <c r="K46" s="38">
        <v>78.083333333333329</v>
      </c>
      <c r="L46" s="38">
        <v>78.966666666666683</v>
      </c>
      <c r="M46" s="28">
        <v>77.2</v>
      </c>
      <c r="N46" s="28">
        <v>74.8</v>
      </c>
      <c r="O46" s="39">
        <v>89092500</v>
      </c>
      <c r="P46" s="40">
        <v>6.195244055068836E-2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242.05</v>
      </c>
      <c r="F47" s="37">
        <v>239.91666666666666</v>
      </c>
      <c r="G47" s="38">
        <v>234.13333333333333</v>
      </c>
      <c r="H47" s="38">
        <v>226.21666666666667</v>
      </c>
      <c r="I47" s="38">
        <v>220.43333333333334</v>
      </c>
      <c r="J47" s="38">
        <v>247.83333333333331</v>
      </c>
      <c r="K47" s="38">
        <v>253.61666666666667</v>
      </c>
      <c r="L47" s="38">
        <v>261.5333333333333</v>
      </c>
      <c r="M47" s="28">
        <v>245.7</v>
      </c>
      <c r="N47" s="28">
        <v>232</v>
      </c>
      <c r="O47" s="39">
        <v>26709900</v>
      </c>
      <c r="P47" s="40">
        <v>-9.2987544787578903E-3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17408.599999999999</v>
      </c>
      <c r="F48" s="37">
        <v>17411.2</v>
      </c>
      <c r="G48" s="38">
        <v>17287.400000000001</v>
      </c>
      <c r="H48" s="38">
        <v>17166.2</v>
      </c>
      <c r="I48" s="38">
        <v>17042.400000000001</v>
      </c>
      <c r="J48" s="38">
        <v>17532.400000000001</v>
      </c>
      <c r="K48" s="38">
        <v>17656.199999999997</v>
      </c>
      <c r="L48" s="38">
        <v>17777.400000000001</v>
      </c>
      <c r="M48" s="28">
        <v>17535</v>
      </c>
      <c r="N48" s="28">
        <v>17290</v>
      </c>
      <c r="O48" s="39">
        <v>141500</v>
      </c>
      <c r="P48" s="40">
        <v>9.9928622412562458E-3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334.35</v>
      </c>
      <c r="F49" s="37">
        <v>331.81666666666666</v>
      </c>
      <c r="G49" s="38">
        <v>328.63333333333333</v>
      </c>
      <c r="H49" s="38">
        <v>322.91666666666669</v>
      </c>
      <c r="I49" s="38">
        <v>319.73333333333335</v>
      </c>
      <c r="J49" s="38">
        <v>337.5333333333333</v>
      </c>
      <c r="K49" s="38">
        <v>340.71666666666658</v>
      </c>
      <c r="L49" s="38">
        <v>346.43333333333328</v>
      </c>
      <c r="M49" s="28">
        <v>335</v>
      </c>
      <c r="N49" s="28">
        <v>326.10000000000002</v>
      </c>
      <c r="O49" s="39">
        <v>15256800</v>
      </c>
      <c r="P49" s="40">
        <v>7.8478002378121279E-3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4644.1000000000004</v>
      </c>
      <c r="F50" s="37">
        <v>4639.4000000000005</v>
      </c>
      <c r="G50" s="38">
        <v>4622.1500000000015</v>
      </c>
      <c r="H50" s="38">
        <v>4600.2000000000007</v>
      </c>
      <c r="I50" s="38">
        <v>4582.9500000000016</v>
      </c>
      <c r="J50" s="38">
        <v>4661.3500000000013</v>
      </c>
      <c r="K50" s="38">
        <v>4678.5999999999995</v>
      </c>
      <c r="L50" s="38">
        <v>4700.5500000000011</v>
      </c>
      <c r="M50" s="28">
        <v>4656.6499999999996</v>
      </c>
      <c r="N50" s="28">
        <v>4617.45</v>
      </c>
      <c r="O50" s="39">
        <v>1763200</v>
      </c>
      <c r="P50" s="40">
        <v>2.9786239925242378E-2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284.3</v>
      </c>
      <c r="F51" s="37">
        <v>278.81666666666666</v>
      </c>
      <c r="G51" s="38">
        <v>272.5333333333333</v>
      </c>
      <c r="H51" s="38">
        <v>260.76666666666665</v>
      </c>
      <c r="I51" s="38">
        <v>254.48333333333329</v>
      </c>
      <c r="J51" s="38">
        <v>290.58333333333331</v>
      </c>
      <c r="K51" s="38">
        <v>296.86666666666673</v>
      </c>
      <c r="L51" s="38">
        <v>308.63333333333333</v>
      </c>
      <c r="M51" s="28">
        <v>285.10000000000002</v>
      </c>
      <c r="N51" s="28">
        <v>267.05</v>
      </c>
      <c r="O51" s="39">
        <v>8904000</v>
      </c>
      <c r="P51" s="40">
        <v>-6.8619246861924679E-2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295.25</v>
      </c>
      <c r="F52" s="37">
        <v>296.56666666666666</v>
      </c>
      <c r="G52" s="38">
        <v>292.73333333333335</v>
      </c>
      <c r="H52" s="38">
        <v>290.2166666666667</v>
      </c>
      <c r="I52" s="38">
        <v>286.38333333333338</v>
      </c>
      <c r="J52" s="38">
        <v>299.08333333333331</v>
      </c>
      <c r="K52" s="38">
        <v>302.91666666666669</v>
      </c>
      <c r="L52" s="38">
        <v>305.43333333333328</v>
      </c>
      <c r="M52" s="28">
        <v>300.39999999999998</v>
      </c>
      <c r="N52" s="28">
        <v>294.05</v>
      </c>
      <c r="O52" s="39">
        <v>44922600</v>
      </c>
      <c r="P52" s="40">
        <v>1.4450338394000365E-2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583.29999999999995</v>
      </c>
      <c r="F53" s="37">
        <v>581.26666666666654</v>
      </c>
      <c r="G53" s="38">
        <v>576.6333333333331</v>
      </c>
      <c r="H53" s="38">
        <v>569.96666666666658</v>
      </c>
      <c r="I53" s="38">
        <v>565.33333333333314</v>
      </c>
      <c r="J53" s="38">
        <v>587.93333333333305</v>
      </c>
      <c r="K53" s="38">
        <v>592.56666666666649</v>
      </c>
      <c r="L53" s="38">
        <v>599.23333333333301</v>
      </c>
      <c r="M53" s="28">
        <v>585.9</v>
      </c>
      <c r="N53" s="28">
        <v>574.6</v>
      </c>
      <c r="O53" s="39">
        <v>3869775</v>
      </c>
      <c r="P53" s="40">
        <v>-2.7920646583394562E-2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292.64999999999998</v>
      </c>
      <c r="F54" s="37">
        <v>293.05</v>
      </c>
      <c r="G54" s="38">
        <v>289.70000000000005</v>
      </c>
      <c r="H54" s="38">
        <v>286.75000000000006</v>
      </c>
      <c r="I54" s="38">
        <v>283.40000000000009</v>
      </c>
      <c r="J54" s="38">
        <v>296</v>
      </c>
      <c r="K54" s="38">
        <v>299.35000000000002</v>
      </c>
      <c r="L54" s="38">
        <v>302.29999999999995</v>
      </c>
      <c r="M54" s="28">
        <v>296.39999999999998</v>
      </c>
      <c r="N54" s="28">
        <v>290.10000000000002</v>
      </c>
      <c r="O54" s="39">
        <v>6084000</v>
      </c>
      <c r="P54" s="40">
        <v>4.6439628482972138E-2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782.8</v>
      </c>
      <c r="F55" s="37">
        <v>778.19999999999993</v>
      </c>
      <c r="G55" s="38">
        <v>771.84999999999991</v>
      </c>
      <c r="H55" s="38">
        <v>760.9</v>
      </c>
      <c r="I55" s="38">
        <v>754.55</v>
      </c>
      <c r="J55" s="38">
        <v>789.14999999999986</v>
      </c>
      <c r="K55" s="38">
        <v>795.5</v>
      </c>
      <c r="L55" s="38">
        <v>806.44999999999982</v>
      </c>
      <c r="M55" s="28">
        <v>784.55</v>
      </c>
      <c r="N55" s="28">
        <v>767.25</v>
      </c>
      <c r="O55" s="39">
        <v>10936250</v>
      </c>
      <c r="P55" s="40">
        <v>1.1913023363405042E-2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1035</v>
      </c>
      <c r="F56" s="37">
        <v>1029.3</v>
      </c>
      <c r="G56" s="38">
        <v>1021.3</v>
      </c>
      <c r="H56" s="38">
        <v>1007.6</v>
      </c>
      <c r="I56" s="38">
        <v>999.6</v>
      </c>
      <c r="J56" s="38">
        <v>1043</v>
      </c>
      <c r="K56" s="38">
        <v>1051</v>
      </c>
      <c r="L56" s="38">
        <v>1064.6999999999998</v>
      </c>
      <c r="M56" s="28">
        <v>1037.3</v>
      </c>
      <c r="N56" s="28">
        <v>1015.6</v>
      </c>
      <c r="O56" s="39">
        <v>8671650</v>
      </c>
      <c r="P56" s="40">
        <v>-3.7464408811628953E-4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219.75</v>
      </c>
      <c r="F57" s="37">
        <v>218.96666666666667</v>
      </c>
      <c r="G57" s="38">
        <v>217.43333333333334</v>
      </c>
      <c r="H57" s="38">
        <v>215.11666666666667</v>
      </c>
      <c r="I57" s="38">
        <v>213.58333333333334</v>
      </c>
      <c r="J57" s="38">
        <v>221.28333333333333</v>
      </c>
      <c r="K57" s="38">
        <v>222.81666666666669</v>
      </c>
      <c r="L57" s="38">
        <v>225.13333333333333</v>
      </c>
      <c r="M57" s="28">
        <v>220.5</v>
      </c>
      <c r="N57" s="28">
        <v>216.65</v>
      </c>
      <c r="O57" s="39">
        <v>41218800</v>
      </c>
      <c r="P57" s="40">
        <v>1.3947721872094225E-2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4323.2</v>
      </c>
      <c r="F58" s="37">
        <v>4310.3999999999996</v>
      </c>
      <c r="G58" s="38">
        <v>4273.8999999999996</v>
      </c>
      <c r="H58" s="38">
        <v>4224.6000000000004</v>
      </c>
      <c r="I58" s="38">
        <v>4188.1000000000004</v>
      </c>
      <c r="J58" s="38">
        <v>4359.6999999999989</v>
      </c>
      <c r="K58" s="38">
        <v>4396.1999999999989</v>
      </c>
      <c r="L58" s="38">
        <v>4445.4999999999982</v>
      </c>
      <c r="M58" s="28">
        <v>4346.8999999999996</v>
      </c>
      <c r="N58" s="28">
        <v>4261.1000000000004</v>
      </c>
      <c r="O58" s="39">
        <v>938250</v>
      </c>
      <c r="P58" s="40">
        <v>3.2689450222882617E-2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1460.5</v>
      </c>
      <c r="F59" s="37">
        <v>1459.8666666666668</v>
      </c>
      <c r="G59" s="38">
        <v>1452.7333333333336</v>
      </c>
      <c r="H59" s="38">
        <v>1444.9666666666667</v>
      </c>
      <c r="I59" s="38">
        <v>1437.8333333333335</v>
      </c>
      <c r="J59" s="38">
        <v>1467.6333333333337</v>
      </c>
      <c r="K59" s="38">
        <v>1474.7666666666669</v>
      </c>
      <c r="L59" s="38">
        <v>1482.5333333333338</v>
      </c>
      <c r="M59" s="28">
        <v>1467</v>
      </c>
      <c r="N59" s="28">
        <v>1452.1</v>
      </c>
      <c r="O59" s="39">
        <v>2331000</v>
      </c>
      <c r="P59" s="40">
        <v>3.7060105886016818E-2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617.25</v>
      </c>
      <c r="F60" s="37">
        <v>614.20000000000005</v>
      </c>
      <c r="G60" s="38">
        <v>609.00000000000011</v>
      </c>
      <c r="H60" s="38">
        <v>600.75000000000011</v>
      </c>
      <c r="I60" s="38">
        <v>595.55000000000018</v>
      </c>
      <c r="J60" s="38">
        <v>622.45000000000005</v>
      </c>
      <c r="K60" s="38">
        <v>627.64999999999986</v>
      </c>
      <c r="L60" s="38">
        <v>635.9</v>
      </c>
      <c r="M60" s="28">
        <v>619.4</v>
      </c>
      <c r="N60" s="28">
        <v>605.95000000000005</v>
      </c>
      <c r="O60" s="39">
        <v>9648000</v>
      </c>
      <c r="P60" s="40">
        <v>-4.8614535055714427E-2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888.65</v>
      </c>
      <c r="F61" s="37">
        <v>883</v>
      </c>
      <c r="G61" s="38">
        <v>872.75</v>
      </c>
      <c r="H61" s="38">
        <v>856.85</v>
      </c>
      <c r="I61" s="38">
        <v>846.6</v>
      </c>
      <c r="J61" s="38">
        <v>898.9</v>
      </c>
      <c r="K61" s="38">
        <v>909.15</v>
      </c>
      <c r="L61" s="38">
        <v>925.05</v>
      </c>
      <c r="M61" s="28">
        <v>893.25</v>
      </c>
      <c r="N61" s="28">
        <v>867.1</v>
      </c>
      <c r="O61" s="39">
        <v>2413600</v>
      </c>
      <c r="P61" s="40">
        <v>-1.5138531848043417E-2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317.64999999999998</v>
      </c>
      <c r="F62" s="37">
        <v>314.05</v>
      </c>
      <c r="G62" s="38">
        <v>306.5</v>
      </c>
      <c r="H62" s="38">
        <v>295.34999999999997</v>
      </c>
      <c r="I62" s="38">
        <v>287.79999999999995</v>
      </c>
      <c r="J62" s="38">
        <v>325.20000000000005</v>
      </c>
      <c r="K62" s="38">
        <v>332.75000000000011</v>
      </c>
      <c r="L62" s="38">
        <v>343.90000000000009</v>
      </c>
      <c r="M62" s="28">
        <v>321.60000000000002</v>
      </c>
      <c r="N62" s="28">
        <v>302.89999999999998</v>
      </c>
      <c r="O62" s="39">
        <v>3643500</v>
      </c>
      <c r="P62" s="40">
        <v>-8.3396226415094338E-2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159.25</v>
      </c>
      <c r="F63" s="37">
        <v>159.45000000000002</v>
      </c>
      <c r="G63" s="38">
        <v>157.65000000000003</v>
      </c>
      <c r="H63" s="38">
        <v>156.05000000000001</v>
      </c>
      <c r="I63" s="38">
        <v>154.25000000000003</v>
      </c>
      <c r="J63" s="38">
        <v>161.05000000000004</v>
      </c>
      <c r="K63" s="38">
        <v>162.85000000000005</v>
      </c>
      <c r="L63" s="38">
        <v>164.45000000000005</v>
      </c>
      <c r="M63" s="28">
        <v>161.25</v>
      </c>
      <c r="N63" s="28">
        <v>157.85</v>
      </c>
      <c r="O63" s="39">
        <v>9385000</v>
      </c>
      <c r="P63" s="40">
        <v>0.12529976019184652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1446.95</v>
      </c>
      <c r="F64" s="37">
        <v>1444.3</v>
      </c>
      <c r="G64" s="38">
        <v>1429.6499999999999</v>
      </c>
      <c r="H64" s="38">
        <v>1412.35</v>
      </c>
      <c r="I64" s="38">
        <v>1397.6999999999998</v>
      </c>
      <c r="J64" s="38">
        <v>1461.6</v>
      </c>
      <c r="K64" s="38">
        <v>1476.25</v>
      </c>
      <c r="L64" s="38">
        <v>1493.55</v>
      </c>
      <c r="M64" s="28">
        <v>1458.95</v>
      </c>
      <c r="N64" s="28">
        <v>1427</v>
      </c>
      <c r="O64" s="39">
        <v>1381800</v>
      </c>
      <c r="P64" s="40">
        <v>1.9477644975652943E-2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547.04999999999995</v>
      </c>
      <c r="F65" s="37">
        <v>542.59999999999991</v>
      </c>
      <c r="G65" s="38">
        <v>537.04999999999984</v>
      </c>
      <c r="H65" s="38">
        <v>527.04999999999995</v>
      </c>
      <c r="I65" s="38">
        <v>521.49999999999989</v>
      </c>
      <c r="J65" s="38">
        <v>552.5999999999998</v>
      </c>
      <c r="K65" s="38">
        <v>558.15</v>
      </c>
      <c r="L65" s="38">
        <v>568.14999999999975</v>
      </c>
      <c r="M65" s="28">
        <v>548.15</v>
      </c>
      <c r="N65" s="28">
        <v>532.6</v>
      </c>
      <c r="O65" s="39">
        <v>9912500</v>
      </c>
      <c r="P65" s="40">
        <v>-4.1923402198864326E-2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1888.5</v>
      </c>
      <c r="F66" s="37">
        <v>1885.5166666666667</v>
      </c>
      <c r="G66" s="38">
        <v>1831.1333333333332</v>
      </c>
      <c r="H66" s="38">
        <v>1773.7666666666667</v>
      </c>
      <c r="I66" s="38">
        <v>1719.3833333333332</v>
      </c>
      <c r="J66" s="38">
        <v>1942.8833333333332</v>
      </c>
      <c r="K66" s="38">
        <v>1997.2666666666669</v>
      </c>
      <c r="L66" s="38">
        <v>2054.6333333333332</v>
      </c>
      <c r="M66" s="28">
        <v>1939.9</v>
      </c>
      <c r="N66" s="28">
        <v>1828.15</v>
      </c>
      <c r="O66" s="39">
        <v>1586000</v>
      </c>
      <c r="P66" s="40">
        <v>-5.3308247099404203E-3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1823.55</v>
      </c>
      <c r="F67" s="37">
        <v>1826.2333333333333</v>
      </c>
      <c r="G67" s="38">
        <v>1795.8666666666668</v>
      </c>
      <c r="H67" s="38">
        <v>1768.1833333333334</v>
      </c>
      <c r="I67" s="38">
        <v>1737.8166666666668</v>
      </c>
      <c r="J67" s="38">
        <v>1853.9166666666667</v>
      </c>
      <c r="K67" s="38">
        <v>1884.2833333333331</v>
      </c>
      <c r="L67" s="38">
        <v>1911.9666666666667</v>
      </c>
      <c r="M67" s="28">
        <v>1856.6</v>
      </c>
      <c r="N67" s="28">
        <v>1798.55</v>
      </c>
      <c r="O67" s="39">
        <v>1409500</v>
      </c>
      <c r="P67" s="40">
        <v>4.0221402214022144E-2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191.65</v>
      </c>
      <c r="F68" s="37">
        <v>191.56666666666669</v>
      </c>
      <c r="G68" s="38">
        <v>189.83333333333337</v>
      </c>
      <c r="H68" s="38">
        <v>188.01666666666668</v>
      </c>
      <c r="I68" s="38">
        <v>186.28333333333336</v>
      </c>
      <c r="J68" s="38">
        <v>193.38333333333338</v>
      </c>
      <c r="K68" s="38">
        <v>195.11666666666667</v>
      </c>
      <c r="L68" s="38">
        <v>196.93333333333339</v>
      </c>
      <c r="M68" s="28">
        <v>193.3</v>
      </c>
      <c r="N68" s="28">
        <v>189.75</v>
      </c>
      <c r="O68" s="39">
        <v>15741600</v>
      </c>
      <c r="P68" s="40">
        <v>5.1850527445020562E-3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2785.2</v>
      </c>
      <c r="F69" s="37">
        <v>2808.9333333333329</v>
      </c>
      <c r="G69" s="38">
        <v>2731.2166666666658</v>
      </c>
      <c r="H69" s="38">
        <v>2677.2333333333327</v>
      </c>
      <c r="I69" s="38">
        <v>2599.5166666666655</v>
      </c>
      <c r="J69" s="38">
        <v>2862.9166666666661</v>
      </c>
      <c r="K69" s="38">
        <v>2940.6333333333332</v>
      </c>
      <c r="L69" s="38">
        <v>2994.6166666666663</v>
      </c>
      <c r="M69" s="28">
        <v>2886.65</v>
      </c>
      <c r="N69" s="28">
        <v>2754.95</v>
      </c>
      <c r="O69" s="39">
        <v>3702750</v>
      </c>
      <c r="P69" s="40">
        <v>9.3660006202649415E-2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2796.1</v>
      </c>
      <c r="F70" s="37">
        <v>2789.9499999999994</v>
      </c>
      <c r="G70" s="38">
        <v>2755.0999999999985</v>
      </c>
      <c r="H70" s="38">
        <v>2714.099999999999</v>
      </c>
      <c r="I70" s="38">
        <v>2679.2499999999982</v>
      </c>
      <c r="J70" s="38">
        <v>2830.9499999999989</v>
      </c>
      <c r="K70" s="38">
        <v>2865.8</v>
      </c>
      <c r="L70" s="38">
        <v>2906.7999999999993</v>
      </c>
      <c r="M70" s="28">
        <v>2824.8</v>
      </c>
      <c r="N70" s="28">
        <v>2748.95</v>
      </c>
      <c r="O70" s="39">
        <v>893375</v>
      </c>
      <c r="P70" s="40">
        <v>1.361509005814778E-2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354.95</v>
      </c>
      <c r="F71" s="37">
        <v>354.7833333333333</v>
      </c>
      <c r="G71" s="38">
        <v>352.56666666666661</v>
      </c>
      <c r="H71" s="38">
        <v>350.18333333333328</v>
      </c>
      <c r="I71" s="38">
        <v>347.96666666666658</v>
      </c>
      <c r="J71" s="38">
        <v>357.16666666666663</v>
      </c>
      <c r="K71" s="38">
        <v>359.38333333333333</v>
      </c>
      <c r="L71" s="38">
        <v>361.76666666666665</v>
      </c>
      <c r="M71" s="28">
        <v>357</v>
      </c>
      <c r="N71" s="28">
        <v>352.4</v>
      </c>
      <c r="O71" s="39">
        <v>45211650</v>
      </c>
      <c r="P71" s="40">
        <v>1.791459491079263E-3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4368.8500000000004</v>
      </c>
      <c r="F72" s="37">
        <v>4354.3666666666677</v>
      </c>
      <c r="G72" s="38">
        <v>4320.9333333333352</v>
      </c>
      <c r="H72" s="38">
        <v>4273.0166666666673</v>
      </c>
      <c r="I72" s="38">
        <v>4239.5833333333348</v>
      </c>
      <c r="J72" s="38">
        <v>4402.2833333333356</v>
      </c>
      <c r="K72" s="38">
        <v>4435.7166666666681</v>
      </c>
      <c r="L72" s="38">
        <v>4483.6333333333359</v>
      </c>
      <c r="M72" s="28">
        <v>4387.8</v>
      </c>
      <c r="N72" s="28">
        <v>4306.45</v>
      </c>
      <c r="O72" s="39">
        <v>2109500</v>
      </c>
      <c r="P72" s="40">
        <v>1.2539749205015899E-2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3274.4</v>
      </c>
      <c r="F73" s="37">
        <v>3275.7666666666664</v>
      </c>
      <c r="G73" s="38">
        <v>3236.6333333333328</v>
      </c>
      <c r="H73" s="38">
        <v>3198.8666666666663</v>
      </c>
      <c r="I73" s="38">
        <v>3159.7333333333327</v>
      </c>
      <c r="J73" s="38">
        <v>3313.5333333333328</v>
      </c>
      <c r="K73" s="38">
        <v>3352.6666666666661</v>
      </c>
      <c r="L73" s="38">
        <v>3390.4333333333329</v>
      </c>
      <c r="M73" s="28">
        <v>3314.9</v>
      </c>
      <c r="N73" s="28">
        <v>3238</v>
      </c>
      <c r="O73" s="39">
        <v>3206525</v>
      </c>
      <c r="P73" s="40">
        <v>2.288840506894434E-2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2054.25</v>
      </c>
      <c r="F74" s="37">
        <v>2061.25</v>
      </c>
      <c r="G74" s="38">
        <v>2039.65</v>
      </c>
      <c r="H74" s="38">
        <v>2025.0500000000002</v>
      </c>
      <c r="I74" s="38">
        <v>2003.4500000000003</v>
      </c>
      <c r="J74" s="38">
        <v>2075.85</v>
      </c>
      <c r="K74" s="38">
        <v>2097.4500000000003</v>
      </c>
      <c r="L74" s="38">
        <v>2112.0499999999997</v>
      </c>
      <c r="M74" s="28">
        <v>2082.85</v>
      </c>
      <c r="N74" s="28">
        <v>2046.65</v>
      </c>
      <c r="O74" s="39">
        <v>807950</v>
      </c>
      <c r="P74" s="40">
        <v>0.13875968992248061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182.5</v>
      </c>
      <c r="F75" s="37">
        <v>181.26666666666665</v>
      </c>
      <c r="G75" s="38">
        <v>179.5333333333333</v>
      </c>
      <c r="H75" s="38">
        <v>176.56666666666666</v>
      </c>
      <c r="I75" s="38">
        <v>174.83333333333331</v>
      </c>
      <c r="J75" s="38">
        <v>184.23333333333329</v>
      </c>
      <c r="K75" s="38">
        <v>185.96666666666664</v>
      </c>
      <c r="L75" s="38">
        <v>188.93333333333328</v>
      </c>
      <c r="M75" s="28">
        <v>183</v>
      </c>
      <c r="N75" s="28">
        <v>178.3</v>
      </c>
      <c r="O75" s="39">
        <v>24998400</v>
      </c>
      <c r="P75" s="40">
        <v>1.7734134544921589E-2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133.25</v>
      </c>
      <c r="F76" s="37">
        <v>133.38333333333333</v>
      </c>
      <c r="G76" s="38">
        <v>132.01666666666665</v>
      </c>
      <c r="H76" s="38">
        <v>130.78333333333333</v>
      </c>
      <c r="I76" s="38">
        <v>129.41666666666666</v>
      </c>
      <c r="J76" s="38">
        <v>134.61666666666665</v>
      </c>
      <c r="K76" s="38">
        <v>135.98333333333332</v>
      </c>
      <c r="L76" s="38">
        <v>137.21666666666664</v>
      </c>
      <c r="M76" s="28">
        <v>134.75</v>
      </c>
      <c r="N76" s="28">
        <v>132.15</v>
      </c>
      <c r="O76" s="39">
        <v>69850000</v>
      </c>
      <c r="P76" s="40">
        <v>5.5423594615993665E-3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118.1</v>
      </c>
      <c r="F77" s="37">
        <v>118.44999999999999</v>
      </c>
      <c r="G77" s="38">
        <v>116.09999999999998</v>
      </c>
      <c r="H77" s="38">
        <v>114.1</v>
      </c>
      <c r="I77" s="38">
        <v>111.74999999999999</v>
      </c>
      <c r="J77" s="38">
        <v>120.44999999999997</v>
      </c>
      <c r="K77" s="38">
        <v>122.8</v>
      </c>
      <c r="L77" s="38">
        <v>124.79999999999997</v>
      </c>
      <c r="M77" s="28">
        <v>120.8</v>
      </c>
      <c r="N77" s="28">
        <v>116.45</v>
      </c>
      <c r="O77" s="39">
        <v>14534000</v>
      </c>
      <c r="P77" s="40">
        <v>-2.8540849090260435E-3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95.2</v>
      </c>
      <c r="F78" s="37">
        <v>94.38333333333334</v>
      </c>
      <c r="G78" s="38">
        <v>93.366666666666674</v>
      </c>
      <c r="H78" s="38">
        <v>91.533333333333331</v>
      </c>
      <c r="I78" s="38">
        <v>90.516666666666666</v>
      </c>
      <c r="J78" s="38">
        <v>96.216666666666683</v>
      </c>
      <c r="K78" s="38">
        <v>97.233333333333363</v>
      </c>
      <c r="L78" s="38">
        <v>99.066666666666691</v>
      </c>
      <c r="M78" s="28">
        <v>95.4</v>
      </c>
      <c r="N78" s="28">
        <v>92.55</v>
      </c>
      <c r="O78" s="39">
        <v>48513300</v>
      </c>
      <c r="P78" s="40">
        <v>-5.6550424128180962E-4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399.05</v>
      </c>
      <c r="F79" s="37">
        <v>395.7166666666667</v>
      </c>
      <c r="G79" s="38">
        <v>390.13333333333338</v>
      </c>
      <c r="H79" s="38">
        <v>381.2166666666667</v>
      </c>
      <c r="I79" s="38">
        <v>375.63333333333338</v>
      </c>
      <c r="J79" s="38">
        <v>404.63333333333338</v>
      </c>
      <c r="K79" s="38">
        <v>410.21666666666664</v>
      </c>
      <c r="L79" s="38">
        <v>419.13333333333338</v>
      </c>
      <c r="M79" s="28">
        <v>401.3</v>
      </c>
      <c r="N79" s="28">
        <v>386.8</v>
      </c>
      <c r="O79" s="39">
        <v>5792750</v>
      </c>
      <c r="P79" s="40">
        <v>-4.2372881355932203E-3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37.9</v>
      </c>
      <c r="F80" s="37">
        <v>37.883333333333333</v>
      </c>
      <c r="G80" s="38">
        <v>37.466666666666669</v>
      </c>
      <c r="H80" s="38">
        <v>37.033333333333339</v>
      </c>
      <c r="I80" s="38">
        <v>36.616666666666674</v>
      </c>
      <c r="J80" s="38">
        <v>38.316666666666663</v>
      </c>
      <c r="K80" s="38">
        <v>38.733333333333334</v>
      </c>
      <c r="L80" s="38">
        <v>39.166666666666657</v>
      </c>
      <c r="M80" s="28">
        <v>38.299999999999997</v>
      </c>
      <c r="N80" s="28">
        <v>37.450000000000003</v>
      </c>
      <c r="O80" s="39">
        <v>141097500</v>
      </c>
      <c r="P80" s="40">
        <v>-7.9101408005062494E-3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534.20000000000005</v>
      </c>
      <c r="F81" s="37">
        <v>531.46666666666658</v>
      </c>
      <c r="G81" s="38">
        <v>524.53333333333319</v>
      </c>
      <c r="H81" s="38">
        <v>514.86666666666656</v>
      </c>
      <c r="I81" s="38">
        <v>507.93333333333317</v>
      </c>
      <c r="J81" s="38">
        <v>541.13333333333321</v>
      </c>
      <c r="K81" s="38">
        <v>548.06666666666661</v>
      </c>
      <c r="L81" s="38">
        <v>557.73333333333323</v>
      </c>
      <c r="M81" s="28">
        <v>538.4</v>
      </c>
      <c r="N81" s="28">
        <v>521.79999999999995</v>
      </c>
      <c r="O81" s="39">
        <v>7506200</v>
      </c>
      <c r="P81" s="40">
        <v>8.5589519650655019E-3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941.7</v>
      </c>
      <c r="F82" s="37">
        <v>938.58333333333337</v>
      </c>
      <c r="G82" s="38">
        <v>931.26666666666677</v>
      </c>
      <c r="H82" s="38">
        <v>920.83333333333337</v>
      </c>
      <c r="I82" s="38">
        <v>913.51666666666677</v>
      </c>
      <c r="J82" s="38">
        <v>949.01666666666677</v>
      </c>
      <c r="K82" s="38">
        <v>956.33333333333337</v>
      </c>
      <c r="L82" s="38">
        <v>966.76666666666677</v>
      </c>
      <c r="M82" s="28">
        <v>945.9</v>
      </c>
      <c r="N82" s="28">
        <v>928.15</v>
      </c>
      <c r="O82" s="39">
        <v>5535000</v>
      </c>
      <c r="P82" s="40">
        <v>-2.163331530557058E-3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1158.1500000000001</v>
      </c>
      <c r="F83" s="37">
        <v>1154.8</v>
      </c>
      <c r="G83" s="38">
        <v>1145.75</v>
      </c>
      <c r="H83" s="38">
        <v>1133.3500000000001</v>
      </c>
      <c r="I83" s="38">
        <v>1124.3000000000002</v>
      </c>
      <c r="J83" s="38">
        <v>1167.1999999999998</v>
      </c>
      <c r="K83" s="38">
        <v>1176.2499999999995</v>
      </c>
      <c r="L83" s="38">
        <v>1188.6499999999996</v>
      </c>
      <c r="M83" s="28">
        <v>1163.8499999999999</v>
      </c>
      <c r="N83" s="28">
        <v>1142.4000000000001</v>
      </c>
      <c r="O83" s="39">
        <v>4456975</v>
      </c>
      <c r="P83" s="40">
        <v>-2.0934437149110288E-3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290.2</v>
      </c>
      <c r="F84" s="37">
        <v>292.7166666666667</v>
      </c>
      <c r="G84" s="38">
        <v>286.68333333333339</v>
      </c>
      <c r="H84" s="38">
        <v>283.16666666666669</v>
      </c>
      <c r="I84" s="38">
        <v>277.13333333333338</v>
      </c>
      <c r="J84" s="38">
        <v>296.23333333333341</v>
      </c>
      <c r="K84" s="38">
        <v>302.26666666666671</v>
      </c>
      <c r="L84" s="38">
        <v>305.78333333333342</v>
      </c>
      <c r="M84" s="28">
        <v>298.75</v>
      </c>
      <c r="N84" s="28">
        <v>289.2</v>
      </c>
      <c r="O84" s="39">
        <v>7434000</v>
      </c>
      <c r="P84" s="40">
        <v>-2.4154589371980675E-3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1625.4</v>
      </c>
      <c r="F85" s="37">
        <v>1619.3500000000001</v>
      </c>
      <c r="G85" s="38">
        <v>1611.0500000000002</v>
      </c>
      <c r="H85" s="38">
        <v>1596.7</v>
      </c>
      <c r="I85" s="38">
        <v>1588.4</v>
      </c>
      <c r="J85" s="38">
        <v>1633.7000000000003</v>
      </c>
      <c r="K85" s="38">
        <v>1642</v>
      </c>
      <c r="L85" s="38">
        <v>1656.3500000000004</v>
      </c>
      <c r="M85" s="28">
        <v>1627.65</v>
      </c>
      <c r="N85" s="28">
        <v>1605</v>
      </c>
      <c r="O85" s="39">
        <v>9032600</v>
      </c>
      <c r="P85" s="40">
        <v>1.7714744447417715E-2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476.1</v>
      </c>
      <c r="F86" s="37">
        <v>473.43333333333334</v>
      </c>
      <c r="G86" s="38">
        <v>467.9666666666667</v>
      </c>
      <c r="H86" s="38">
        <v>459.83333333333337</v>
      </c>
      <c r="I86" s="38">
        <v>454.36666666666673</v>
      </c>
      <c r="J86" s="38">
        <v>481.56666666666666</v>
      </c>
      <c r="K86" s="38">
        <v>487.03333333333325</v>
      </c>
      <c r="L86" s="38">
        <v>495.16666666666663</v>
      </c>
      <c r="M86" s="28">
        <v>478.9</v>
      </c>
      <c r="N86" s="28">
        <v>465.3</v>
      </c>
      <c r="O86" s="39">
        <v>3776250</v>
      </c>
      <c r="P86" s="40">
        <v>3.7075180226570546E-2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2406.25</v>
      </c>
      <c r="F87" s="37">
        <v>2390.6833333333334</v>
      </c>
      <c r="G87" s="38">
        <v>2365.5166666666669</v>
      </c>
      <c r="H87" s="38">
        <v>2324.7833333333333</v>
      </c>
      <c r="I87" s="38">
        <v>2299.6166666666668</v>
      </c>
      <c r="J87" s="38">
        <v>2431.416666666667</v>
      </c>
      <c r="K87" s="38">
        <v>2456.583333333333</v>
      </c>
      <c r="L87" s="38">
        <v>2497.3166666666671</v>
      </c>
      <c r="M87" s="28">
        <v>2415.85</v>
      </c>
      <c r="N87" s="28">
        <v>2349.9499999999998</v>
      </c>
      <c r="O87" s="39">
        <v>3320400</v>
      </c>
      <c r="P87" s="40">
        <v>-2.2002297428647167E-2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1203.8</v>
      </c>
      <c r="F88" s="37">
        <v>1197.5</v>
      </c>
      <c r="G88" s="38">
        <v>1189</v>
      </c>
      <c r="H88" s="38">
        <v>1174.2</v>
      </c>
      <c r="I88" s="38">
        <v>1165.7</v>
      </c>
      <c r="J88" s="38">
        <v>1212.3</v>
      </c>
      <c r="K88" s="38">
        <v>1220.8</v>
      </c>
      <c r="L88" s="38">
        <v>1235.5999999999999</v>
      </c>
      <c r="M88" s="28">
        <v>1206</v>
      </c>
      <c r="N88" s="28">
        <v>1182.7</v>
      </c>
      <c r="O88" s="39">
        <v>4271000</v>
      </c>
      <c r="P88" s="40">
        <v>2.8784776586775866E-2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1147.75</v>
      </c>
      <c r="F89" s="37">
        <v>1143.6166666666668</v>
      </c>
      <c r="G89" s="38">
        <v>1136.1833333333336</v>
      </c>
      <c r="H89" s="38">
        <v>1124.6166666666668</v>
      </c>
      <c r="I89" s="38">
        <v>1117.1833333333336</v>
      </c>
      <c r="J89" s="38">
        <v>1155.1833333333336</v>
      </c>
      <c r="K89" s="38">
        <v>1162.616666666667</v>
      </c>
      <c r="L89" s="38">
        <v>1174.1833333333336</v>
      </c>
      <c r="M89" s="28">
        <v>1151.05</v>
      </c>
      <c r="N89" s="28">
        <v>1132.05</v>
      </c>
      <c r="O89" s="39">
        <v>9870000</v>
      </c>
      <c r="P89" s="40">
        <v>4.3450388204288055E-3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2694.8</v>
      </c>
      <c r="F90" s="37">
        <v>2699.2833333333333</v>
      </c>
      <c r="G90" s="38">
        <v>2678.0166666666664</v>
      </c>
      <c r="H90" s="38">
        <v>2661.2333333333331</v>
      </c>
      <c r="I90" s="38">
        <v>2639.9666666666662</v>
      </c>
      <c r="J90" s="38">
        <v>2716.0666666666666</v>
      </c>
      <c r="K90" s="38">
        <v>2737.3333333333339</v>
      </c>
      <c r="L90" s="38">
        <v>2754.1166666666668</v>
      </c>
      <c r="M90" s="28">
        <v>2720.55</v>
      </c>
      <c r="N90" s="28">
        <v>2682.5</v>
      </c>
      <c r="O90" s="39">
        <v>19758600</v>
      </c>
      <c r="P90" s="40">
        <v>3.1462891328520197E-2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1920.95</v>
      </c>
      <c r="F91" s="37">
        <v>1900.25</v>
      </c>
      <c r="G91" s="38">
        <v>1877</v>
      </c>
      <c r="H91" s="38">
        <v>1833.05</v>
      </c>
      <c r="I91" s="38">
        <v>1809.8</v>
      </c>
      <c r="J91" s="38">
        <v>1944.2</v>
      </c>
      <c r="K91" s="38">
        <v>1967.45</v>
      </c>
      <c r="L91" s="38">
        <v>2011.4</v>
      </c>
      <c r="M91" s="28">
        <v>1923.5</v>
      </c>
      <c r="N91" s="28">
        <v>1856.3</v>
      </c>
      <c r="O91" s="39">
        <v>1995300</v>
      </c>
      <c r="P91" s="40">
        <v>-7.7914875918480522E-2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1655.7</v>
      </c>
      <c r="F92" s="37">
        <v>1659.1000000000001</v>
      </c>
      <c r="G92" s="38">
        <v>1645.9000000000003</v>
      </c>
      <c r="H92" s="38">
        <v>1636.1000000000001</v>
      </c>
      <c r="I92" s="38">
        <v>1622.9000000000003</v>
      </c>
      <c r="J92" s="38">
        <v>1668.9000000000003</v>
      </c>
      <c r="K92" s="38">
        <v>1682.1000000000001</v>
      </c>
      <c r="L92" s="38">
        <v>1691.9000000000003</v>
      </c>
      <c r="M92" s="28">
        <v>1672.3</v>
      </c>
      <c r="N92" s="28">
        <v>1649.3</v>
      </c>
      <c r="O92" s="39">
        <v>63614650</v>
      </c>
      <c r="P92" s="40">
        <v>-3.3090041104035435E-3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484.4</v>
      </c>
      <c r="F93" s="37">
        <v>483.75</v>
      </c>
      <c r="G93" s="38">
        <v>476.65</v>
      </c>
      <c r="H93" s="38">
        <v>468.9</v>
      </c>
      <c r="I93" s="38">
        <v>461.79999999999995</v>
      </c>
      <c r="J93" s="38">
        <v>491.5</v>
      </c>
      <c r="K93" s="38">
        <v>498.6</v>
      </c>
      <c r="L93" s="38">
        <v>506.35</v>
      </c>
      <c r="M93" s="28">
        <v>490.85</v>
      </c>
      <c r="N93" s="28">
        <v>476</v>
      </c>
      <c r="O93" s="39">
        <v>25680600</v>
      </c>
      <c r="P93" s="40">
        <v>5.3947903029208613E-2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2702.05</v>
      </c>
      <c r="F94" s="37">
        <v>2687.2666666666669</v>
      </c>
      <c r="G94" s="38">
        <v>2668.5833333333339</v>
      </c>
      <c r="H94" s="38">
        <v>2635.1166666666672</v>
      </c>
      <c r="I94" s="38">
        <v>2616.4333333333343</v>
      </c>
      <c r="J94" s="38">
        <v>2720.7333333333336</v>
      </c>
      <c r="K94" s="38">
        <v>2739.416666666667</v>
      </c>
      <c r="L94" s="38">
        <v>2772.8833333333332</v>
      </c>
      <c r="M94" s="28">
        <v>2705.95</v>
      </c>
      <c r="N94" s="28">
        <v>2653.8</v>
      </c>
      <c r="O94" s="39">
        <v>2598900</v>
      </c>
      <c r="P94" s="40">
        <v>-2.2565722667268421E-2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448.9</v>
      </c>
      <c r="F95" s="37">
        <v>451.4666666666667</v>
      </c>
      <c r="G95" s="38">
        <v>445.38333333333338</v>
      </c>
      <c r="H95" s="38">
        <v>441.86666666666667</v>
      </c>
      <c r="I95" s="38">
        <v>435.78333333333336</v>
      </c>
      <c r="J95" s="38">
        <v>454.98333333333341</v>
      </c>
      <c r="K95" s="38">
        <v>461.06666666666666</v>
      </c>
      <c r="L95" s="38">
        <v>464.58333333333343</v>
      </c>
      <c r="M95" s="28">
        <v>457.55</v>
      </c>
      <c r="N95" s="28">
        <v>447.95</v>
      </c>
      <c r="O95" s="39">
        <v>26891200</v>
      </c>
      <c r="P95" s="40">
        <v>3.5025326004957433E-2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106.2</v>
      </c>
      <c r="F96" s="37">
        <v>107</v>
      </c>
      <c r="G96" s="38">
        <v>104.65</v>
      </c>
      <c r="H96" s="38">
        <v>103.10000000000001</v>
      </c>
      <c r="I96" s="38">
        <v>100.75000000000001</v>
      </c>
      <c r="J96" s="38">
        <v>108.55</v>
      </c>
      <c r="K96" s="38">
        <v>110.89999999999999</v>
      </c>
      <c r="L96" s="38">
        <v>112.44999999999999</v>
      </c>
      <c r="M96" s="28">
        <v>109.35</v>
      </c>
      <c r="N96" s="28">
        <v>105.45</v>
      </c>
      <c r="O96" s="39">
        <v>23668800</v>
      </c>
      <c r="P96" s="40">
        <v>3.7013669821240797E-2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232.65</v>
      </c>
      <c r="F97" s="37">
        <v>230.85</v>
      </c>
      <c r="G97" s="38">
        <v>228.45</v>
      </c>
      <c r="H97" s="38">
        <v>224.25</v>
      </c>
      <c r="I97" s="38">
        <v>221.85</v>
      </c>
      <c r="J97" s="38">
        <v>235.04999999999998</v>
      </c>
      <c r="K97" s="38">
        <v>237.45000000000002</v>
      </c>
      <c r="L97" s="38">
        <v>241.64999999999998</v>
      </c>
      <c r="M97" s="28">
        <v>233.25</v>
      </c>
      <c r="N97" s="28">
        <v>226.65</v>
      </c>
      <c r="O97" s="39">
        <v>19869300</v>
      </c>
      <c r="P97" s="40">
        <v>1.0990520675917022E-2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2643.45</v>
      </c>
      <c r="F98" s="37">
        <v>2635.1166666666668</v>
      </c>
      <c r="G98" s="38">
        <v>2620.6833333333334</v>
      </c>
      <c r="H98" s="38">
        <v>2597.9166666666665</v>
      </c>
      <c r="I98" s="38">
        <v>2583.4833333333331</v>
      </c>
      <c r="J98" s="38">
        <v>2657.8833333333337</v>
      </c>
      <c r="K98" s="38">
        <v>2672.3166666666671</v>
      </c>
      <c r="L98" s="38">
        <v>2695.0833333333339</v>
      </c>
      <c r="M98" s="28">
        <v>2649.55</v>
      </c>
      <c r="N98" s="28">
        <v>2612.35</v>
      </c>
      <c r="O98" s="39">
        <v>7544100</v>
      </c>
      <c r="P98" s="40">
        <v>1.2155363252163412E-2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39770.050000000003</v>
      </c>
      <c r="F99" s="37">
        <v>39756.633333333339</v>
      </c>
      <c r="G99" s="38">
        <v>39490.716666666674</v>
      </c>
      <c r="H99" s="38">
        <v>39211.383333333339</v>
      </c>
      <c r="I99" s="38">
        <v>38945.466666666674</v>
      </c>
      <c r="J99" s="38">
        <v>40035.966666666674</v>
      </c>
      <c r="K99" s="38">
        <v>40301.883333333346</v>
      </c>
      <c r="L99" s="38">
        <v>40581.216666666674</v>
      </c>
      <c r="M99" s="28">
        <v>40022.550000000003</v>
      </c>
      <c r="N99" s="28">
        <v>39477.300000000003</v>
      </c>
      <c r="O99" s="39">
        <v>33045</v>
      </c>
      <c r="P99" s="40">
        <v>2.7039627039627041E-2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118.7</v>
      </c>
      <c r="F100" s="37">
        <v>119.40000000000002</v>
      </c>
      <c r="G100" s="38">
        <v>117.65000000000003</v>
      </c>
      <c r="H100" s="38">
        <v>116.60000000000001</v>
      </c>
      <c r="I100" s="38">
        <v>114.85000000000002</v>
      </c>
      <c r="J100" s="38">
        <v>120.45000000000005</v>
      </c>
      <c r="K100" s="38">
        <v>122.20000000000002</v>
      </c>
      <c r="L100" s="38">
        <v>123.25000000000006</v>
      </c>
      <c r="M100" s="28">
        <v>121.15</v>
      </c>
      <c r="N100" s="28">
        <v>118.35</v>
      </c>
      <c r="O100" s="39">
        <v>46176000</v>
      </c>
      <c r="P100" s="40">
        <v>4.8501362397820165E-2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856.4</v>
      </c>
      <c r="F101" s="37">
        <v>859.93333333333328</v>
      </c>
      <c r="G101" s="38">
        <v>850.06666666666661</v>
      </c>
      <c r="H101" s="38">
        <v>843.73333333333335</v>
      </c>
      <c r="I101" s="38">
        <v>833.86666666666667</v>
      </c>
      <c r="J101" s="38">
        <v>866.26666666666654</v>
      </c>
      <c r="K101" s="38">
        <v>876.1333333333331</v>
      </c>
      <c r="L101" s="38">
        <v>882.46666666666647</v>
      </c>
      <c r="M101" s="28">
        <v>869.8</v>
      </c>
      <c r="N101" s="28">
        <v>853.6</v>
      </c>
      <c r="O101" s="39">
        <v>85512700</v>
      </c>
      <c r="P101" s="40">
        <v>-1.0875431337596284E-3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1139.1500000000001</v>
      </c>
      <c r="F102" s="37">
        <v>1135.8833333333334</v>
      </c>
      <c r="G102" s="38">
        <v>1127.2666666666669</v>
      </c>
      <c r="H102" s="38">
        <v>1115.3833333333334</v>
      </c>
      <c r="I102" s="38">
        <v>1106.7666666666669</v>
      </c>
      <c r="J102" s="38">
        <v>1147.7666666666669</v>
      </c>
      <c r="K102" s="38">
        <v>1156.3833333333332</v>
      </c>
      <c r="L102" s="38">
        <v>1168.2666666666669</v>
      </c>
      <c r="M102" s="28">
        <v>1144.5</v>
      </c>
      <c r="N102" s="28">
        <v>1124</v>
      </c>
      <c r="O102" s="39">
        <v>3425075</v>
      </c>
      <c r="P102" s="40">
        <v>1.3200905204928337E-2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430</v>
      </c>
      <c r="F103" s="37">
        <v>426.68333333333334</v>
      </c>
      <c r="G103" s="38">
        <v>422.61666666666667</v>
      </c>
      <c r="H103" s="38">
        <v>415.23333333333335</v>
      </c>
      <c r="I103" s="38">
        <v>411.16666666666669</v>
      </c>
      <c r="J103" s="38">
        <v>434.06666666666666</v>
      </c>
      <c r="K103" s="38">
        <v>438.13333333333338</v>
      </c>
      <c r="L103" s="38">
        <v>445.51666666666665</v>
      </c>
      <c r="M103" s="28">
        <v>430.75</v>
      </c>
      <c r="N103" s="28">
        <v>419.3</v>
      </c>
      <c r="O103" s="39">
        <v>13281000</v>
      </c>
      <c r="P103" s="40">
        <v>-1.4140964257877742E-2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8.3000000000000007</v>
      </c>
      <c r="F104" s="37">
        <v>8.1833333333333318</v>
      </c>
      <c r="G104" s="38">
        <v>7.7666666666666639</v>
      </c>
      <c r="H104" s="38">
        <v>7.2333333333333325</v>
      </c>
      <c r="I104" s="38">
        <v>6.8166666666666647</v>
      </c>
      <c r="J104" s="38">
        <v>8.7166666666666632</v>
      </c>
      <c r="K104" s="38">
        <v>9.1333333333333311</v>
      </c>
      <c r="L104" s="38">
        <v>9.6666666666666625</v>
      </c>
      <c r="M104" s="28">
        <v>8.6</v>
      </c>
      <c r="N104" s="28">
        <v>7.65</v>
      </c>
      <c r="O104" s="39">
        <v>632240000</v>
      </c>
      <c r="P104" s="40">
        <v>1.6430339860454647E-2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91.95</v>
      </c>
      <c r="F105" s="37">
        <v>91.266666666666666</v>
      </c>
      <c r="G105" s="38">
        <v>89.833333333333329</v>
      </c>
      <c r="H105" s="38">
        <v>87.716666666666669</v>
      </c>
      <c r="I105" s="38">
        <v>86.283333333333331</v>
      </c>
      <c r="J105" s="38">
        <v>93.383333333333326</v>
      </c>
      <c r="K105" s="38">
        <v>94.816666666666663</v>
      </c>
      <c r="L105" s="38">
        <v>96.933333333333323</v>
      </c>
      <c r="M105" s="28">
        <v>92.7</v>
      </c>
      <c r="N105" s="28">
        <v>89.15</v>
      </c>
      <c r="O105" s="39">
        <v>137290000</v>
      </c>
      <c r="P105" s="40">
        <v>3.7952672563695472E-2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59.95</v>
      </c>
      <c r="F106" s="37">
        <v>59.816666666666663</v>
      </c>
      <c r="G106" s="38">
        <v>59.083333333333329</v>
      </c>
      <c r="H106" s="38">
        <v>58.216666666666669</v>
      </c>
      <c r="I106" s="38">
        <v>57.483333333333334</v>
      </c>
      <c r="J106" s="38">
        <v>60.683333333333323</v>
      </c>
      <c r="K106" s="38">
        <v>61.416666666666657</v>
      </c>
      <c r="L106" s="38">
        <v>62.283333333333317</v>
      </c>
      <c r="M106" s="28">
        <v>60.55</v>
      </c>
      <c r="N106" s="28">
        <v>58.95</v>
      </c>
      <c r="O106" s="39">
        <v>155475000</v>
      </c>
      <c r="P106" s="40">
        <v>-7.8491432947257588E-3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140.30000000000001</v>
      </c>
      <c r="F107" s="37">
        <v>139.56666666666666</v>
      </c>
      <c r="G107" s="38">
        <v>138.43333333333334</v>
      </c>
      <c r="H107" s="38">
        <v>136.56666666666666</v>
      </c>
      <c r="I107" s="38">
        <v>135.43333333333334</v>
      </c>
      <c r="J107" s="38">
        <v>141.43333333333334</v>
      </c>
      <c r="K107" s="38">
        <v>142.56666666666666</v>
      </c>
      <c r="L107" s="38">
        <v>144.43333333333334</v>
      </c>
      <c r="M107" s="28">
        <v>140.69999999999999</v>
      </c>
      <c r="N107" s="28">
        <v>137.69999999999999</v>
      </c>
      <c r="O107" s="39">
        <v>38276250</v>
      </c>
      <c r="P107" s="40">
        <v>1.491498458784926E-2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421.9</v>
      </c>
      <c r="F108" s="37">
        <v>420.01666666666665</v>
      </c>
      <c r="G108" s="38">
        <v>415.5333333333333</v>
      </c>
      <c r="H108" s="38">
        <v>409.16666666666663</v>
      </c>
      <c r="I108" s="38">
        <v>404.68333333333328</v>
      </c>
      <c r="J108" s="38">
        <v>426.38333333333333</v>
      </c>
      <c r="K108" s="38">
        <v>430.86666666666667</v>
      </c>
      <c r="L108" s="38">
        <v>437.23333333333335</v>
      </c>
      <c r="M108" s="28">
        <v>424.5</v>
      </c>
      <c r="N108" s="28">
        <v>413.65</v>
      </c>
      <c r="O108" s="39">
        <v>7442875</v>
      </c>
      <c r="P108" s="40">
        <v>4.176289453425712E-2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315.85000000000002</v>
      </c>
      <c r="F109" s="37">
        <v>316.51666666666665</v>
      </c>
      <c r="G109" s="38">
        <v>312.0333333333333</v>
      </c>
      <c r="H109" s="38">
        <v>308.21666666666664</v>
      </c>
      <c r="I109" s="38">
        <v>303.73333333333329</v>
      </c>
      <c r="J109" s="38">
        <v>320.33333333333331</v>
      </c>
      <c r="K109" s="38">
        <v>324.81666666666666</v>
      </c>
      <c r="L109" s="38">
        <v>328.63333333333333</v>
      </c>
      <c r="M109" s="28">
        <v>321</v>
      </c>
      <c r="N109" s="28">
        <v>312.7</v>
      </c>
      <c r="O109" s="39">
        <v>28294000</v>
      </c>
      <c r="P109" s="40">
        <v>-3.9428289797930017E-3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188.55</v>
      </c>
      <c r="F110" s="37">
        <v>189.61666666666667</v>
      </c>
      <c r="G110" s="38">
        <v>185.43333333333334</v>
      </c>
      <c r="H110" s="38">
        <v>182.31666666666666</v>
      </c>
      <c r="I110" s="38">
        <v>178.13333333333333</v>
      </c>
      <c r="J110" s="38">
        <v>192.73333333333335</v>
      </c>
      <c r="K110" s="38">
        <v>196.91666666666669</v>
      </c>
      <c r="L110" s="38">
        <v>200.03333333333336</v>
      </c>
      <c r="M110" s="28">
        <v>193.8</v>
      </c>
      <c r="N110" s="28">
        <v>186.5</v>
      </c>
      <c r="O110" s="39">
        <v>14891500</v>
      </c>
      <c r="P110" s="40">
        <v>0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4686.8999999999996</v>
      </c>
      <c r="F111" s="37">
        <v>4642.2166666666662</v>
      </c>
      <c r="G111" s="38">
        <v>4580.5333333333328</v>
      </c>
      <c r="H111" s="38">
        <v>4474.166666666667</v>
      </c>
      <c r="I111" s="38">
        <v>4412.4833333333336</v>
      </c>
      <c r="J111" s="38">
        <v>4748.5833333333321</v>
      </c>
      <c r="K111" s="38">
        <v>4810.2666666666646</v>
      </c>
      <c r="L111" s="38">
        <v>4916.6333333333314</v>
      </c>
      <c r="M111" s="28">
        <v>4703.8999999999996</v>
      </c>
      <c r="N111" s="28">
        <v>4535.8500000000004</v>
      </c>
      <c r="O111" s="39">
        <v>347100</v>
      </c>
      <c r="P111" s="40">
        <v>6.4887252646111365E-2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2070.9499999999998</v>
      </c>
      <c r="F112" s="37">
        <v>2094.9499999999998</v>
      </c>
      <c r="G112" s="38">
        <v>2013.9499999999998</v>
      </c>
      <c r="H112" s="38">
        <v>1956.95</v>
      </c>
      <c r="I112" s="38">
        <v>1875.95</v>
      </c>
      <c r="J112" s="38">
        <v>2151.9499999999998</v>
      </c>
      <c r="K112" s="38">
        <v>2232.9499999999998</v>
      </c>
      <c r="L112" s="38">
        <v>2289.9499999999994</v>
      </c>
      <c r="M112" s="28">
        <v>2175.9499999999998</v>
      </c>
      <c r="N112" s="28">
        <v>2037.95</v>
      </c>
      <c r="O112" s="39">
        <v>3039600</v>
      </c>
      <c r="P112" s="40">
        <v>0.28562365182083493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1132.05</v>
      </c>
      <c r="F113" s="37">
        <v>1124.2833333333335</v>
      </c>
      <c r="G113" s="38">
        <v>1111.5666666666671</v>
      </c>
      <c r="H113" s="38">
        <v>1091.0833333333335</v>
      </c>
      <c r="I113" s="38">
        <v>1078.366666666667</v>
      </c>
      <c r="J113" s="38">
        <v>1144.7666666666671</v>
      </c>
      <c r="K113" s="38">
        <v>1157.4833333333338</v>
      </c>
      <c r="L113" s="38">
        <v>1177.9666666666672</v>
      </c>
      <c r="M113" s="28">
        <v>1137</v>
      </c>
      <c r="N113" s="28">
        <v>1103.8</v>
      </c>
      <c r="O113" s="39">
        <v>26481150</v>
      </c>
      <c r="P113" s="40">
        <v>-2.1337102943622153E-2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161.05000000000001</v>
      </c>
      <c r="F114" s="37">
        <v>160.41666666666666</v>
      </c>
      <c r="G114" s="38">
        <v>155.5333333333333</v>
      </c>
      <c r="H114" s="38">
        <v>150.01666666666665</v>
      </c>
      <c r="I114" s="38">
        <v>145.1333333333333</v>
      </c>
      <c r="J114" s="38">
        <v>165.93333333333331</v>
      </c>
      <c r="K114" s="38">
        <v>170.81666666666669</v>
      </c>
      <c r="L114" s="38">
        <v>176.33333333333331</v>
      </c>
      <c r="M114" s="28">
        <v>165.3</v>
      </c>
      <c r="N114" s="28">
        <v>154.9</v>
      </c>
      <c r="O114" s="39">
        <v>31743600</v>
      </c>
      <c r="P114" s="40">
        <v>4.6911072121156153E-2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1573.4</v>
      </c>
      <c r="F115" s="37">
        <v>1580.1833333333334</v>
      </c>
      <c r="G115" s="38">
        <v>1560.9166666666667</v>
      </c>
      <c r="H115" s="38">
        <v>1548.4333333333334</v>
      </c>
      <c r="I115" s="38">
        <v>1529.1666666666667</v>
      </c>
      <c r="J115" s="38">
        <v>1592.6666666666667</v>
      </c>
      <c r="K115" s="38">
        <v>1611.9333333333332</v>
      </c>
      <c r="L115" s="38">
        <v>1624.4166666666667</v>
      </c>
      <c r="M115" s="28">
        <v>1599.45</v>
      </c>
      <c r="N115" s="28">
        <v>1567.7</v>
      </c>
      <c r="O115" s="39">
        <v>31596400</v>
      </c>
      <c r="P115" s="40">
        <v>-2.2437008068907478E-2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422.75</v>
      </c>
      <c r="F116" s="37">
        <v>426.38333333333338</v>
      </c>
      <c r="G116" s="38">
        <v>412.56666666666678</v>
      </c>
      <c r="H116" s="38">
        <v>402.38333333333338</v>
      </c>
      <c r="I116" s="38">
        <v>388.56666666666678</v>
      </c>
      <c r="J116" s="38">
        <v>436.56666666666678</v>
      </c>
      <c r="K116" s="38">
        <v>450.38333333333338</v>
      </c>
      <c r="L116" s="38">
        <v>460.56666666666678</v>
      </c>
      <c r="M116" s="28">
        <v>440.2</v>
      </c>
      <c r="N116" s="28">
        <v>416.2</v>
      </c>
      <c r="O116" s="39">
        <v>4579000</v>
      </c>
      <c r="P116" s="40">
        <v>5.4826076940797053E-2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79.400000000000006</v>
      </c>
      <c r="F117" s="37">
        <v>79.13333333333334</v>
      </c>
      <c r="G117" s="38">
        <v>78.566666666666677</v>
      </c>
      <c r="H117" s="38">
        <v>77.733333333333334</v>
      </c>
      <c r="I117" s="38">
        <v>77.166666666666671</v>
      </c>
      <c r="J117" s="38">
        <v>79.966666666666683</v>
      </c>
      <c r="K117" s="38">
        <v>80.533333333333346</v>
      </c>
      <c r="L117" s="38">
        <v>81.366666666666688</v>
      </c>
      <c r="M117" s="28">
        <v>79.7</v>
      </c>
      <c r="N117" s="28">
        <v>78.3</v>
      </c>
      <c r="O117" s="39">
        <v>78078000</v>
      </c>
      <c r="P117" s="40">
        <v>1.0218241453261006E-2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855.45</v>
      </c>
      <c r="F118" s="37">
        <v>853.94999999999993</v>
      </c>
      <c r="G118" s="38">
        <v>848.39999999999986</v>
      </c>
      <c r="H118" s="38">
        <v>841.34999999999991</v>
      </c>
      <c r="I118" s="38">
        <v>835.79999999999984</v>
      </c>
      <c r="J118" s="38">
        <v>860.99999999999989</v>
      </c>
      <c r="K118" s="38">
        <v>866.54999999999984</v>
      </c>
      <c r="L118" s="38">
        <v>873.59999999999991</v>
      </c>
      <c r="M118" s="28">
        <v>859.5</v>
      </c>
      <c r="N118" s="28">
        <v>846.9</v>
      </c>
      <c r="O118" s="39">
        <v>1772550</v>
      </c>
      <c r="P118" s="40">
        <v>0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636</v>
      </c>
      <c r="F119" s="37">
        <v>633.35</v>
      </c>
      <c r="G119" s="38">
        <v>629.15000000000009</v>
      </c>
      <c r="H119" s="38">
        <v>622.30000000000007</v>
      </c>
      <c r="I119" s="38">
        <v>618.10000000000014</v>
      </c>
      <c r="J119" s="38">
        <v>640.20000000000005</v>
      </c>
      <c r="K119" s="38">
        <v>644.40000000000009</v>
      </c>
      <c r="L119" s="38">
        <v>651.25</v>
      </c>
      <c r="M119" s="28">
        <v>637.54999999999995</v>
      </c>
      <c r="N119" s="28">
        <v>626.5</v>
      </c>
      <c r="O119" s="39">
        <v>13842500</v>
      </c>
      <c r="P119" s="40">
        <v>7.5791350869371379E-3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378.1</v>
      </c>
      <c r="F120" s="37">
        <v>378.45</v>
      </c>
      <c r="G120" s="38">
        <v>373.9</v>
      </c>
      <c r="H120" s="38">
        <v>369.7</v>
      </c>
      <c r="I120" s="38">
        <v>365.15</v>
      </c>
      <c r="J120" s="38">
        <v>382.65</v>
      </c>
      <c r="K120" s="38">
        <v>387.20000000000005</v>
      </c>
      <c r="L120" s="38">
        <v>391.4</v>
      </c>
      <c r="M120" s="28">
        <v>383</v>
      </c>
      <c r="N120" s="28">
        <v>374.25</v>
      </c>
      <c r="O120" s="39">
        <v>60881600</v>
      </c>
      <c r="P120" s="40">
        <v>2.0599200708097523E-2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558.25</v>
      </c>
      <c r="F121" s="37">
        <v>565.53333333333342</v>
      </c>
      <c r="G121" s="38">
        <v>549.41666666666686</v>
      </c>
      <c r="H121" s="38">
        <v>540.58333333333348</v>
      </c>
      <c r="I121" s="38">
        <v>524.46666666666692</v>
      </c>
      <c r="J121" s="38">
        <v>574.36666666666679</v>
      </c>
      <c r="K121" s="38">
        <v>590.48333333333335</v>
      </c>
      <c r="L121" s="38">
        <v>599.31666666666672</v>
      </c>
      <c r="M121" s="28">
        <v>581.65</v>
      </c>
      <c r="N121" s="28">
        <v>556.70000000000005</v>
      </c>
      <c r="O121" s="39">
        <v>20542500</v>
      </c>
      <c r="P121" s="40">
        <v>-1.1845349046960496E-2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2651.05</v>
      </c>
      <c r="F122" s="37">
        <v>2633.0166666666669</v>
      </c>
      <c r="G122" s="38">
        <v>2583.0833333333339</v>
      </c>
      <c r="H122" s="38">
        <v>2515.1166666666672</v>
      </c>
      <c r="I122" s="38">
        <v>2465.1833333333343</v>
      </c>
      <c r="J122" s="38">
        <v>2700.9833333333336</v>
      </c>
      <c r="K122" s="38">
        <v>2750.916666666667</v>
      </c>
      <c r="L122" s="38">
        <v>2818.8833333333332</v>
      </c>
      <c r="M122" s="28">
        <v>2682.95</v>
      </c>
      <c r="N122" s="28">
        <v>2565.0500000000002</v>
      </c>
      <c r="O122" s="39">
        <v>649500</v>
      </c>
      <c r="P122" s="40">
        <v>-4.2741341193809873E-2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710.9</v>
      </c>
      <c r="F123" s="37">
        <v>716.41666666666663</v>
      </c>
      <c r="G123" s="38">
        <v>703.0333333333333</v>
      </c>
      <c r="H123" s="38">
        <v>695.16666666666663</v>
      </c>
      <c r="I123" s="38">
        <v>681.7833333333333</v>
      </c>
      <c r="J123" s="38">
        <v>724.2833333333333</v>
      </c>
      <c r="K123" s="38">
        <v>737.66666666666674</v>
      </c>
      <c r="L123" s="38">
        <v>745.5333333333333</v>
      </c>
      <c r="M123" s="28">
        <v>729.8</v>
      </c>
      <c r="N123" s="28">
        <v>708.55</v>
      </c>
      <c r="O123" s="39">
        <v>24780600</v>
      </c>
      <c r="P123" s="40">
        <v>-4.9869904596704252E-3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445.7</v>
      </c>
      <c r="F124" s="37">
        <v>440.55</v>
      </c>
      <c r="G124" s="38">
        <v>434.40000000000003</v>
      </c>
      <c r="H124" s="38">
        <v>423.1</v>
      </c>
      <c r="I124" s="38">
        <v>416.95000000000005</v>
      </c>
      <c r="J124" s="38">
        <v>451.85</v>
      </c>
      <c r="K124" s="38">
        <v>458</v>
      </c>
      <c r="L124" s="38">
        <v>469.3</v>
      </c>
      <c r="M124" s="28">
        <v>446.7</v>
      </c>
      <c r="N124" s="28">
        <v>429.25</v>
      </c>
      <c r="O124" s="39">
        <v>13532500</v>
      </c>
      <c r="P124" s="40">
        <v>-2.9493500672344242E-2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1754.75</v>
      </c>
      <c r="F125" s="37">
        <v>1761.7666666666667</v>
      </c>
      <c r="G125" s="38">
        <v>1740.2333333333333</v>
      </c>
      <c r="H125" s="38">
        <v>1725.7166666666667</v>
      </c>
      <c r="I125" s="38">
        <v>1704.1833333333334</v>
      </c>
      <c r="J125" s="38">
        <v>1776.2833333333333</v>
      </c>
      <c r="K125" s="38">
        <v>1797.8166666666666</v>
      </c>
      <c r="L125" s="38">
        <v>1812.3333333333333</v>
      </c>
      <c r="M125" s="28">
        <v>1783.3</v>
      </c>
      <c r="N125" s="28">
        <v>1747.25</v>
      </c>
      <c r="O125" s="39">
        <v>42454800</v>
      </c>
      <c r="P125" s="40">
        <v>1.019359259893781E-2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89.55</v>
      </c>
      <c r="F126" s="37">
        <v>88.716666666666654</v>
      </c>
      <c r="G126" s="38">
        <v>87.683333333333309</v>
      </c>
      <c r="H126" s="38">
        <v>85.816666666666649</v>
      </c>
      <c r="I126" s="38">
        <v>84.783333333333303</v>
      </c>
      <c r="J126" s="38">
        <v>90.583333333333314</v>
      </c>
      <c r="K126" s="38">
        <v>91.616666666666646</v>
      </c>
      <c r="L126" s="38">
        <v>93.48333333333332</v>
      </c>
      <c r="M126" s="28">
        <v>89.75</v>
      </c>
      <c r="N126" s="28">
        <v>86.85</v>
      </c>
      <c r="O126" s="39">
        <v>63280084</v>
      </c>
      <c r="P126" s="40">
        <v>-8.8062622309197647E-3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1967.75</v>
      </c>
      <c r="F127" s="37">
        <v>1947.8166666666666</v>
      </c>
      <c r="G127" s="38">
        <v>1897.6833333333332</v>
      </c>
      <c r="H127" s="38">
        <v>1827.6166666666666</v>
      </c>
      <c r="I127" s="38">
        <v>1777.4833333333331</v>
      </c>
      <c r="J127" s="38">
        <v>2017.8833333333332</v>
      </c>
      <c r="K127" s="38">
        <v>2068.0166666666664</v>
      </c>
      <c r="L127" s="38">
        <v>2138.083333333333</v>
      </c>
      <c r="M127" s="28">
        <v>1997.95</v>
      </c>
      <c r="N127" s="28">
        <v>1877.75</v>
      </c>
      <c r="O127" s="39">
        <v>1230000</v>
      </c>
      <c r="P127" s="40">
        <v>4.9019607843137254E-3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335.65</v>
      </c>
      <c r="F128" s="37">
        <v>334.2833333333333</v>
      </c>
      <c r="G128" s="38">
        <v>330.86666666666662</v>
      </c>
      <c r="H128" s="38">
        <v>326.08333333333331</v>
      </c>
      <c r="I128" s="38">
        <v>322.66666666666663</v>
      </c>
      <c r="J128" s="38">
        <v>339.06666666666661</v>
      </c>
      <c r="K128" s="38">
        <v>342.48333333333335</v>
      </c>
      <c r="L128" s="38">
        <v>347.26666666666659</v>
      </c>
      <c r="M128" s="28">
        <v>337.7</v>
      </c>
      <c r="N128" s="28">
        <v>329.5</v>
      </c>
      <c r="O128" s="39">
        <v>9321400</v>
      </c>
      <c r="P128" s="40">
        <v>1.4971852916516948E-2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389.8</v>
      </c>
      <c r="F129" s="37">
        <v>390.83333333333331</v>
      </c>
      <c r="G129" s="38">
        <v>377.21666666666664</v>
      </c>
      <c r="H129" s="38">
        <v>364.63333333333333</v>
      </c>
      <c r="I129" s="38">
        <v>351.01666666666665</v>
      </c>
      <c r="J129" s="38">
        <v>403.41666666666663</v>
      </c>
      <c r="K129" s="38">
        <v>417.0333333333333</v>
      </c>
      <c r="L129" s="38">
        <v>429.61666666666662</v>
      </c>
      <c r="M129" s="28">
        <v>404.45</v>
      </c>
      <c r="N129" s="28">
        <v>378.25</v>
      </c>
      <c r="O129" s="39">
        <v>10544000</v>
      </c>
      <c r="P129" s="40">
        <v>8.1879745536630411E-2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2159.1999999999998</v>
      </c>
      <c r="F130" s="37">
        <v>2162.9833333333331</v>
      </c>
      <c r="G130" s="38">
        <v>2142.2166666666662</v>
      </c>
      <c r="H130" s="38">
        <v>2125.2333333333331</v>
      </c>
      <c r="I130" s="38">
        <v>2104.4666666666662</v>
      </c>
      <c r="J130" s="38">
        <v>2179.9666666666662</v>
      </c>
      <c r="K130" s="38">
        <v>2200.7333333333336</v>
      </c>
      <c r="L130" s="38">
        <v>2217.7166666666662</v>
      </c>
      <c r="M130" s="28">
        <v>2183.75</v>
      </c>
      <c r="N130" s="28">
        <v>2146</v>
      </c>
      <c r="O130" s="39">
        <v>8680200</v>
      </c>
      <c r="P130" s="40">
        <v>1.5014382936925559E-2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4605.8</v>
      </c>
      <c r="F131" s="37">
        <v>4561.9333333333334</v>
      </c>
      <c r="G131" s="38">
        <v>4503.8666666666668</v>
      </c>
      <c r="H131" s="38">
        <v>4401.9333333333334</v>
      </c>
      <c r="I131" s="38">
        <v>4343.8666666666668</v>
      </c>
      <c r="J131" s="38">
        <v>4663.8666666666668</v>
      </c>
      <c r="K131" s="38">
        <v>4721.9333333333343</v>
      </c>
      <c r="L131" s="38">
        <v>4823.8666666666668</v>
      </c>
      <c r="M131" s="28">
        <v>4620</v>
      </c>
      <c r="N131" s="28">
        <v>4460</v>
      </c>
      <c r="O131" s="39">
        <v>1631700</v>
      </c>
      <c r="P131" s="40">
        <v>-2.1146405111131108E-2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3469.1</v>
      </c>
      <c r="F132" s="37">
        <v>3450.35</v>
      </c>
      <c r="G132" s="38">
        <v>3418.7999999999997</v>
      </c>
      <c r="H132" s="38">
        <v>3368.5</v>
      </c>
      <c r="I132" s="38">
        <v>3336.95</v>
      </c>
      <c r="J132" s="38">
        <v>3500.6499999999996</v>
      </c>
      <c r="K132" s="38">
        <v>3532.2</v>
      </c>
      <c r="L132" s="38">
        <v>3582.4999999999995</v>
      </c>
      <c r="M132" s="28">
        <v>3481.9</v>
      </c>
      <c r="N132" s="28">
        <v>3400.05</v>
      </c>
      <c r="O132" s="39">
        <v>1127800</v>
      </c>
      <c r="P132" s="40">
        <v>-3.0433287482806052E-2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748.55</v>
      </c>
      <c r="F133" s="37">
        <v>747.35</v>
      </c>
      <c r="G133" s="38">
        <v>738.5</v>
      </c>
      <c r="H133" s="38">
        <v>728.44999999999993</v>
      </c>
      <c r="I133" s="38">
        <v>719.59999999999991</v>
      </c>
      <c r="J133" s="38">
        <v>757.40000000000009</v>
      </c>
      <c r="K133" s="38">
        <v>766.25000000000023</v>
      </c>
      <c r="L133" s="38">
        <v>776.30000000000018</v>
      </c>
      <c r="M133" s="28">
        <v>756.2</v>
      </c>
      <c r="N133" s="28">
        <v>737.3</v>
      </c>
      <c r="O133" s="39">
        <v>5904100</v>
      </c>
      <c r="P133" s="40">
        <v>2.4332694292877158E-2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1381.25</v>
      </c>
      <c r="F134" s="37">
        <v>1381.0166666666664</v>
      </c>
      <c r="G134" s="38">
        <v>1367.3333333333328</v>
      </c>
      <c r="H134" s="38">
        <v>1353.4166666666663</v>
      </c>
      <c r="I134" s="38">
        <v>1339.7333333333327</v>
      </c>
      <c r="J134" s="38">
        <v>1394.9333333333329</v>
      </c>
      <c r="K134" s="38">
        <v>1408.6166666666663</v>
      </c>
      <c r="L134" s="38">
        <v>1422.5333333333331</v>
      </c>
      <c r="M134" s="28">
        <v>1394.7</v>
      </c>
      <c r="N134" s="28">
        <v>1367.1</v>
      </c>
      <c r="O134" s="39">
        <v>12350800</v>
      </c>
      <c r="P134" s="40">
        <v>-1.6005800011153867E-2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263.10000000000002</v>
      </c>
      <c r="F135" s="37">
        <v>261.05</v>
      </c>
      <c r="G135" s="38">
        <v>252.5</v>
      </c>
      <c r="H135" s="38">
        <v>241.89999999999998</v>
      </c>
      <c r="I135" s="38">
        <v>233.34999999999997</v>
      </c>
      <c r="J135" s="38">
        <v>271.65000000000003</v>
      </c>
      <c r="K135" s="38">
        <v>280.2000000000001</v>
      </c>
      <c r="L135" s="38">
        <v>290.80000000000007</v>
      </c>
      <c r="M135" s="28">
        <v>269.60000000000002</v>
      </c>
      <c r="N135" s="28">
        <v>250.45</v>
      </c>
      <c r="O135" s="39">
        <v>28468000</v>
      </c>
      <c r="P135" s="40">
        <v>5.1566193853427894E-2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115.3</v>
      </c>
      <c r="F136" s="37">
        <v>114.01666666666665</v>
      </c>
      <c r="G136" s="38">
        <v>111.93333333333331</v>
      </c>
      <c r="H136" s="38">
        <v>108.56666666666666</v>
      </c>
      <c r="I136" s="38">
        <v>106.48333333333332</v>
      </c>
      <c r="J136" s="38">
        <v>117.3833333333333</v>
      </c>
      <c r="K136" s="38">
        <v>119.46666666666664</v>
      </c>
      <c r="L136" s="38">
        <v>122.83333333333329</v>
      </c>
      <c r="M136" s="28">
        <v>116.1</v>
      </c>
      <c r="N136" s="28">
        <v>110.65</v>
      </c>
      <c r="O136" s="39">
        <v>46470000</v>
      </c>
      <c r="P136" s="40">
        <v>-4.6064786303731987E-2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507</v>
      </c>
      <c r="F137" s="37">
        <v>506.09999999999997</v>
      </c>
      <c r="G137" s="38">
        <v>498.44999999999993</v>
      </c>
      <c r="H137" s="38">
        <v>489.9</v>
      </c>
      <c r="I137" s="38">
        <v>482.24999999999994</v>
      </c>
      <c r="J137" s="38">
        <v>514.64999999999986</v>
      </c>
      <c r="K137" s="38">
        <v>522.29999999999995</v>
      </c>
      <c r="L137" s="38">
        <v>530.84999999999991</v>
      </c>
      <c r="M137" s="28">
        <v>513.75</v>
      </c>
      <c r="N137" s="28">
        <v>497.55</v>
      </c>
      <c r="O137" s="39">
        <v>7131600</v>
      </c>
      <c r="P137" s="40">
        <v>6.7924528301886791E-2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8925.4</v>
      </c>
      <c r="F138" s="37">
        <v>8914.3499999999985</v>
      </c>
      <c r="G138" s="38">
        <v>8862.6499999999978</v>
      </c>
      <c r="H138" s="38">
        <v>8799.9</v>
      </c>
      <c r="I138" s="38">
        <v>8748.1999999999989</v>
      </c>
      <c r="J138" s="38">
        <v>8977.0999999999967</v>
      </c>
      <c r="K138" s="38">
        <v>9028.7999999999975</v>
      </c>
      <c r="L138" s="38">
        <v>9091.5499999999956</v>
      </c>
      <c r="M138" s="28">
        <v>8966.0499999999993</v>
      </c>
      <c r="N138" s="28">
        <v>8851.6</v>
      </c>
      <c r="O138" s="39">
        <v>2183100</v>
      </c>
      <c r="P138" s="40">
        <v>-2.4966502903081732E-2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783.1</v>
      </c>
      <c r="F139" s="37">
        <v>779.23333333333323</v>
      </c>
      <c r="G139" s="38">
        <v>773.96666666666647</v>
      </c>
      <c r="H139" s="38">
        <v>764.83333333333326</v>
      </c>
      <c r="I139" s="38">
        <v>759.56666666666649</v>
      </c>
      <c r="J139" s="38">
        <v>788.36666666666645</v>
      </c>
      <c r="K139" s="38">
        <v>793.6333333333331</v>
      </c>
      <c r="L139" s="38">
        <v>802.76666666666642</v>
      </c>
      <c r="M139" s="28">
        <v>784.5</v>
      </c>
      <c r="N139" s="28">
        <v>770.1</v>
      </c>
      <c r="O139" s="39">
        <v>14217500</v>
      </c>
      <c r="P139" s="40">
        <v>5.6587091069849691E-3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1425.65</v>
      </c>
      <c r="F140" s="37">
        <v>1438.4833333333333</v>
      </c>
      <c r="G140" s="38">
        <v>1382.9166666666667</v>
      </c>
      <c r="H140" s="38">
        <v>1340.1833333333334</v>
      </c>
      <c r="I140" s="38">
        <v>1284.6166666666668</v>
      </c>
      <c r="J140" s="38">
        <v>1481.2166666666667</v>
      </c>
      <c r="K140" s="38">
        <v>1536.7833333333333</v>
      </c>
      <c r="L140" s="38">
        <v>1579.5166666666667</v>
      </c>
      <c r="M140" s="28">
        <v>1494.05</v>
      </c>
      <c r="N140" s="28">
        <v>1395.75</v>
      </c>
      <c r="O140" s="39">
        <v>1129600</v>
      </c>
      <c r="P140" s="40">
        <v>9.2923516797712644E-3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1298.55</v>
      </c>
      <c r="F141" s="37">
        <v>1263.6999999999998</v>
      </c>
      <c r="G141" s="38">
        <v>1225.2999999999997</v>
      </c>
      <c r="H141" s="38">
        <v>1152.05</v>
      </c>
      <c r="I141" s="38">
        <v>1113.6499999999999</v>
      </c>
      <c r="J141" s="38">
        <v>1336.9499999999996</v>
      </c>
      <c r="K141" s="38">
        <v>1375.3499999999997</v>
      </c>
      <c r="L141" s="38">
        <v>1448.5999999999995</v>
      </c>
      <c r="M141" s="28">
        <v>1302.0999999999999</v>
      </c>
      <c r="N141" s="28">
        <v>1190.45</v>
      </c>
      <c r="O141" s="39">
        <v>992400</v>
      </c>
      <c r="P141" s="40">
        <v>-1.3126491646778043E-2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710.6</v>
      </c>
      <c r="F142" s="37">
        <v>707.98333333333323</v>
      </c>
      <c r="G142" s="38">
        <v>694.71666666666647</v>
      </c>
      <c r="H142" s="38">
        <v>678.83333333333326</v>
      </c>
      <c r="I142" s="38">
        <v>665.56666666666649</v>
      </c>
      <c r="J142" s="38">
        <v>723.86666666666645</v>
      </c>
      <c r="K142" s="38">
        <v>737.1333333333331</v>
      </c>
      <c r="L142" s="38">
        <v>753.01666666666642</v>
      </c>
      <c r="M142" s="28">
        <v>721.25</v>
      </c>
      <c r="N142" s="28">
        <v>692.1</v>
      </c>
      <c r="O142" s="39">
        <v>3595150</v>
      </c>
      <c r="P142" s="40">
        <v>2.7303120356612184E-2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875.1</v>
      </c>
      <c r="F143" s="37">
        <v>864.15</v>
      </c>
      <c r="G143" s="38">
        <v>851.4</v>
      </c>
      <c r="H143" s="38">
        <v>827.7</v>
      </c>
      <c r="I143" s="38">
        <v>814.95</v>
      </c>
      <c r="J143" s="38">
        <v>887.84999999999991</v>
      </c>
      <c r="K143" s="38">
        <v>900.59999999999991</v>
      </c>
      <c r="L143" s="38">
        <v>924.29999999999984</v>
      </c>
      <c r="M143" s="28">
        <v>876.9</v>
      </c>
      <c r="N143" s="28">
        <v>840.45</v>
      </c>
      <c r="O143" s="39">
        <v>2488800</v>
      </c>
      <c r="P143" s="40">
        <v>3.8384512683578106E-2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78.8</v>
      </c>
      <c r="F144" s="37">
        <v>77.966666666666669</v>
      </c>
      <c r="G144" s="38">
        <v>76.483333333333334</v>
      </c>
      <c r="H144" s="38">
        <v>74.166666666666671</v>
      </c>
      <c r="I144" s="38">
        <v>72.683333333333337</v>
      </c>
      <c r="J144" s="38">
        <v>80.283333333333331</v>
      </c>
      <c r="K144" s="38">
        <v>81.76666666666668</v>
      </c>
      <c r="L144" s="38">
        <v>84.083333333333329</v>
      </c>
      <c r="M144" s="28">
        <v>79.45</v>
      </c>
      <c r="N144" s="28">
        <v>75.650000000000006</v>
      </c>
      <c r="O144" s="39">
        <v>68640750</v>
      </c>
      <c r="P144" s="40">
        <v>2.0778960048183095E-2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2104</v>
      </c>
      <c r="F145" s="37">
        <v>2093.7333333333331</v>
      </c>
      <c r="G145" s="38">
        <v>2074.3166666666662</v>
      </c>
      <c r="H145" s="38">
        <v>2044.6333333333332</v>
      </c>
      <c r="I145" s="38">
        <v>2025.2166666666662</v>
      </c>
      <c r="J145" s="38">
        <v>2123.4166666666661</v>
      </c>
      <c r="K145" s="38">
        <v>2142.833333333333</v>
      </c>
      <c r="L145" s="38">
        <v>2172.516666666666</v>
      </c>
      <c r="M145" s="28">
        <v>2113.15</v>
      </c>
      <c r="N145" s="28">
        <v>2064.0500000000002</v>
      </c>
      <c r="O145" s="39">
        <v>1307900</v>
      </c>
      <c r="P145" s="40">
        <v>6.987084480203261E-3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93061.65</v>
      </c>
      <c r="F146" s="37">
        <v>92972.216666666674</v>
      </c>
      <c r="G146" s="38">
        <v>92464.433333333349</v>
      </c>
      <c r="H146" s="38">
        <v>91867.216666666674</v>
      </c>
      <c r="I146" s="38">
        <v>91359.433333333349</v>
      </c>
      <c r="J146" s="38">
        <v>93569.433333333349</v>
      </c>
      <c r="K146" s="38">
        <v>94077.216666666674</v>
      </c>
      <c r="L146" s="38">
        <v>94674.433333333349</v>
      </c>
      <c r="M146" s="28">
        <v>93480</v>
      </c>
      <c r="N146" s="28">
        <v>92375</v>
      </c>
      <c r="O146" s="39">
        <v>56100</v>
      </c>
      <c r="P146" s="40">
        <v>8.9206066012488853E-4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1040.55</v>
      </c>
      <c r="F147" s="37">
        <v>1029.3833333333332</v>
      </c>
      <c r="G147" s="38">
        <v>1014.7166666666665</v>
      </c>
      <c r="H147" s="38">
        <v>988.88333333333321</v>
      </c>
      <c r="I147" s="38">
        <v>974.21666666666647</v>
      </c>
      <c r="J147" s="38">
        <v>1055.2166666666665</v>
      </c>
      <c r="K147" s="38">
        <v>1069.8833333333334</v>
      </c>
      <c r="L147" s="38">
        <v>1095.7166666666665</v>
      </c>
      <c r="M147" s="28">
        <v>1044.05</v>
      </c>
      <c r="N147" s="28">
        <v>1003.55</v>
      </c>
      <c r="O147" s="39">
        <v>6727600</v>
      </c>
      <c r="P147" s="40">
        <v>8.037449213919802E-2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77.7</v>
      </c>
      <c r="F148" s="37">
        <v>78.016666666666666</v>
      </c>
      <c r="G148" s="38">
        <v>77.183333333333337</v>
      </c>
      <c r="H148" s="38">
        <v>76.666666666666671</v>
      </c>
      <c r="I148" s="38">
        <v>75.833333333333343</v>
      </c>
      <c r="J148" s="38">
        <v>78.533333333333331</v>
      </c>
      <c r="K148" s="38">
        <v>79.366666666666674</v>
      </c>
      <c r="L148" s="38">
        <v>79.883333333333326</v>
      </c>
      <c r="M148" s="28">
        <v>78.849999999999994</v>
      </c>
      <c r="N148" s="28">
        <v>77.5</v>
      </c>
      <c r="O148" s="39">
        <v>65812500</v>
      </c>
      <c r="P148" s="40">
        <v>2.1699406121516674E-3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3683.2</v>
      </c>
      <c r="F149" s="37">
        <v>3692.3833333333332</v>
      </c>
      <c r="G149" s="38">
        <v>3636.7666666666664</v>
      </c>
      <c r="H149" s="38">
        <v>3590.333333333333</v>
      </c>
      <c r="I149" s="38">
        <v>3534.7166666666662</v>
      </c>
      <c r="J149" s="38">
        <v>3738.8166666666666</v>
      </c>
      <c r="K149" s="38">
        <v>3794.4333333333334</v>
      </c>
      <c r="L149" s="38">
        <v>3840.8666666666668</v>
      </c>
      <c r="M149" s="28">
        <v>3748</v>
      </c>
      <c r="N149" s="28">
        <v>3645.95</v>
      </c>
      <c r="O149" s="39">
        <v>1557750</v>
      </c>
      <c r="P149" s="40">
        <v>8.1583058496788749E-2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4134.3500000000004</v>
      </c>
      <c r="F150" s="37">
        <v>4116.083333333333</v>
      </c>
      <c r="G150" s="38">
        <v>4038.2666666666664</v>
      </c>
      <c r="H150" s="38">
        <v>3942.1833333333334</v>
      </c>
      <c r="I150" s="38">
        <v>3864.3666666666668</v>
      </c>
      <c r="J150" s="38">
        <v>4212.1666666666661</v>
      </c>
      <c r="K150" s="38">
        <v>4289.9833333333336</v>
      </c>
      <c r="L150" s="38">
        <v>4386.0666666666657</v>
      </c>
      <c r="M150" s="28">
        <v>4193.8999999999996</v>
      </c>
      <c r="N150" s="28">
        <v>4020</v>
      </c>
      <c r="O150" s="39">
        <v>563700</v>
      </c>
      <c r="P150" s="40">
        <v>0.25058236272878537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19112.599999999999</v>
      </c>
      <c r="F151" s="37">
        <v>19026.149999999998</v>
      </c>
      <c r="G151" s="38">
        <v>18916.999999999996</v>
      </c>
      <c r="H151" s="38">
        <v>18721.399999999998</v>
      </c>
      <c r="I151" s="38">
        <v>18612.249999999996</v>
      </c>
      <c r="J151" s="38">
        <v>19221.749999999996</v>
      </c>
      <c r="K151" s="38">
        <v>19330.899999999998</v>
      </c>
      <c r="L151" s="38">
        <v>19526.499999999996</v>
      </c>
      <c r="M151" s="28">
        <v>19135.3</v>
      </c>
      <c r="N151" s="28">
        <v>18830.55</v>
      </c>
      <c r="O151" s="39">
        <v>286520</v>
      </c>
      <c r="P151" s="40">
        <v>2.313955149264391E-2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119.4</v>
      </c>
      <c r="F152" s="37">
        <v>119.46666666666665</v>
      </c>
      <c r="G152" s="38">
        <v>118.38333333333331</v>
      </c>
      <c r="H152" s="38">
        <v>117.36666666666666</v>
      </c>
      <c r="I152" s="38">
        <v>116.28333333333332</v>
      </c>
      <c r="J152" s="38">
        <v>120.48333333333331</v>
      </c>
      <c r="K152" s="38">
        <v>121.56666666666665</v>
      </c>
      <c r="L152" s="38">
        <v>122.5833333333333</v>
      </c>
      <c r="M152" s="28">
        <v>120.55</v>
      </c>
      <c r="N152" s="28">
        <v>118.45</v>
      </c>
      <c r="O152" s="39">
        <v>40257000</v>
      </c>
      <c r="P152" s="40">
        <v>-7.5438207233192809E-3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166.8</v>
      </c>
      <c r="F153" s="37">
        <v>166.45000000000002</v>
      </c>
      <c r="G153" s="38">
        <v>165.25000000000003</v>
      </c>
      <c r="H153" s="38">
        <v>163.70000000000002</v>
      </c>
      <c r="I153" s="38">
        <v>162.50000000000003</v>
      </c>
      <c r="J153" s="38">
        <v>168.00000000000003</v>
      </c>
      <c r="K153" s="38">
        <v>169.20000000000002</v>
      </c>
      <c r="L153" s="38">
        <v>170.75000000000003</v>
      </c>
      <c r="M153" s="28">
        <v>167.65</v>
      </c>
      <c r="N153" s="28">
        <v>164.9</v>
      </c>
      <c r="O153" s="39">
        <v>66558900</v>
      </c>
      <c r="P153" s="40">
        <v>1.0733142906604345E-2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822.2</v>
      </c>
      <c r="F154" s="37">
        <v>826.28333333333342</v>
      </c>
      <c r="G154" s="38">
        <v>813.36666666666679</v>
      </c>
      <c r="H154" s="38">
        <v>804.53333333333342</v>
      </c>
      <c r="I154" s="38">
        <v>791.61666666666679</v>
      </c>
      <c r="J154" s="38">
        <v>835.11666666666679</v>
      </c>
      <c r="K154" s="38">
        <v>848.03333333333353</v>
      </c>
      <c r="L154" s="38">
        <v>856.86666666666679</v>
      </c>
      <c r="M154" s="28">
        <v>839.2</v>
      </c>
      <c r="N154" s="28">
        <v>817.45</v>
      </c>
      <c r="O154" s="39">
        <v>5824000</v>
      </c>
      <c r="P154" s="40">
        <v>1.2165450121654502E-2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3136.35</v>
      </c>
      <c r="F155" s="37">
        <v>3135.7666666666664</v>
      </c>
      <c r="G155" s="38">
        <v>3113.583333333333</v>
      </c>
      <c r="H155" s="38">
        <v>3090.8166666666666</v>
      </c>
      <c r="I155" s="38">
        <v>3068.6333333333332</v>
      </c>
      <c r="J155" s="38">
        <v>3158.5333333333328</v>
      </c>
      <c r="K155" s="38">
        <v>3180.7166666666662</v>
      </c>
      <c r="L155" s="38">
        <v>3203.4833333333327</v>
      </c>
      <c r="M155" s="28">
        <v>3157.95</v>
      </c>
      <c r="N155" s="28">
        <v>3113</v>
      </c>
      <c r="O155" s="39">
        <v>435800</v>
      </c>
      <c r="P155" s="40">
        <v>-5.4769511638521227E-3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143.55000000000001</v>
      </c>
      <c r="F156" s="37">
        <v>143.35000000000002</v>
      </c>
      <c r="G156" s="38">
        <v>142.30000000000004</v>
      </c>
      <c r="H156" s="38">
        <v>141.05000000000001</v>
      </c>
      <c r="I156" s="38">
        <v>140.00000000000003</v>
      </c>
      <c r="J156" s="38">
        <v>144.60000000000005</v>
      </c>
      <c r="K156" s="38">
        <v>145.65</v>
      </c>
      <c r="L156" s="38">
        <v>146.90000000000006</v>
      </c>
      <c r="M156" s="28">
        <v>144.4</v>
      </c>
      <c r="N156" s="28">
        <v>142.1</v>
      </c>
      <c r="O156" s="39">
        <v>32120550</v>
      </c>
      <c r="P156" s="40">
        <v>4.4546111244883214E-3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39536.75</v>
      </c>
      <c r="F157" s="37">
        <v>39494.083333333336</v>
      </c>
      <c r="G157" s="38">
        <v>39091.216666666674</v>
      </c>
      <c r="H157" s="38">
        <v>38645.683333333342</v>
      </c>
      <c r="I157" s="38">
        <v>38242.81666666668</v>
      </c>
      <c r="J157" s="38">
        <v>39939.616666666669</v>
      </c>
      <c r="K157" s="38">
        <v>40342.483333333323</v>
      </c>
      <c r="L157" s="38">
        <v>40788.016666666663</v>
      </c>
      <c r="M157" s="28">
        <v>39896.949999999997</v>
      </c>
      <c r="N157" s="28">
        <v>39048.550000000003</v>
      </c>
      <c r="O157" s="39">
        <v>114225</v>
      </c>
      <c r="P157" s="40">
        <v>4.5298558682223745E-2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847.1</v>
      </c>
      <c r="F158" s="37">
        <v>856.13333333333333</v>
      </c>
      <c r="G158" s="38">
        <v>826.06666666666661</v>
      </c>
      <c r="H158" s="38">
        <v>805.0333333333333</v>
      </c>
      <c r="I158" s="38">
        <v>774.96666666666658</v>
      </c>
      <c r="J158" s="38">
        <v>877.16666666666663</v>
      </c>
      <c r="K158" s="38">
        <v>907.23333333333346</v>
      </c>
      <c r="L158" s="38">
        <v>928.26666666666665</v>
      </c>
      <c r="M158" s="28">
        <v>886.2</v>
      </c>
      <c r="N158" s="28">
        <v>835.1</v>
      </c>
      <c r="O158" s="39">
        <v>5266250</v>
      </c>
      <c r="P158" s="40">
        <v>-1.6738550010269047E-2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4833.6000000000004</v>
      </c>
      <c r="F159" s="37">
        <v>4847.1333333333341</v>
      </c>
      <c r="G159" s="38">
        <v>4763.2666666666682</v>
      </c>
      <c r="H159" s="38">
        <v>4692.9333333333343</v>
      </c>
      <c r="I159" s="38">
        <v>4609.0666666666684</v>
      </c>
      <c r="J159" s="38">
        <v>4917.4666666666681</v>
      </c>
      <c r="K159" s="38">
        <v>5001.3333333333348</v>
      </c>
      <c r="L159" s="38">
        <v>5071.6666666666679</v>
      </c>
      <c r="M159" s="28">
        <v>4931</v>
      </c>
      <c r="N159" s="28">
        <v>4776.8</v>
      </c>
      <c r="O159" s="39">
        <v>816200</v>
      </c>
      <c r="P159" s="40">
        <v>3.6582741553690553E-3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212.85</v>
      </c>
      <c r="F160" s="37">
        <v>211.48333333333335</v>
      </c>
      <c r="G160" s="38">
        <v>209.66666666666669</v>
      </c>
      <c r="H160" s="38">
        <v>206.48333333333335</v>
      </c>
      <c r="I160" s="38">
        <v>204.66666666666669</v>
      </c>
      <c r="J160" s="38">
        <v>214.66666666666669</v>
      </c>
      <c r="K160" s="38">
        <v>216.48333333333335</v>
      </c>
      <c r="L160" s="38">
        <v>219.66666666666669</v>
      </c>
      <c r="M160" s="28">
        <v>213.3</v>
      </c>
      <c r="N160" s="28">
        <v>208.3</v>
      </c>
      <c r="O160" s="39">
        <v>12852000</v>
      </c>
      <c r="P160" s="40">
        <v>2.3411371237458192E-2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143.75</v>
      </c>
      <c r="F161" s="37">
        <v>143.36666666666665</v>
      </c>
      <c r="G161" s="38">
        <v>142.33333333333329</v>
      </c>
      <c r="H161" s="38">
        <v>140.91666666666663</v>
      </c>
      <c r="I161" s="38">
        <v>139.88333333333327</v>
      </c>
      <c r="J161" s="38">
        <v>144.7833333333333</v>
      </c>
      <c r="K161" s="38">
        <v>145.81666666666666</v>
      </c>
      <c r="L161" s="38">
        <v>147.23333333333332</v>
      </c>
      <c r="M161" s="28">
        <v>144.4</v>
      </c>
      <c r="N161" s="28">
        <v>141.94999999999999</v>
      </c>
      <c r="O161" s="39">
        <v>55390800</v>
      </c>
      <c r="P161" s="40">
        <v>-2.9335071707953065E-2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2342.9</v>
      </c>
      <c r="F162" s="37">
        <v>2342.7166666666667</v>
      </c>
      <c r="G162" s="38">
        <v>2325.4833333333336</v>
      </c>
      <c r="H162" s="38">
        <v>2308.0666666666671</v>
      </c>
      <c r="I162" s="38">
        <v>2290.8333333333339</v>
      </c>
      <c r="J162" s="38">
        <v>2360.1333333333332</v>
      </c>
      <c r="K162" s="38">
        <v>2377.3666666666659</v>
      </c>
      <c r="L162" s="38">
        <v>2394.7833333333328</v>
      </c>
      <c r="M162" s="28">
        <v>2359.9499999999998</v>
      </c>
      <c r="N162" s="28">
        <v>2325.3000000000002</v>
      </c>
      <c r="O162" s="39">
        <v>2612250</v>
      </c>
      <c r="P162" s="40">
        <v>-4.003431512725193E-3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3064.25</v>
      </c>
      <c r="F163" s="37">
        <v>3038.8333333333335</v>
      </c>
      <c r="G163" s="38">
        <v>3007.666666666667</v>
      </c>
      <c r="H163" s="38">
        <v>2951.0833333333335</v>
      </c>
      <c r="I163" s="38">
        <v>2919.916666666667</v>
      </c>
      <c r="J163" s="38">
        <v>3095.416666666667</v>
      </c>
      <c r="K163" s="38">
        <v>3126.5833333333339</v>
      </c>
      <c r="L163" s="38">
        <v>3183.166666666667</v>
      </c>
      <c r="M163" s="28">
        <v>3070</v>
      </c>
      <c r="N163" s="28">
        <v>2982.25</v>
      </c>
      <c r="O163" s="39">
        <v>1983500</v>
      </c>
      <c r="P163" s="40">
        <v>1.1731701096659015E-2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51.6</v>
      </c>
      <c r="F164" s="37">
        <v>51.783333333333339</v>
      </c>
      <c r="G164" s="38">
        <v>51.116666666666674</v>
      </c>
      <c r="H164" s="38">
        <v>50.633333333333333</v>
      </c>
      <c r="I164" s="38">
        <v>49.966666666666669</v>
      </c>
      <c r="J164" s="38">
        <v>52.26666666666668</v>
      </c>
      <c r="K164" s="38">
        <v>52.933333333333351</v>
      </c>
      <c r="L164" s="38">
        <v>53.416666666666686</v>
      </c>
      <c r="M164" s="28">
        <v>52.45</v>
      </c>
      <c r="N164" s="28">
        <v>51.3</v>
      </c>
      <c r="O164" s="39">
        <v>248480000</v>
      </c>
      <c r="P164" s="40">
        <v>-1.6652947508389793E-2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2980.4</v>
      </c>
      <c r="F165" s="37">
        <v>2979.4</v>
      </c>
      <c r="G165" s="38">
        <v>2944.4</v>
      </c>
      <c r="H165" s="38">
        <v>2908.4</v>
      </c>
      <c r="I165" s="38">
        <v>2873.4</v>
      </c>
      <c r="J165" s="38">
        <v>3015.4</v>
      </c>
      <c r="K165" s="38">
        <v>3050.4</v>
      </c>
      <c r="L165" s="38">
        <v>3086.4</v>
      </c>
      <c r="M165" s="28">
        <v>3014.4</v>
      </c>
      <c r="N165" s="28">
        <v>2943.4</v>
      </c>
      <c r="O165" s="39">
        <v>830700</v>
      </c>
      <c r="P165" s="40">
        <v>3.2053671263510997E-2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217.9</v>
      </c>
      <c r="F166" s="37">
        <v>216.73333333333335</v>
      </c>
      <c r="G166" s="38">
        <v>215.3666666666667</v>
      </c>
      <c r="H166" s="38">
        <v>212.83333333333334</v>
      </c>
      <c r="I166" s="38">
        <v>211.4666666666667</v>
      </c>
      <c r="J166" s="38">
        <v>219.26666666666671</v>
      </c>
      <c r="K166" s="38">
        <v>220.63333333333338</v>
      </c>
      <c r="L166" s="38">
        <v>223.16666666666671</v>
      </c>
      <c r="M166" s="28">
        <v>218.1</v>
      </c>
      <c r="N166" s="28">
        <v>214.2</v>
      </c>
      <c r="O166" s="39">
        <v>30450600</v>
      </c>
      <c r="P166" s="40">
        <v>-3.798251037894179E-3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1688.45</v>
      </c>
      <c r="F167" s="37">
        <v>1689.25</v>
      </c>
      <c r="G167" s="38">
        <v>1669.4</v>
      </c>
      <c r="H167" s="38">
        <v>1650.3500000000001</v>
      </c>
      <c r="I167" s="38">
        <v>1630.5000000000002</v>
      </c>
      <c r="J167" s="38">
        <v>1708.3</v>
      </c>
      <c r="K167" s="38">
        <v>1728.1499999999999</v>
      </c>
      <c r="L167" s="38">
        <v>1747.1999999999998</v>
      </c>
      <c r="M167" s="28">
        <v>1709.1</v>
      </c>
      <c r="N167" s="28">
        <v>1670.2</v>
      </c>
      <c r="O167" s="39">
        <v>2643465</v>
      </c>
      <c r="P167" s="40">
        <v>6.9767441860465115E-3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170.1</v>
      </c>
      <c r="F168" s="37">
        <v>169.95</v>
      </c>
      <c r="G168" s="38">
        <v>168.7</v>
      </c>
      <c r="H168" s="38">
        <v>167.3</v>
      </c>
      <c r="I168" s="38">
        <v>166.05</v>
      </c>
      <c r="J168" s="38">
        <v>171.34999999999997</v>
      </c>
      <c r="K168" s="38">
        <v>172.59999999999997</v>
      </c>
      <c r="L168" s="38">
        <v>173.99999999999994</v>
      </c>
      <c r="M168" s="28">
        <v>171.2</v>
      </c>
      <c r="N168" s="28">
        <v>168.55</v>
      </c>
      <c r="O168" s="39">
        <v>10780000</v>
      </c>
      <c r="P168" s="40">
        <v>4.5662100456621002E-3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680.05</v>
      </c>
      <c r="F169" s="37">
        <v>681.68333333333339</v>
      </c>
      <c r="G169" s="38">
        <v>673.51666666666677</v>
      </c>
      <c r="H169" s="38">
        <v>666.98333333333335</v>
      </c>
      <c r="I169" s="38">
        <v>658.81666666666672</v>
      </c>
      <c r="J169" s="38">
        <v>688.21666666666681</v>
      </c>
      <c r="K169" s="38">
        <v>696.38333333333333</v>
      </c>
      <c r="L169" s="38">
        <v>702.91666666666686</v>
      </c>
      <c r="M169" s="28">
        <v>689.85</v>
      </c>
      <c r="N169" s="28">
        <v>675.15</v>
      </c>
      <c r="O169" s="39">
        <v>3736600</v>
      </c>
      <c r="P169" s="40">
        <v>-2.743362831858407E-2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163.65</v>
      </c>
      <c r="F170" s="37">
        <v>161.71666666666667</v>
      </c>
      <c r="G170" s="38">
        <v>158.88333333333333</v>
      </c>
      <c r="H170" s="38">
        <v>154.11666666666665</v>
      </c>
      <c r="I170" s="38">
        <v>151.2833333333333</v>
      </c>
      <c r="J170" s="38">
        <v>166.48333333333335</v>
      </c>
      <c r="K170" s="38">
        <v>169.31666666666666</v>
      </c>
      <c r="L170" s="38">
        <v>174.08333333333337</v>
      </c>
      <c r="M170" s="28">
        <v>164.55</v>
      </c>
      <c r="N170" s="28">
        <v>156.94999999999999</v>
      </c>
      <c r="O170" s="39">
        <v>29765000</v>
      </c>
      <c r="P170" s="40">
        <v>-2.8081632653061225E-2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121.35</v>
      </c>
      <c r="F171" s="37">
        <v>120.73333333333333</v>
      </c>
      <c r="G171" s="38">
        <v>119.66666666666667</v>
      </c>
      <c r="H171" s="38">
        <v>117.98333333333333</v>
      </c>
      <c r="I171" s="38">
        <v>116.91666666666667</v>
      </c>
      <c r="J171" s="38">
        <v>122.41666666666667</v>
      </c>
      <c r="K171" s="38">
        <v>123.48333333333333</v>
      </c>
      <c r="L171" s="38">
        <v>125.16666666666667</v>
      </c>
      <c r="M171" s="28">
        <v>121.8</v>
      </c>
      <c r="N171" s="28">
        <v>119.05</v>
      </c>
      <c r="O171" s="39">
        <v>48920000</v>
      </c>
      <c r="P171" s="40">
        <v>-4.7210969149267687E-2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2322.4499999999998</v>
      </c>
      <c r="F172" s="37">
        <v>2323.6666666666665</v>
      </c>
      <c r="G172" s="38">
        <v>2313.7833333333328</v>
      </c>
      <c r="H172" s="38">
        <v>2305.1166666666663</v>
      </c>
      <c r="I172" s="38">
        <v>2295.2333333333327</v>
      </c>
      <c r="J172" s="38">
        <v>2332.333333333333</v>
      </c>
      <c r="K172" s="38">
        <v>2342.2166666666672</v>
      </c>
      <c r="L172" s="38">
        <v>2350.8833333333332</v>
      </c>
      <c r="M172" s="28">
        <v>2333.5500000000002</v>
      </c>
      <c r="N172" s="28">
        <v>2315</v>
      </c>
      <c r="O172" s="39">
        <v>45303750</v>
      </c>
      <c r="P172" s="40">
        <v>2.3553333898161485E-2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84.55</v>
      </c>
      <c r="F173" s="37">
        <v>85.25</v>
      </c>
      <c r="G173" s="38">
        <v>83.55</v>
      </c>
      <c r="H173" s="38">
        <v>82.55</v>
      </c>
      <c r="I173" s="38">
        <v>80.849999999999994</v>
      </c>
      <c r="J173" s="38">
        <v>86.25</v>
      </c>
      <c r="K173" s="38">
        <v>87.949999999999989</v>
      </c>
      <c r="L173" s="38">
        <v>88.95</v>
      </c>
      <c r="M173" s="28">
        <v>86.95</v>
      </c>
      <c r="N173" s="28">
        <v>84.25</v>
      </c>
      <c r="O173" s="39">
        <v>114536000</v>
      </c>
      <c r="P173" s="40">
        <v>2.4618907893795176E-2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759.15</v>
      </c>
      <c r="F174" s="37">
        <v>755.9</v>
      </c>
      <c r="G174" s="38">
        <v>751.15</v>
      </c>
      <c r="H174" s="38">
        <v>743.15</v>
      </c>
      <c r="I174" s="38">
        <v>738.4</v>
      </c>
      <c r="J174" s="38">
        <v>763.9</v>
      </c>
      <c r="K174" s="38">
        <v>768.65</v>
      </c>
      <c r="L174" s="38">
        <v>776.65</v>
      </c>
      <c r="M174" s="28">
        <v>760.65</v>
      </c>
      <c r="N174" s="28">
        <v>747.9</v>
      </c>
      <c r="O174" s="39">
        <v>7713600</v>
      </c>
      <c r="P174" s="40">
        <v>2.3911009460442873E-3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1144.25</v>
      </c>
      <c r="F175" s="37">
        <v>1137.5166666666667</v>
      </c>
      <c r="G175" s="38">
        <v>1126.5333333333333</v>
      </c>
      <c r="H175" s="38">
        <v>1108.8166666666666</v>
      </c>
      <c r="I175" s="38">
        <v>1097.8333333333333</v>
      </c>
      <c r="J175" s="38">
        <v>1155.2333333333333</v>
      </c>
      <c r="K175" s="38">
        <v>1166.2166666666665</v>
      </c>
      <c r="L175" s="38">
        <v>1183.9333333333334</v>
      </c>
      <c r="M175" s="28">
        <v>1148.5</v>
      </c>
      <c r="N175" s="28">
        <v>1119.8</v>
      </c>
      <c r="O175" s="39">
        <v>7918500</v>
      </c>
      <c r="P175" s="40">
        <v>1.9308746862328634E-2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546.20000000000005</v>
      </c>
      <c r="F176" s="37">
        <v>547.61666666666667</v>
      </c>
      <c r="G176" s="38">
        <v>536.23333333333335</v>
      </c>
      <c r="H176" s="38">
        <v>526.26666666666665</v>
      </c>
      <c r="I176" s="38">
        <v>514.88333333333333</v>
      </c>
      <c r="J176" s="38">
        <v>557.58333333333337</v>
      </c>
      <c r="K176" s="38">
        <v>568.96666666666681</v>
      </c>
      <c r="L176" s="38">
        <v>578.93333333333339</v>
      </c>
      <c r="M176" s="28">
        <v>559</v>
      </c>
      <c r="N176" s="28">
        <v>537.65</v>
      </c>
      <c r="O176" s="39">
        <v>89425500</v>
      </c>
      <c r="P176" s="40">
        <v>-2.9623842310008627E-2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24013.05</v>
      </c>
      <c r="F177" s="37">
        <v>24078.566666666669</v>
      </c>
      <c r="G177" s="38">
        <v>23803.383333333339</v>
      </c>
      <c r="H177" s="38">
        <v>23593.716666666671</v>
      </c>
      <c r="I177" s="38">
        <v>23318.53333333334</v>
      </c>
      <c r="J177" s="38">
        <v>24288.233333333337</v>
      </c>
      <c r="K177" s="38">
        <v>24563.416666666664</v>
      </c>
      <c r="L177" s="38">
        <v>24773.083333333336</v>
      </c>
      <c r="M177" s="28">
        <v>24353.75</v>
      </c>
      <c r="N177" s="28">
        <v>23868.9</v>
      </c>
      <c r="O177" s="39">
        <v>288500</v>
      </c>
      <c r="P177" s="40">
        <v>-4.2959031348482335E-2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3092.15</v>
      </c>
      <c r="F178" s="37">
        <v>3071.5166666666664</v>
      </c>
      <c r="G178" s="38">
        <v>3045.6333333333328</v>
      </c>
      <c r="H178" s="38">
        <v>2999.1166666666663</v>
      </c>
      <c r="I178" s="38">
        <v>2973.2333333333327</v>
      </c>
      <c r="J178" s="38">
        <v>3118.0333333333328</v>
      </c>
      <c r="K178" s="38">
        <v>3143.9166666666661</v>
      </c>
      <c r="L178" s="38">
        <v>3190.4333333333329</v>
      </c>
      <c r="M178" s="28">
        <v>3097.4</v>
      </c>
      <c r="N178" s="28">
        <v>3025</v>
      </c>
      <c r="O178" s="39">
        <v>2064150</v>
      </c>
      <c r="P178" s="40">
        <v>-5.4326222340002651E-3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2223.4</v>
      </c>
      <c r="F179" s="37">
        <v>2213.3833333333332</v>
      </c>
      <c r="G179" s="38">
        <v>2197.0166666666664</v>
      </c>
      <c r="H179" s="38">
        <v>2170.6333333333332</v>
      </c>
      <c r="I179" s="38">
        <v>2154.2666666666664</v>
      </c>
      <c r="J179" s="38">
        <v>2239.7666666666664</v>
      </c>
      <c r="K179" s="38">
        <v>2256.1333333333332</v>
      </c>
      <c r="L179" s="38">
        <v>2282.5166666666664</v>
      </c>
      <c r="M179" s="28">
        <v>2229.75</v>
      </c>
      <c r="N179" s="28">
        <v>2187</v>
      </c>
      <c r="O179" s="39">
        <v>4253250</v>
      </c>
      <c r="P179" s="40">
        <v>1.5944106055177355E-2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1297.95</v>
      </c>
      <c r="F180" s="37">
        <v>1292.5</v>
      </c>
      <c r="G180" s="38">
        <v>1282.2</v>
      </c>
      <c r="H180" s="38">
        <v>1266.45</v>
      </c>
      <c r="I180" s="38">
        <v>1256.1500000000001</v>
      </c>
      <c r="J180" s="38">
        <v>1308.25</v>
      </c>
      <c r="K180" s="38">
        <v>1318.5500000000002</v>
      </c>
      <c r="L180" s="38">
        <v>1334.3</v>
      </c>
      <c r="M180" s="28">
        <v>1302.8</v>
      </c>
      <c r="N180" s="28">
        <v>1276.75</v>
      </c>
      <c r="O180" s="39">
        <v>4665000</v>
      </c>
      <c r="P180" s="40">
        <v>1.2106222337932831E-2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1019.75</v>
      </c>
      <c r="F181" s="37">
        <v>1017.0666666666666</v>
      </c>
      <c r="G181" s="38">
        <v>1012.8833333333332</v>
      </c>
      <c r="H181" s="38">
        <v>1006.0166666666667</v>
      </c>
      <c r="I181" s="38">
        <v>1001.8333333333333</v>
      </c>
      <c r="J181" s="38">
        <v>1023.9333333333332</v>
      </c>
      <c r="K181" s="38">
        <v>1028.1166666666666</v>
      </c>
      <c r="L181" s="38">
        <v>1034.9833333333331</v>
      </c>
      <c r="M181" s="28">
        <v>1021.25</v>
      </c>
      <c r="N181" s="28">
        <v>1010.2</v>
      </c>
      <c r="O181" s="39">
        <v>15764700</v>
      </c>
      <c r="P181" s="40">
        <v>5.895752378400107E-3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456.9</v>
      </c>
      <c r="F182" s="37">
        <v>452.31666666666666</v>
      </c>
      <c r="G182" s="38">
        <v>443.08333333333331</v>
      </c>
      <c r="H182" s="38">
        <v>429.26666666666665</v>
      </c>
      <c r="I182" s="38">
        <v>420.0333333333333</v>
      </c>
      <c r="J182" s="38">
        <v>466.13333333333333</v>
      </c>
      <c r="K182" s="38">
        <v>475.36666666666667</v>
      </c>
      <c r="L182" s="38">
        <v>489.18333333333334</v>
      </c>
      <c r="M182" s="28">
        <v>461.55</v>
      </c>
      <c r="N182" s="28">
        <v>438.5</v>
      </c>
      <c r="O182" s="39">
        <v>8776500</v>
      </c>
      <c r="P182" s="40">
        <v>4.635989010989011E-3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563.45000000000005</v>
      </c>
      <c r="F183" s="37">
        <v>565.66666666666663</v>
      </c>
      <c r="G183" s="38">
        <v>560.13333333333321</v>
      </c>
      <c r="H183" s="38">
        <v>556.81666666666661</v>
      </c>
      <c r="I183" s="38">
        <v>551.28333333333319</v>
      </c>
      <c r="J183" s="38">
        <v>568.98333333333323</v>
      </c>
      <c r="K183" s="38">
        <v>574.51666666666677</v>
      </c>
      <c r="L183" s="38">
        <v>577.83333333333326</v>
      </c>
      <c r="M183" s="28">
        <v>571.20000000000005</v>
      </c>
      <c r="N183" s="28">
        <v>562.35</v>
      </c>
      <c r="O183" s="39">
        <v>2067000</v>
      </c>
      <c r="P183" s="40">
        <v>2.6315789473684209E-2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1009.7</v>
      </c>
      <c r="F184" s="37">
        <v>997.63333333333333</v>
      </c>
      <c r="G184" s="38">
        <v>983.26666666666665</v>
      </c>
      <c r="H184" s="38">
        <v>956.83333333333337</v>
      </c>
      <c r="I184" s="38">
        <v>942.4666666666667</v>
      </c>
      <c r="J184" s="38">
        <v>1024.0666666666666</v>
      </c>
      <c r="K184" s="38">
        <v>1038.4333333333332</v>
      </c>
      <c r="L184" s="38">
        <v>1064.8666666666666</v>
      </c>
      <c r="M184" s="28">
        <v>1012</v>
      </c>
      <c r="N184" s="28">
        <v>971.2</v>
      </c>
      <c r="O184" s="39">
        <v>5724500</v>
      </c>
      <c r="P184" s="40">
        <v>3.3301200595916222E-3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1260.4000000000001</v>
      </c>
      <c r="F185" s="37">
        <v>1251.3833333333334</v>
      </c>
      <c r="G185" s="38">
        <v>1235.8666666666668</v>
      </c>
      <c r="H185" s="38">
        <v>1211.3333333333333</v>
      </c>
      <c r="I185" s="38">
        <v>1195.8166666666666</v>
      </c>
      <c r="J185" s="38">
        <v>1275.916666666667</v>
      </c>
      <c r="K185" s="38">
        <v>1291.4333333333338</v>
      </c>
      <c r="L185" s="38">
        <v>1315.9666666666672</v>
      </c>
      <c r="M185" s="28">
        <v>1266.9000000000001</v>
      </c>
      <c r="N185" s="28">
        <v>1226.8499999999999</v>
      </c>
      <c r="O185" s="39">
        <v>2683500</v>
      </c>
      <c r="P185" s="40">
        <v>1.0353915662650603E-2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732.75</v>
      </c>
      <c r="F186" s="37">
        <v>729.98333333333323</v>
      </c>
      <c r="G186" s="38">
        <v>725.91666666666652</v>
      </c>
      <c r="H186" s="38">
        <v>719.08333333333326</v>
      </c>
      <c r="I186" s="38">
        <v>715.01666666666654</v>
      </c>
      <c r="J186" s="38">
        <v>736.81666666666649</v>
      </c>
      <c r="K186" s="38">
        <v>740.88333333333333</v>
      </c>
      <c r="L186" s="38">
        <v>747.71666666666647</v>
      </c>
      <c r="M186" s="28">
        <v>734.05</v>
      </c>
      <c r="N186" s="28">
        <v>723.15</v>
      </c>
      <c r="O186" s="39">
        <v>10306800</v>
      </c>
      <c r="P186" s="40">
        <v>1.2239902080783353E-3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444.05</v>
      </c>
      <c r="F187" s="37">
        <v>444.84999999999997</v>
      </c>
      <c r="G187" s="38">
        <v>440.69999999999993</v>
      </c>
      <c r="H187" s="38">
        <v>437.34999999999997</v>
      </c>
      <c r="I187" s="38">
        <v>433.19999999999993</v>
      </c>
      <c r="J187" s="38">
        <v>448.19999999999993</v>
      </c>
      <c r="K187" s="38">
        <v>452.34999999999991</v>
      </c>
      <c r="L187" s="38">
        <v>455.69999999999993</v>
      </c>
      <c r="M187" s="28">
        <v>449</v>
      </c>
      <c r="N187" s="28">
        <v>441.5</v>
      </c>
      <c r="O187" s="39">
        <v>73008450</v>
      </c>
      <c r="P187" s="40">
        <v>2.1712340825068952E-3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209.55</v>
      </c>
      <c r="F188" s="37">
        <v>210.01666666666665</v>
      </c>
      <c r="G188" s="38">
        <v>206.7833333333333</v>
      </c>
      <c r="H188" s="38">
        <v>204.01666666666665</v>
      </c>
      <c r="I188" s="38">
        <v>200.7833333333333</v>
      </c>
      <c r="J188" s="38">
        <v>212.7833333333333</v>
      </c>
      <c r="K188" s="38">
        <v>216.01666666666665</v>
      </c>
      <c r="L188" s="38">
        <v>218.7833333333333</v>
      </c>
      <c r="M188" s="28">
        <v>213.25</v>
      </c>
      <c r="N188" s="28">
        <v>207.25</v>
      </c>
      <c r="O188" s="39">
        <v>108658125</v>
      </c>
      <c r="P188" s="40">
        <v>2.9581068116405502E-2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117.45</v>
      </c>
      <c r="F189" s="37">
        <v>118.06666666666666</v>
      </c>
      <c r="G189" s="38">
        <v>116.38333333333333</v>
      </c>
      <c r="H189" s="38">
        <v>115.31666666666666</v>
      </c>
      <c r="I189" s="38">
        <v>113.63333333333333</v>
      </c>
      <c r="J189" s="38">
        <v>119.13333333333333</v>
      </c>
      <c r="K189" s="38">
        <v>120.81666666666666</v>
      </c>
      <c r="L189" s="38">
        <v>121.88333333333333</v>
      </c>
      <c r="M189" s="28">
        <v>119.75</v>
      </c>
      <c r="N189" s="28">
        <v>117</v>
      </c>
      <c r="O189" s="39">
        <v>170395500</v>
      </c>
      <c r="P189" s="40">
        <v>8.7777816790140795E-2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3473.35</v>
      </c>
      <c r="F190" s="37">
        <v>3466.65</v>
      </c>
      <c r="G190" s="38">
        <v>3452.5</v>
      </c>
      <c r="H190" s="38">
        <v>3431.65</v>
      </c>
      <c r="I190" s="38">
        <v>3417.5</v>
      </c>
      <c r="J190" s="38">
        <v>3487.5</v>
      </c>
      <c r="K190" s="38">
        <v>3501.6500000000005</v>
      </c>
      <c r="L190" s="38">
        <v>3522.5</v>
      </c>
      <c r="M190" s="28">
        <v>3480.8</v>
      </c>
      <c r="N190" s="28">
        <v>3445.8</v>
      </c>
      <c r="O190" s="39">
        <v>10257800</v>
      </c>
      <c r="P190" s="40">
        <v>-2.0090577859502162E-3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1009.95</v>
      </c>
      <c r="F191" s="37">
        <v>1010.9000000000001</v>
      </c>
      <c r="G191" s="38">
        <v>999.45000000000016</v>
      </c>
      <c r="H191" s="38">
        <v>988.95</v>
      </c>
      <c r="I191" s="38">
        <v>977.50000000000011</v>
      </c>
      <c r="J191" s="38">
        <v>1021.4000000000002</v>
      </c>
      <c r="K191" s="38">
        <v>1032.8499999999999</v>
      </c>
      <c r="L191" s="38">
        <v>1043.3500000000004</v>
      </c>
      <c r="M191" s="28">
        <v>1022.35</v>
      </c>
      <c r="N191" s="28">
        <v>1000.4</v>
      </c>
      <c r="O191" s="39">
        <v>14086800</v>
      </c>
      <c r="P191" s="40">
        <v>2.1759944294542605E-2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2466.1999999999998</v>
      </c>
      <c r="F192" s="37">
        <v>2469.2166666666667</v>
      </c>
      <c r="G192" s="38">
        <v>2452.2333333333336</v>
      </c>
      <c r="H192" s="38">
        <v>2438.2666666666669</v>
      </c>
      <c r="I192" s="38">
        <v>2421.2833333333338</v>
      </c>
      <c r="J192" s="38">
        <v>2483.1833333333334</v>
      </c>
      <c r="K192" s="38">
        <v>2500.1666666666661</v>
      </c>
      <c r="L192" s="38">
        <v>2514.1333333333332</v>
      </c>
      <c r="M192" s="28">
        <v>2486.1999999999998</v>
      </c>
      <c r="N192" s="28">
        <v>2455.25</v>
      </c>
      <c r="O192" s="39">
        <v>7323750</v>
      </c>
      <c r="P192" s="40">
        <v>-3.1105819318350946E-2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1550.7</v>
      </c>
      <c r="F193" s="37">
        <v>1546.5166666666664</v>
      </c>
      <c r="G193" s="38">
        <v>1537.2833333333328</v>
      </c>
      <c r="H193" s="38">
        <v>1523.8666666666663</v>
      </c>
      <c r="I193" s="38">
        <v>1514.6333333333328</v>
      </c>
      <c r="J193" s="38">
        <v>1559.9333333333329</v>
      </c>
      <c r="K193" s="38">
        <v>1569.1666666666665</v>
      </c>
      <c r="L193" s="38">
        <v>1582.583333333333</v>
      </c>
      <c r="M193" s="28">
        <v>1555.75</v>
      </c>
      <c r="N193" s="28">
        <v>1533.1</v>
      </c>
      <c r="O193" s="39">
        <v>1670500</v>
      </c>
      <c r="P193" s="40">
        <v>-2.090800477897252E-3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446.25</v>
      </c>
      <c r="F194" s="37">
        <v>445.65000000000003</v>
      </c>
      <c r="G194" s="38">
        <v>440.80000000000007</v>
      </c>
      <c r="H194" s="38">
        <v>435.35</v>
      </c>
      <c r="I194" s="38">
        <v>430.50000000000006</v>
      </c>
      <c r="J194" s="38">
        <v>451.10000000000008</v>
      </c>
      <c r="K194" s="38">
        <v>455.9500000000001</v>
      </c>
      <c r="L194" s="38">
        <v>461.40000000000009</v>
      </c>
      <c r="M194" s="28">
        <v>450.5</v>
      </c>
      <c r="N194" s="28">
        <v>440.2</v>
      </c>
      <c r="O194" s="39">
        <v>3261000</v>
      </c>
      <c r="P194" s="40">
        <v>3.2302722658052608E-3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1231.95</v>
      </c>
      <c r="F195" s="37">
        <v>1234.0833333333333</v>
      </c>
      <c r="G195" s="38">
        <v>1215.8666666666666</v>
      </c>
      <c r="H195" s="38">
        <v>1199.7833333333333</v>
      </c>
      <c r="I195" s="38">
        <v>1181.5666666666666</v>
      </c>
      <c r="J195" s="38">
        <v>1250.1666666666665</v>
      </c>
      <c r="K195" s="38">
        <v>1268.3833333333332</v>
      </c>
      <c r="L195" s="38">
        <v>1284.4666666666665</v>
      </c>
      <c r="M195" s="28">
        <v>1252.3</v>
      </c>
      <c r="N195" s="28">
        <v>1218</v>
      </c>
      <c r="O195" s="39">
        <v>4793200</v>
      </c>
      <c r="P195" s="40">
        <v>-8.6042855960949786E-3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1058.5</v>
      </c>
      <c r="F196" s="37">
        <v>1050.95</v>
      </c>
      <c r="G196" s="38">
        <v>1035.25</v>
      </c>
      <c r="H196" s="38">
        <v>1012</v>
      </c>
      <c r="I196" s="38">
        <v>996.3</v>
      </c>
      <c r="J196" s="38">
        <v>1074.2</v>
      </c>
      <c r="K196" s="38">
        <v>1089.9000000000003</v>
      </c>
      <c r="L196" s="38">
        <v>1113.1500000000001</v>
      </c>
      <c r="M196" s="28">
        <v>1066.6500000000001</v>
      </c>
      <c r="N196" s="28">
        <v>1027.7</v>
      </c>
      <c r="O196" s="39">
        <v>7604100</v>
      </c>
      <c r="P196" s="40">
        <v>-2.1703890489913544E-2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1585.5</v>
      </c>
      <c r="F197" s="37">
        <v>1583.5</v>
      </c>
      <c r="G197" s="38">
        <v>1572</v>
      </c>
      <c r="H197" s="38">
        <v>1558.5</v>
      </c>
      <c r="I197" s="38">
        <v>1547</v>
      </c>
      <c r="J197" s="38">
        <v>1597</v>
      </c>
      <c r="K197" s="38">
        <v>1608.5</v>
      </c>
      <c r="L197" s="38">
        <v>1622</v>
      </c>
      <c r="M197" s="28">
        <v>1595</v>
      </c>
      <c r="N197" s="28">
        <v>1570</v>
      </c>
      <c r="O197" s="39">
        <v>1256400</v>
      </c>
      <c r="P197" s="40">
        <v>1.6175994823681657E-2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7159.95</v>
      </c>
      <c r="F198" s="37">
        <v>7183.9333333333334</v>
      </c>
      <c r="G198" s="38">
        <v>7126.0166666666664</v>
      </c>
      <c r="H198" s="38">
        <v>7092.083333333333</v>
      </c>
      <c r="I198" s="38">
        <v>7034.1666666666661</v>
      </c>
      <c r="J198" s="38">
        <v>7217.8666666666668</v>
      </c>
      <c r="K198" s="38">
        <v>7275.7833333333328</v>
      </c>
      <c r="L198" s="38">
        <v>7309.7166666666672</v>
      </c>
      <c r="M198" s="28">
        <v>7241.85</v>
      </c>
      <c r="N198" s="28">
        <v>7150</v>
      </c>
      <c r="O198" s="39">
        <v>1908100</v>
      </c>
      <c r="P198" s="40">
        <v>-4.6426708398539388E-3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717.2</v>
      </c>
      <c r="F199" s="37">
        <v>713.2166666666667</v>
      </c>
      <c r="G199" s="38">
        <v>707.73333333333335</v>
      </c>
      <c r="H199" s="38">
        <v>698.26666666666665</v>
      </c>
      <c r="I199" s="38">
        <v>692.7833333333333</v>
      </c>
      <c r="J199" s="38">
        <v>722.68333333333339</v>
      </c>
      <c r="K199" s="38">
        <v>728.16666666666674</v>
      </c>
      <c r="L199" s="38">
        <v>737.63333333333344</v>
      </c>
      <c r="M199" s="28">
        <v>718.7</v>
      </c>
      <c r="N199" s="28">
        <v>703.75</v>
      </c>
      <c r="O199" s="39">
        <v>16166800</v>
      </c>
      <c r="P199" s="40">
        <v>-5.3587139086619211E-3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306.7</v>
      </c>
      <c r="F200" s="37">
        <v>309.36666666666662</v>
      </c>
      <c r="G200" s="38">
        <v>302.78333333333325</v>
      </c>
      <c r="H200" s="38">
        <v>298.86666666666662</v>
      </c>
      <c r="I200" s="38">
        <v>292.28333333333325</v>
      </c>
      <c r="J200" s="38">
        <v>313.28333333333325</v>
      </c>
      <c r="K200" s="38">
        <v>319.86666666666662</v>
      </c>
      <c r="L200" s="38">
        <v>323.78333333333325</v>
      </c>
      <c r="M200" s="28">
        <v>315.95</v>
      </c>
      <c r="N200" s="28">
        <v>305.45</v>
      </c>
      <c r="O200" s="39">
        <v>34942000</v>
      </c>
      <c r="P200" s="40">
        <v>4.4916267942583729E-2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829.1</v>
      </c>
      <c r="F201" s="37">
        <v>823.81666666666661</v>
      </c>
      <c r="G201" s="38">
        <v>816.63333333333321</v>
      </c>
      <c r="H201" s="38">
        <v>804.16666666666663</v>
      </c>
      <c r="I201" s="38">
        <v>796.98333333333323</v>
      </c>
      <c r="J201" s="38">
        <v>836.28333333333319</v>
      </c>
      <c r="K201" s="38">
        <v>843.46666666666658</v>
      </c>
      <c r="L201" s="38">
        <v>855.93333333333317</v>
      </c>
      <c r="M201" s="28">
        <v>831</v>
      </c>
      <c r="N201" s="28">
        <v>811.35</v>
      </c>
      <c r="O201" s="39">
        <v>6051000</v>
      </c>
      <c r="P201" s="40">
        <v>1.3901300764571542E-3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1268.0999999999999</v>
      </c>
      <c r="F202" s="37">
        <v>1264.1000000000001</v>
      </c>
      <c r="G202" s="38">
        <v>1251.3000000000002</v>
      </c>
      <c r="H202" s="38">
        <v>1234.5</v>
      </c>
      <c r="I202" s="38">
        <v>1221.7</v>
      </c>
      <c r="J202" s="38">
        <v>1280.9000000000003</v>
      </c>
      <c r="K202" s="38">
        <v>1293.7</v>
      </c>
      <c r="L202" s="38">
        <v>1310.5000000000005</v>
      </c>
      <c r="M202" s="28">
        <v>1276.9000000000001</v>
      </c>
      <c r="N202" s="28">
        <v>1247.3</v>
      </c>
      <c r="O202" s="39">
        <v>1056300</v>
      </c>
      <c r="P202" s="40">
        <v>-1.9811627151672621E-2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405.7</v>
      </c>
      <c r="F203" s="37">
        <v>405.8</v>
      </c>
      <c r="G203" s="38">
        <v>403.6</v>
      </c>
      <c r="H203" s="38">
        <v>401.5</v>
      </c>
      <c r="I203" s="38">
        <v>399.3</v>
      </c>
      <c r="J203" s="38">
        <v>407.90000000000003</v>
      </c>
      <c r="K203" s="38">
        <v>410.09999999999997</v>
      </c>
      <c r="L203" s="38">
        <v>412.20000000000005</v>
      </c>
      <c r="M203" s="28">
        <v>408</v>
      </c>
      <c r="N203" s="28">
        <v>403.7</v>
      </c>
      <c r="O203" s="39">
        <v>36505500</v>
      </c>
      <c r="P203" s="40">
        <v>1.6328405579219912E-2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224.7</v>
      </c>
      <c r="F204" s="37">
        <v>223.75</v>
      </c>
      <c r="G204" s="38">
        <v>221.05</v>
      </c>
      <c r="H204" s="38">
        <v>217.4</v>
      </c>
      <c r="I204" s="38">
        <v>214.70000000000002</v>
      </c>
      <c r="J204" s="38">
        <v>227.4</v>
      </c>
      <c r="K204" s="38">
        <v>230.1</v>
      </c>
      <c r="L204" s="38">
        <v>233.75</v>
      </c>
      <c r="M204" s="28">
        <v>226.45</v>
      </c>
      <c r="N204" s="28">
        <v>220.1</v>
      </c>
      <c r="O204" s="39">
        <v>78795000</v>
      </c>
      <c r="P204" s="40">
        <v>2.4426548605015076E-3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472.4</v>
      </c>
      <c r="F205" s="37">
        <v>465.75</v>
      </c>
      <c r="G205" s="38">
        <v>453</v>
      </c>
      <c r="H205" s="38">
        <v>433.6</v>
      </c>
      <c r="I205" s="38">
        <v>420.85</v>
      </c>
      <c r="J205" s="38">
        <v>485.15</v>
      </c>
      <c r="K205" s="38">
        <v>497.9</v>
      </c>
      <c r="L205" s="38">
        <v>517.29999999999995</v>
      </c>
      <c r="M205" s="28">
        <v>478.5</v>
      </c>
      <c r="N205" s="28">
        <v>446.35</v>
      </c>
      <c r="O205" s="39">
        <v>9619200</v>
      </c>
      <c r="P205" s="40">
        <v>8.2438727972452913E-2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1" t="s">
        <v>16</v>
      </c>
      <c r="B8" s="373"/>
      <c r="C8" s="377" t="s">
        <v>20</v>
      </c>
      <c r="D8" s="377" t="s">
        <v>21</v>
      </c>
      <c r="E8" s="368" t="s">
        <v>22</v>
      </c>
      <c r="F8" s="369"/>
      <c r="G8" s="370"/>
      <c r="H8" s="368" t="s">
        <v>23</v>
      </c>
      <c r="I8" s="369"/>
      <c r="J8" s="370"/>
      <c r="K8" s="23"/>
      <c r="L8" s="50"/>
      <c r="M8" s="50"/>
      <c r="N8" s="1"/>
      <c r="O8" s="1"/>
    </row>
    <row r="9" spans="1:15" ht="36" customHeight="1">
      <c r="A9" s="375"/>
      <c r="B9" s="376"/>
      <c r="C9" s="376"/>
      <c r="D9" s="3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17764.599999999999</v>
      </c>
      <c r="D10" s="259">
        <v>17762.216666666667</v>
      </c>
      <c r="E10" s="259">
        <v>17700.733333333334</v>
      </c>
      <c r="F10" s="259">
        <v>17636.866666666665</v>
      </c>
      <c r="G10" s="259">
        <v>17575.383333333331</v>
      </c>
      <c r="H10" s="259">
        <v>17826.083333333336</v>
      </c>
      <c r="I10" s="259">
        <v>17887.566666666673</v>
      </c>
      <c r="J10" s="259">
        <v>17951.433333333338</v>
      </c>
      <c r="K10" s="259">
        <v>17823.7</v>
      </c>
      <c r="L10" s="259">
        <v>17698.349999999999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41374.65</v>
      </c>
      <c r="D11" s="259">
        <v>41453.449999999997</v>
      </c>
      <c r="E11" s="259">
        <v>41182.399999999994</v>
      </c>
      <c r="F11" s="259">
        <v>40990.149999999994</v>
      </c>
      <c r="G11" s="259">
        <v>40719.099999999991</v>
      </c>
      <c r="H11" s="259">
        <v>41645.699999999997</v>
      </c>
      <c r="I11" s="259">
        <v>41916.75</v>
      </c>
      <c r="J11" s="259">
        <v>42109</v>
      </c>
      <c r="K11" s="259">
        <v>41724.5</v>
      </c>
      <c r="L11" s="259">
        <v>41261.199999999997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2774.55</v>
      </c>
      <c r="D12" s="232">
        <v>2766.1166666666663</v>
      </c>
      <c r="E12" s="232">
        <v>2754.3833333333328</v>
      </c>
      <c r="F12" s="232">
        <v>2734.2166666666662</v>
      </c>
      <c r="G12" s="232">
        <v>2722.4833333333327</v>
      </c>
      <c r="H12" s="232">
        <v>2786.2833333333328</v>
      </c>
      <c r="I12" s="232">
        <v>2798.0166666666664</v>
      </c>
      <c r="J12" s="232">
        <v>2818.1833333333329</v>
      </c>
      <c r="K12" s="232">
        <v>2777.85</v>
      </c>
      <c r="L12" s="232">
        <v>2745.95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5055.6499999999996</v>
      </c>
      <c r="D13" s="232">
        <v>5042.7666666666673</v>
      </c>
      <c r="E13" s="232">
        <v>5026.2333333333345</v>
      </c>
      <c r="F13" s="232">
        <v>4996.8166666666675</v>
      </c>
      <c r="G13" s="232">
        <v>4980.2833333333347</v>
      </c>
      <c r="H13" s="232">
        <v>5072.1833333333343</v>
      </c>
      <c r="I13" s="232">
        <v>5088.7166666666672</v>
      </c>
      <c r="J13" s="232">
        <v>5118.1333333333341</v>
      </c>
      <c r="K13" s="232">
        <v>5059.3</v>
      </c>
      <c r="L13" s="232">
        <v>5013.3500000000004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30411.1</v>
      </c>
      <c r="D14" s="232">
        <v>30377.5</v>
      </c>
      <c r="E14" s="232">
        <v>30220.3</v>
      </c>
      <c r="F14" s="232">
        <v>30029.5</v>
      </c>
      <c r="G14" s="232">
        <v>29872.3</v>
      </c>
      <c r="H14" s="232">
        <v>30568.3</v>
      </c>
      <c r="I14" s="232">
        <v>30725.499999999996</v>
      </c>
      <c r="J14" s="232">
        <v>30916.3</v>
      </c>
      <c r="K14" s="232">
        <v>30534.7</v>
      </c>
      <c r="L14" s="232">
        <v>30186.7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4316.8</v>
      </c>
      <c r="D15" s="232">
        <v>4301.8499999999995</v>
      </c>
      <c r="E15" s="232">
        <v>4282.7499999999991</v>
      </c>
      <c r="F15" s="232">
        <v>4248.7</v>
      </c>
      <c r="G15" s="232">
        <v>4229.5999999999995</v>
      </c>
      <c r="H15" s="232">
        <v>4335.8999999999987</v>
      </c>
      <c r="I15" s="232">
        <v>4354.9999999999991</v>
      </c>
      <c r="J15" s="232">
        <v>4389.0499999999984</v>
      </c>
      <c r="K15" s="232">
        <v>4320.95</v>
      </c>
      <c r="L15" s="232">
        <v>4267.8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8667.2999999999993</v>
      </c>
      <c r="D16" s="232">
        <v>8651.0666666666657</v>
      </c>
      <c r="E16" s="232">
        <v>8618.0833333333321</v>
      </c>
      <c r="F16" s="232">
        <v>8568.8666666666668</v>
      </c>
      <c r="G16" s="232">
        <v>8535.8833333333332</v>
      </c>
      <c r="H16" s="232">
        <v>8700.283333333331</v>
      </c>
      <c r="I16" s="232">
        <v>8733.2666666666646</v>
      </c>
      <c r="J16" s="232">
        <v>8782.4833333333299</v>
      </c>
      <c r="K16" s="232">
        <v>8684.0499999999993</v>
      </c>
      <c r="L16" s="232">
        <v>8601.85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2932</v>
      </c>
      <c r="D17" s="232">
        <v>2884.7000000000003</v>
      </c>
      <c r="E17" s="232">
        <v>2829.4000000000005</v>
      </c>
      <c r="F17" s="232">
        <v>2726.8</v>
      </c>
      <c r="G17" s="232">
        <v>2671.5000000000005</v>
      </c>
      <c r="H17" s="232">
        <v>2987.3000000000006</v>
      </c>
      <c r="I17" s="232">
        <v>3042.6000000000008</v>
      </c>
      <c r="J17" s="232">
        <v>3145.2000000000007</v>
      </c>
      <c r="K17" s="231">
        <v>2940</v>
      </c>
      <c r="L17" s="231">
        <v>2782.1</v>
      </c>
      <c r="M17" s="231">
        <v>1.9795799999999999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1969.55</v>
      </c>
      <c r="D18" s="232">
        <v>1945.8500000000001</v>
      </c>
      <c r="E18" s="232">
        <v>1903.7000000000003</v>
      </c>
      <c r="F18" s="232">
        <v>1837.8500000000001</v>
      </c>
      <c r="G18" s="232">
        <v>1795.7000000000003</v>
      </c>
      <c r="H18" s="232">
        <v>2011.7000000000003</v>
      </c>
      <c r="I18" s="232">
        <v>2053.8500000000004</v>
      </c>
      <c r="J18" s="232">
        <v>2119.7000000000003</v>
      </c>
      <c r="K18" s="231">
        <v>1988</v>
      </c>
      <c r="L18" s="231">
        <v>1880</v>
      </c>
      <c r="M18" s="231">
        <v>13.58051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632.04999999999995</v>
      </c>
      <c r="D19" s="232">
        <v>633.25</v>
      </c>
      <c r="E19" s="232">
        <v>625.79999999999995</v>
      </c>
      <c r="F19" s="232">
        <v>619.54999999999995</v>
      </c>
      <c r="G19" s="232">
        <v>612.09999999999991</v>
      </c>
      <c r="H19" s="232">
        <v>639.5</v>
      </c>
      <c r="I19" s="232">
        <v>646.95000000000005</v>
      </c>
      <c r="J19" s="232">
        <v>653.20000000000005</v>
      </c>
      <c r="K19" s="231">
        <v>640.70000000000005</v>
      </c>
      <c r="L19" s="231">
        <v>627</v>
      </c>
      <c r="M19" s="231">
        <v>6.6813900000000004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20869.75</v>
      </c>
      <c r="D20" s="232">
        <v>20839.883333333335</v>
      </c>
      <c r="E20" s="232">
        <v>20679.866666666669</v>
      </c>
      <c r="F20" s="232">
        <v>20489.983333333334</v>
      </c>
      <c r="G20" s="232">
        <v>20329.966666666667</v>
      </c>
      <c r="H20" s="232">
        <v>21029.76666666667</v>
      </c>
      <c r="I20" s="232">
        <v>21189.78333333334</v>
      </c>
      <c r="J20" s="232">
        <v>21379.666666666672</v>
      </c>
      <c r="K20" s="231">
        <v>20999.9</v>
      </c>
      <c r="L20" s="231">
        <v>20650</v>
      </c>
      <c r="M20" s="231">
        <v>4.2630000000000001E-2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1572.7</v>
      </c>
      <c r="D21" s="232">
        <v>1540.9666666666665</v>
      </c>
      <c r="E21" s="232">
        <v>1466.9333333333329</v>
      </c>
      <c r="F21" s="232">
        <v>1361.1666666666665</v>
      </c>
      <c r="G21" s="232">
        <v>1287.133333333333</v>
      </c>
      <c r="H21" s="232">
        <v>1646.7333333333329</v>
      </c>
      <c r="I21" s="232">
        <v>1720.7666666666662</v>
      </c>
      <c r="J21" s="232">
        <v>1826.5333333333328</v>
      </c>
      <c r="K21" s="231">
        <v>1615</v>
      </c>
      <c r="L21" s="231">
        <v>1435.2</v>
      </c>
      <c r="M21" s="231">
        <v>193.08602999999999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889.1</v>
      </c>
      <c r="D22" s="232">
        <v>889.1</v>
      </c>
      <c r="E22" s="232">
        <v>889.1</v>
      </c>
      <c r="F22" s="232">
        <v>889.1</v>
      </c>
      <c r="G22" s="232">
        <v>889.1</v>
      </c>
      <c r="H22" s="232">
        <v>889.1</v>
      </c>
      <c r="I22" s="232">
        <v>889.1</v>
      </c>
      <c r="J22" s="232">
        <v>889.1</v>
      </c>
      <c r="K22" s="231">
        <v>889.1</v>
      </c>
      <c r="L22" s="231">
        <v>889.1</v>
      </c>
      <c r="M22" s="231">
        <v>2.9064999999999999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545.45000000000005</v>
      </c>
      <c r="D23" s="232">
        <v>523.61666666666667</v>
      </c>
      <c r="E23" s="232">
        <v>498.5333333333333</v>
      </c>
      <c r="F23" s="232">
        <v>451.61666666666662</v>
      </c>
      <c r="G23" s="232">
        <v>426.53333333333325</v>
      </c>
      <c r="H23" s="232">
        <v>570.5333333333333</v>
      </c>
      <c r="I23" s="232">
        <v>595.61666666666656</v>
      </c>
      <c r="J23" s="232">
        <v>642.53333333333342</v>
      </c>
      <c r="K23" s="231">
        <v>548.70000000000005</v>
      </c>
      <c r="L23" s="231">
        <v>476.7</v>
      </c>
      <c r="M23" s="231">
        <v>383.63918999999999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1541.25</v>
      </c>
      <c r="D24" s="232">
        <v>1541.25</v>
      </c>
      <c r="E24" s="232">
        <v>1541.25</v>
      </c>
      <c r="F24" s="232">
        <v>1541.25</v>
      </c>
      <c r="G24" s="232">
        <v>1541.25</v>
      </c>
      <c r="H24" s="232">
        <v>1541.25</v>
      </c>
      <c r="I24" s="232">
        <v>1541.25</v>
      </c>
      <c r="J24" s="232">
        <v>1541.25</v>
      </c>
      <c r="K24" s="231">
        <v>1541.25</v>
      </c>
      <c r="L24" s="231">
        <v>1541.25</v>
      </c>
      <c r="M24" s="231">
        <v>0.77659999999999996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1256.45</v>
      </c>
      <c r="D25" s="232">
        <v>1256.45</v>
      </c>
      <c r="E25" s="232">
        <v>1256.45</v>
      </c>
      <c r="F25" s="232">
        <v>1256.45</v>
      </c>
      <c r="G25" s="232">
        <v>1256.45</v>
      </c>
      <c r="H25" s="232">
        <v>1256.45</v>
      </c>
      <c r="I25" s="232">
        <v>1256.45</v>
      </c>
      <c r="J25" s="232">
        <v>1256.45</v>
      </c>
      <c r="K25" s="231">
        <v>1256.45</v>
      </c>
      <c r="L25" s="231">
        <v>1256.45</v>
      </c>
      <c r="M25" s="231">
        <v>1.34165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379.95</v>
      </c>
      <c r="D26" s="232">
        <v>379.95</v>
      </c>
      <c r="E26" s="232">
        <v>379.95</v>
      </c>
      <c r="F26" s="232">
        <v>379.95</v>
      </c>
      <c r="G26" s="232">
        <v>379.95</v>
      </c>
      <c r="H26" s="232">
        <v>379.95</v>
      </c>
      <c r="I26" s="232">
        <v>379.95</v>
      </c>
      <c r="J26" s="232">
        <v>379.95</v>
      </c>
      <c r="K26" s="231">
        <v>379.95</v>
      </c>
      <c r="L26" s="231">
        <v>379.95</v>
      </c>
      <c r="M26" s="231">
        <v>6.6566200000000002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145.75</v>
      </c>
      <c r="D27" s="232">
        <v>144.41666666666666</v>
      </c>
      <c r="E27" s="232">
        <v>142.18333333333331</v>
      </c>
      <c r="F27" s="232">
        <v>138.61666666666665</v>
      </c>
      <c r="G27" s="232">
        <v>136.3833333333333</v>
      </c>
      <c r="H27" s="232">
        <v>147.98333333333332</v>
      </c>
      <c r="I27" s="232">
        <v>150.21666666666667</v>
      </c>
      <c r="J27" s="232">
        <v>153.78333333333333</v>
      </c>
      <c r="K27" s="231">
        <v>146.65</v>
      </c>
      <c r="L27" s="231">
        <v>140.85</v>
      </c>
      <c r="M27" s="231">
        <v>38.728250000000003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255.7</v>
      </c>
      <c r="D28" s="232">
        <v>253.43333333333331</v>
      </c>
      <c r="E28" s="232">
        <v>250.61666666666662</v>
      </c>
      <c r="F28" s="232">
        <v>245.5333333333333</v>
      </c>
      <c r="G28" s="232">
        <v>242.71666666666661</v>
      </c>
      <c r="H28" s="232">
        <v>258.51666666666665</v>
      </c>
      <c r="I28" s="232">
        <v>261.33333333333326</v>
      </c>
      <c r="J28" s="232">
        <v>266.41666666666663</v>
      </c>
      <c r="K28" s="231">
        <v>256.25</v>
      </c>
      <c r="L28" s="231">
        <v>248.35</v>
      </c>
      <c r="M28" s="231">
        <v>23.19266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3068.3</v>
      </c>
      <c r="D29" s="232">
        <v>3071.6</v>
      </c>
      <c r="E29" s="232">
        <v>3037.25</v>
      </c>
      <c r="F29" s="232">
        <v>3006.2000000000003</v>
      </c>
      <c r="G29" s="232">
        <v>2971.8500000000004</v>
      </c>
      <c r="H29" s="232">
        <v>3102.6499999999996</v>
      </c>
      <c r="I29" s="232">
        <v>3136.9999999999991</v>
      </c>
      <c r="J29" s="232">
        <v>3168.0499999999993</v>
      </c>
      <c r="K29" s="231">
        <v>3105.95</v>
      </c>
      <c r="L29" s="231">
        <v>3040.55</v>
      </c>
      <c r="M29" s="231">
        <v>0.43952999999999998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379.75</v>
      </c>
      <c r="D30" s="232">
        <v>374</v>
      </c>
      <c r="E30" s="232">
        <v>364.2</v>
      </c>
      <c r="F30" s="232">
        <v>348.65</v>
      </c>
      <c r="G30" s="232">
        <v>338.84999999999997</v>
      </c>
      <c r="H30" s="232">
        <v>389.55</v>
      </c>
      <c r="I30" s="232">
        <v>399.34999999999997</v>
      </c>
      <c r="J30" s="232">
        <v>414.90000000000003</v>
      </c>
      <c r="K30" s="231">
        <v>383.8</v>
      </c>
      <c r="L30" s="231">
        <v>358.45</v>
      </c>
      <c r="M30" s="231">
        <v>331.68803000000003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4320.7</v>
      </c>
      <c r="D31" s="232">
        <v>4281.9999999999991</v>
      </c>
      <c r="E31" s="232">
        <v>4228.3499999999985</v>
      </c>
      <c r="F31" s="232">
        <v>4135.9999999999991</v>
      </c>
      <c r="G31" s="232">
        <v>4082.3499999999985</v>
      </c>
      <c r="H31" s="232">
        <v>4374.3499999999985</v>
      </c>
      <c r="I31" s="232">
        <v>4427.9999999999982</v>
      </c>
      <c r="J31" s="232">
        <v>4520.3499999999985</v>
      </c>
      <c r="K31" s="231">
        <v>4335.6499999999996</v>
      </c>
      <c r="L31" s="231">
        <v>4189.6499999999996</v>
      </c>
      <c r="M31" s="231">
        <v>2.5766900000000001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152.85</v>
      </c>
      <c r="D32" s="232">
        <v>153.73333333333335</v>
      </c>
      <c r="E32" s="232">
        <v>151.2166666666667</v>
      </c>
      <c r="F32" s="232">
        <v>149.58333333333334</v>
      </c>
      <c r="G32" s="232">
        <v>147.06666666666669</v>
      </c>
      <c r="H32" s="232">
        <v>155.3666666666667</v>
      </c>
      <c r="I32" s="232">
        <v>157.88333333333335</v>
      </c>
      <c r="J32" s="232">
        <v>159.51666666666671</v>
      </c>
      <c r="K32" s="231">
        <v>156.25</v>
      </c>
      <c r="L32" s="231">
        <v>152.1</v>
      </c>
      <c r="M32" s="231">
        <v>89.650480000000002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2754.2</v>
      </c>
      <c r="D33" s="232">
        <v>2745.7333333333336</v>
      </c>
      <c r="E33" s="232">
        <v>2726.4666666666672</v>
      </c>
      <c r="F33" s="232">
        <v>2698.7333333333336</v>
      </c>
      <c r="G33" s="232">
        <v>2679.4666666666672</v>
      </c>
      <c r="H33" s="232">
        <v>2773.4666666666672</v>
      </c>
      <c r="I33" s="232">
        <v>2792.7333333333336</v>
      </c>
      <c r="J33" s="232">
        <v>2820.4666666666672</v>
      </c>
      <c r="K33" s="231">
        <v>2765</v>
      </c>
      <c r="L33" s="231">
        <v>2718</v>
      </c>
      <c r="M33" s="231">
        <v>11.20284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2092.15</v>
      </c>
      <c r="D34" s="232">
        <v>2081.15</v>
      </c>
      <c r="E34" s="232">
        <v>2049.3000000000002</v>
      </c>
      <c r="F34" s="232">
        <v>2006.45</v>
      </c>
      <c r="G34" s="232">
        <v>1974.6000000000001</v>
      </c>
      <c r="H34" s="232">
        <v>2124</v>
      </c>
      <c r="I34" s="232">
        <v>2155.8499999999995</v>
      </c>
      <c r="J34" s="232">
        <v>2198.7000000000003</v>
      </c>
      <c r="K34" s="231">
        <v>2113</v>
      </c>
      <c r="L34" s="231">
        <v>2038.3</v>
      </c>
      <c r="M34" s="231">
        <v>4.9068100000000001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415</v>
      </c>
      <c r="D35" s="232">
        <v>412.5</v>
      </c>
      <c r="E35" s="232">
        <v>406.35</v>
      </c>
      <c r="F35" s="232">
        <v>397.70000000000005</v>
      </c>
      <c r="G35" s="232">
        <v>391.55000000000007</v>
      </c>
      <c r="H35" s="232">
        <v>421.15</v>
      </c>
      <c r="I35" s="232">
        <v>427.29999999999995</v>
      </c>
      <c r="J35" s="232">
        <v>435.94999999999993</v>
      </c>
      <c r="K35" s="231">
        <v>418.65</v>
      </c>
      <c r="L35" s="231">
        <v>403.85</v>
      </c>
      <c r="M35" s="231">
        <v>13.995100000000001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3441.5</v>
      </c>
      <c r="D36" s="232">
        <v>3453.9666666666667</v>
      </c>
      <c r="E36" s="232">
        <v>3419.5333333333333</v>
      </c>
      <c r="F36" s="232">
        <v>3397.5666666666666</v>
      </c>
      <c r="G36" s="232">
        <v>3363.1333333333332</v>
      </c>
      <c r="H36" s="232">
        <v>3475.9333333333334</v>
      </c>
      <c r="I36" s="232">
        <v>3510.3666666666668</v>
      </c>
      <c r="J36" s="232">
        <v>3532.3333333333335</v>
      </c>
      <c r="K36" s="231">
        <v>3488.4</v>
      </c>
      <c r="L36" s="231">
        <v>3432</v>
      </c>
      <c r="M36" s="231">
        <v>3.1436299999999999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882.65</v>
      </c>
      <c r="D37" s="232">
        <v>884.13333333333333</v>
      </c>
      <c r="E37" s="232">
        <v>869.11666666666667</v>
      </c>
      <c r="F37" s="232">
        <v>855.58333333333337</v>
      </c>
      <c r="G37" s="232">
        <v>840.56666666666672</v>
      </c>
      <c r="H37" s="232">
        <v>897.66666666666663</v>
      </c>
      <c r="I37" s="232">
        <v>912.68333333333328</v>
      </c>
      <c r="J37" s="232">
        <v>926.21666666666658</v>
      </c>
      <c r="K37" s="231">
        <v>899.15</v>
      </c>
      <c r="L37" s="231">
        <v>870.6</v>
      </c>
      <c r="M37" s="231">
        <v>101.29098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3849.1</v>
      </c>
      <c r="D38" s="232">
        <v>3840.9666666666667</v>
      </c>
      <c r="E38" s="232">
        <v>3812.2333333333336</v>
      </c>
      <c r="F38" s="232">
        <v>3775.3666666666668</v>
      </c>
      <c r="G38" s="232">
        <v>3746.6333333333337</v>
      </c>
      <c r="H38" s="232">
        <v>3877.8333333333335</v>
      </c>
      <c r="I38" s="232">
        <v>3906.5666666666662</v>
      </c>
      <c r="J38" s="232">
        <v>3943.4333333333334</v>
      </c>
      <c r="K38" s="231">
        <v>3869.7</v>
      </c>
      <c r="L38" s="231">
        <v>3804.1</v>
      </c>
      <c r="M38" s="231">
        <v>2.0541200000000002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6104.2</v>
      </c>
      <c r="D39" s="232">
        <v>6061.2666666666673</v>
      </c>
      <c r="E39" s="232">
        <v>5998.5333333333347</v>
      </c>
      <c r="F39" s="232">
        <v>5892.8666666666677</v>
      </c>
      <c r="G39" s="232">
        <v>5830.133333333335</v>
      </c>
      <c r="H39" s="232">
        <v>6166.9333333333343</v>
      </c>
      <c r="I39" s="232">
        <v>6229.6666666666661</v>
      </c>
      <c r="J39" s="232">
        <v>6335.3333333333339</v>
      </c>
      <c r="K39" s="231">
        <v>6124</v>
      </c>
      <c r="L39" s="231">
        <v>5955.6</v>
      </c>
      <c r="M39" s="231">
        <v>10.738200000000001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1343.05</v>
      </c>
      <c r="D40" s="232">
        <v>1338.05</v>
      </c>
      <c r="E40" s="232">
        <v>1327.1</v>
      </c>
      <c r="F40" s="232">
        <v>1311.1499999999999</v>
      </c>
      <c r="G40" s="232">
        <v>1300.1999999999998</v>
      </c>
      <c r="H40" s="232">
        <v>1354</v>
      </c>
      <c r="I40" s="232">
        <v>1364.9500000000003</v>
      </c>
      <c r="J40" s="232">
        <v>1380.9</v>
      </c>
      <c r="K40" s="231">
        <v>1349</v>
      </c>
      <c r="L40" s="231">
        <v>1322.1</v>
      </c>
      <c r="M40" s="231">
        <v>15.46926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5921.05</v>
      </c>
      <c r="D41" s="232">
        <v>5964.2333333333336</v>
      </c>
      <c r="E41" s="232">
        <v>5869.0666666666675</v>
      </c>
      <c r="F41" s="232">
        <v>5817.0833333333339</v>
      </c>
      <c r="G41" s="232">
        <v>5721.9166666666679</v>
      </c>
      <c r="H41" s="232">
        <v>6016.2166666666672</v>
      </c>
      <c r="I41" s="232">
        <v>6111.3833333333332</v>
      </c>
      <c r="J41" s="232">
        <v>6163.3666666666668</v>
      </c>
      <c r="K41" s="231">
        <v>6059.4</v>
      </c>
      <c r="L41" s="231">
        <v>5912.25</v>
      </c>
      <c r="M41" s="231">
        <v>0.24476999999999999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2300.35</v>
      </c>
      <c r="D42" s="232">
        <v>2288.35</v>
      </c>
      <c r="E42" s="232">
        <v>2269.1999999999998</v>
      </c>
      <c r="F42" s="232">
        <v>2238.0499999999997</v>
      </c>
      <c r="G42" s="232">
        <v>2218.8999999999996</v>
      </c>
      <c r="H42" s="232">
        <v>2319.5</v>
      </c>
      <c r="I42" s="232">
        <v>2338.6500000000005</v>
      </c>
      <c r="J42" s="232">
        <v>2369.8000000000002</v>
      </c>
      <c r="K42" s="231">
        <v>2307.5</v>
      </c>
      <c r="L42" s="231">
        <v>2257.1999999999998</v>
      </c>
      <c r="M42" s="231">
        <v>2.5997499999999998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236.25</v>
      </c>
      <c r="D43" s="232">
        <v>233.81666666666669</v>
      </c>
      <c r="E43" s="232">
        <v>230.43333333333339</v>
      </c>
      <c r="F43" s="232">
        <v>224.6166666666667</v>
      </c>
      <c r="G43" s="232">
        <v>221.23333333333341</v>
      </c>
      <c r="H43" s="232">
        <v>239.63333333333338</v>
      </c>
      <c r="I43" s="232">
        <v>243.01666666666665</v>
      </c>
      <c r="J43" s="232">
        <v>248.83333333333337</v>
      </c>
      <c r="K43" s="231">
        <v>237.2</v>
      </c>
      <c r="L43" s="231">
        <v>228</v>
      </c>
      <c r="M43" s="231">
        <v>76.969250000000002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167.9</v>
      </c>
      <c r="D44" s="232">
        <v>166.76666666666668</v>
      </c>
      <c r="E44" s="232">
        <v>164.73333333333335</v>
      </c>
      <c r="F44" s="232">
        <v>161.56666666666666</v>
      </c>
      <c r="G44" s="232">
        <v>159.53333333333333</v>
      </c>
      <c r="H44" s="232">
        <v>169.93333333333337</v>
      </c>
      <c r="I44" s="232">
        <v>171.96666666666673</v>
      </c>
      <c r="J44" s="232">
        <v>175.13333333333338</v>
      </c>
      <c r="K44" s="231">
        <v>168.8</v>
      </c>
      <c r="L44" s="231">
        <v>163.6</v>
      </c>
      <c r="M44" s="231">
        <v>393.43916999999999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79.099999999999994</v>
      </c>
      <c r="D45" s="232">
        <v>79.61666666666666</v>
      </c>
      <c r="E45" s="232">
        <v>78.23333333333332</v>
      </c>
      <c r="F45" s="232">
        <v>77.36666666666666</v>
      </c>
      <c r="G45" s="232">
        <v>75.98333333333332</v>
      </c>
      <c r="H45" s="232">
        <v>80.48333333333332</v>
      </c>
      <c r="I45" s="232">
        <v>81.866666666666674</v>
      </c>
      <c r="J45" s="232">
        <v>82.73333333333332</v>
      </c>
      <c r="K45" s="231">
        <v>81</v>
      </c>
      <c r="L45" s="231">
        <v>78.75</v>
      </c>
      <c r="M45" s="231">
        <v>74.021739999999994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1523.45</v>
      </c>
      <c r="D46" s="232">
        <v>1524.6833333333334</v>
      </c>
      <c r="E46" s="232">
        <v>1512.4166666666667</v>
      </c>
      <c r="F46" s="232">
        <v>1501.3833333333334</v>
      </c>
      <c r="G46" s="232">
        <v>1489.1166666666668</v>
      </c>
      <c r="H46" s="232">
        <v>1535.7166666666667</v>
      </c>
      <c r="I46" s="232">
        <v>1547.9833333333331</v>
      </c>
      <c r="J46" s="232">
        <v>1559.0166666666667</v>
      </c>
      <c r="K46" s="231">
        <v>1536.95</v>
      </c>
      <c r="L46" s="231">
        <v>1513.65</v>
      </c>
      <c r="M46" s="231">
        <v>0.88010999999999995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563.65</v>
      </c>
      <c r="D47" s="232">
        <v>560.43333333333328</v>
      </c>
      <c r="E47" s="232">
        <v>555.46666666666658</v>
      </c>
      <c r="F47" s="232">
        <v>547.2833333333333</v>
      </c>
      <c r="G47" s="232">
        <v>542.31666666666661</v>
      </c>
      <c r="H47" s="232">
        <v>568.61666666666656</v>
      </c>
      <c r="I47" s="232">
        <v>573.58333333333326</v>
      </c>
      <c r="J47" s="232">
        <v>581.76666666666654</v>
      </c>
      <c r="K47" s="231">
        <v>565.4</v>
      </c>
      <c r="L47" s="231">
        <v>552.25</v>
      </c>
      <c r="M47" s="231">
        <v>5.9473799999999999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94.5</v>
      </c>
      <c r="D48" s="232">
        <v>94.233333333333334</v>
      </c>
      <c r="E48" s="232">
        <v>93.466666666666669</v>
      </c>
      <c r="F48" s="232">
        <v>92.433333333333337</v>
      </c>
      <c r="G48" s="232">
        <v>91.666666666666671</v>
      </c>
      <c r="H48" s="232">
        <v>95.266666666666666</v>
      </c>
      <c r="I48" s="232">
        <v>96.033333333333346</v>
      </c>
      <c r="J48" s="232">
        <v>97.066666666666663</v>
      </c>
      <c r="K48" s="231">
        <v>95</v>
      </c>
      <c r="L48" s="231">
        <v>93.2</v>
      </c>
      <c r="M48" s="231">
        <v>70.158690000000007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875.85</v>
      </c>
      <c r="D49" s="232">
        <v>874.2833333333333</v>
      </c>
      <c r="E49" s="232">
        <v>864.56666666666661</v>
      </c>
      <c r="F49" s="232">
        <v>853.2833333333333</v>
      </c>
      <c r="G49" s="232">
        <v>843.56666666666661</v>
      </c>
      <c r="H49" s="232">
        <v>885.56666666666661</v>
      </c>
      <c r="I49" s="232">
        <v>895.2833333333333</v>
      </c>
      <c r="J49" s="232">
        <v>906.56666666666661</v>
      </c>
      <c r="K49" s="231">
        <v>884</v>
      </c>
      <c r="L49" s="231">
        <v>863</v>
      </c>
      <c r="M49" s="231">
        <v>6.8036399999999997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74.650000000000006</v>
      </c>
      <c r="D50" s="232">
        <v>75.233333333333334</v>
      </c>
      <c r="E50" s="232">
        <v>73.666666666666671</v>
      </c>
      <c r="F50" s="232">
        <v>72.683333333333337</v>
      </c>
      <c r="G50" s="232">
        <v>71.116666666666674</v>
      </c>
      <c r="H50" s="232">
        <v>76.216666666666669</v>
      </c>
      <c r="I50" s="232">
        <v>77.783333333333331</v>
      </c>
      <c r="J50" s="232">
        <v>78.766666666666666</v>
      </c>
      <c r="K50" s="231">
        <v>76.8</v>
      </c>
      <c r="L50" s="231">
        <v>74.25</v>
      </c>
      <c r="M50" s="231">
        <v>182.79463999999999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333.75</v>
      </c>
      <c r="D51" s="232">
        <v>330.81666666666666</v>
      </c>
      <c r="E51" s="232">
        <v>326.98333333333335</v>
      </c>
      <c r="F51" s="232">
        <v>320.2166666666667</v>
      </c>
      <c r="G51" s="232">
        <v>316.38333333333338</v>
      </c>
      <c r="H51" s="232">
        <v>337.58333333333331</v>
      </c>
      <c r="I51" s="232">
        <v>341.41666666666669</v>
      </c>
      <c r="J51" s="232">
        <v>348.18333333333328</v>
      </c>
      <c r="K51" s="231">
        <v>334.65</v>
      </c>
      <c r="L51" s="231">
        <v>324.05</v>
      </c>
      <c r="M51" s="231">
        <v>33.058999999999997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789.25</v>
      </c>
      <c r="D52" s="232">
        <v>787.56666666666661</v>
      </c>
      <c r="E52" s="232">
        <v>780.48333333333323</v>
      </c>
      <c r="F52" s="232">
        <v>771.71666666666658</v>
      </c>
      <c r="G52" s="232">
        <v>764.63333333333321</v>
      </c>
      <c r="H52" s="232">
        <v>796.33333333333326</v>
      </c>
      <c r="I52" s="232">
        <v>803.41666666666674</v>
      </c>
      <c r="J52" s="232">
        <v>812.18333333333328</v>
      </c>
      <c r="K52" s="231">
        <v>794.65</v>
      </c>
      <c r="L52" s="231">
        <v>778.8</v>
      </c>
      <c r="M52" s="231">
        <v>24.079750000000001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241.05</v>
      </c>
      <c r="D53" s="232">
        <v>239.21666666666667</v>
      </c>
      <c r="E53" s="232">
        <v>233.58333333333334</v>
      </c>
      <c r="F53" s="232">
        <v>226.11666666666667</v>
      </c>
      <c r="G53" s="232">
        <v>220.48333333333335</v>
      </c>
      <c r="H53" s="232">
        <v>246.68333333333334</v>
      </c>
      <c r="I53" s="232">
        <v>252.31666666666666</v>
      </c>
      <c r="J53" s="232">
        <v>259.7833333333333</v>
      </c>
      <c r="K53" s="231">
        <v>244.85</v>
      </c>
      <c r="L53" s="231">
        <v>231.75</v>
      </c>
      <c r="M53" s="231">
        <v>36.219540000000002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17449.55</v>
      </c>
      <c r="D54" s="232">
        <v>17453.483333333334</v>
      </c>
      <c r="E54" s="232">
        <v>17307.066666666666</v>
      </c>
      <c r="F54" s="232">
        <v>17164.583333333332</v>
      </c>
      <c r="G54" s="232">
        <v>17018.166666666664</v>
      </c>
      <c r="H54" s="232">
        <v>17595.966666666667</v>
      </c>
      <c r="I54" s="232">
        <v>17742.383333333331</v>
      </c>
      <c r="J54" s="232">
        <v>17884.866666666669</v>
      </c>
      <c r="K54" s="231">
        <v>17599.900000000001</v>
      </c>
      <c r="L54" s="231">
        <v>17311</v>
      </c>
      <c r="M54" s="231">
        <v>9.8949999999999996E-2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4625.6499999999996</v>
      </c>
      <c r="D55" s="232">
        <v>4620.3166666666666</v>
      </c>
      <c r="E55" s="232">
        <v>4605.333333333333</v>
      </c>
      <c r="F55" s="232">
        <v>4585.0166666666664</v>
      </c>
      <c r="G55" s="232">
        <v>4570.0333333333328</v>
      </c>
      <c r="H55" s="232">
        <v>4640.6333333333332</v>
      </c>
      <c r="I55" s="232">
        <v>4655.6166666666668</v>
      </c>
      <c r="J55" s="232">
        <v>4675.9333333333334</v>
      </c>
      <c r="K55" s="231">
        <v>4635.3</v>
      </c>
      <c r="L55" s="231">
        <v>4600</v>
      </c>
      <c r="M55" s="231">
        <v>3.1518999999999999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294.64999999999998</v>
      </c>
      <c r="D56" s="232">
        <v>295.83333333333331</v>
      </c>
      <c r="E56" s="232">
        <v>292.31666666666661</v>
      </c>
      <c r="F56" s="232">
        <v>289.98333333333329</v>
      </c>
      <c r="G56" s="232">
        <v>286.46666666666658</v>
      </c>
      <c r="H56" s="232">
        <v>298.16666666666663</v>
      </c>
      <c r="I56" s="232">
        <v>301.68333333333339</v>
      </c>
      <c r="J56" s="232">
        <v>304.01666666666665</v>
      </c>
      <c r="K56" s="231">
        <v>299.35000000000002</v>
      </c>
      <c r="L56" s="231">
        <v>293.5</v>
      </c>
      <c r="M56" s="231">
        <v>78.737359999999995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781.1</v>
      </c>
      <c r="D57" s="232">
        <v>776.54999999999984</v>
      </c>
      <c r="E57" s="232">
        <v>769.09999999999968</v>
      </c>
      <c r="F57" s="232">
        <v>757.0999999999998</v>
      </c>
      <c r="G57" s="232">
        <v>749.64999999999964</v>
      </c>
      <c r="H57" s="232">
        <v>788.54999999999973</v>
      </c>
      <c r="I57" s="232">
        <v>795.99999999999977</v>
      </c>
      <c r="J57" s="232">
        <v>807.99999999999977</v>
      </c>
      <c r="K57" s="231">
        <v>784</v>
      </c>
      <c r="L57" s="231">
        <v>764.55</v>
      </c>
      <c r="M57" s="231">
        <v>13.7011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1029.8</v>
      </c>
      <c r="D58" s="232">
        <v>1024.5166666666667</v>
      </c>
      <c r="E58" s="232">
        <v>1015.4333333333334</v>
      </c>
      <c r="F58" s="232">
        <v>1001.0666666666667</v>
      </c>
      <c r="G58" s="232">
        <v>991.98333333333346</v>
      </c>
      <c r="H58" s="232">
        <v>1038.8833333333332</v>
      </c>
      <c r="I58" s="232">
        <v>1047.9666666666667</v>
      </c>
      <c r="J58" s="232">
        <v>1062.3333333333333</v>
      </c>
      <c r="K58" s="231">
        <v>1033.5999999999999</v>
      </c>
      <c r="L58" s="231">
        <v>1010.15</v>
      </c>
      <c r="M58" s="231">
        <v>9.7903500000000001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1483.35</v>
      </c>
      <c r="D59" s="232">
        <v>1481.5</v>
      </c>
      <c r="E59" s="232">
        <v>1464.8</v>
      </c>
      <c r="F59" s="232">
        <v>1446.25</v>
      </c>
      <c r="G59" s="232">
        <v>1429.55</v>
      </c>
      <c r="H59" s="232">
        <v>1500.05</v>
      </c>
      <c r="I59" s="232">
        <v>1516.7499999999998</v>
      </c>
      <c r="J59" s="232">
        <v>1535.3</v>
      </c>
      <c r="K59" s="231">
        <v>1498.2</v>
      </c>
      <c r="L59" s="231">
        <v>1462.95</v>
      </c>
      <c r="M59" s="231">
        <v>0.77666000000000002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219.6</v>
      </c>
      <c r="D60" s="232">
        <v>218.53333333333333</v>
      </c>
      <c r="E60" s="232">
        <v>216.71666666666667</v>
      </c>
      <c r="F60" s="232">
        <v>213.83333333333334</v>
      </c>
      <c r="G60" s="232">
        <v>212.01666666666668</v>
      </c>
      <c r="H60" s="232">
        <v>221.41666666666666</v>
      </c>
      <c r="I60" s="232">
        <v>223.23333333333332</v>
      </c>
      <c r="J60" s="232">
        <v>226.11666666666665</v>
      </c>
      <c r="K60" s="231">
        <v>220.35</v>
      </c>
      <c r="L60" s="231">
        <v>215.65</v>
      </c>
      <c r="M60" s="231">
        <v>57.428809999999999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4317.8</v>
      </c>
      <c r="D61" s="232">
        <v>4306.916666666667</v>
      </c>
      <c r="E61" s="232">
        <v>4270.8833333333341</v>
      </c>
      <c r="F61" s="232">
        <v>4223.9666666666672</v>
      </c>
      <c r="G61" s="232">
        <v>4187.9333333333343</v>
      </c>
      <c r="H61" s="232">
        <v>4353.8333333333339</v>
      </c>
      <c r="I61" s="232">
        <v>4389.8666666666668</v>
      </c>
      <c r="J61" s="232">
        <v>4436.7833333333338</v>
      </c>
      <c r="K61" s="231">
        <v>4342.95</v>
      </c>
      <c r="L61" s="231">
        <v>4260</v>
      </c>
      <c r="M61" s="231">
        <v>1.75369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1453.5</v>
      </c>
      <c r="D62" s="232">
        <v>1454.0833333333333</v>
      </c>
      <c r="E62" s="232">
        <v>1445.1166666666666</v>
      </c>
      <c r="F62" s="232">
        <v>1436.7333333333333</v>
      </c>
      <c r="G62" s="232">
        <v>1427.7666666666667</v>
      </c>
      <c r="H62" s="232">
        <v>1462.4666666666665</v>
      </c>
      <c r="I62" s="232">
        <v>1471.4333333333332</v>
      </c>
      <c r="J62" s="232">
        <v>1479.8166666666664</v>
      </c>
      <c r="K62" s="231">
        <v>1463.05</v>
      </c>
      <c r="L62" s="231">
        <v>1445.7</v>
      </c>
      <c r="M62" s="231">
        <v>1.4920899999999999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616.20000000000005</v>
      </c>
      <c r="D63" s="232">
        <v>612.93333333333328</v>
      </c>
      <c r="E63" s="232">
        <v>607.56666666666661</v>
      </c>
      <c r="F63" s="232">
        <v>598.93333333333328</v>
      </c>
      <c r="G63" s="232">
        <v>593.56666666666661</v>
      </c>
      <c r="H63" s="232">
        <v>621.56666666666661</v>
      </c>
      <c r="I63" s="232">
        <v>626.93333333333317</v>
      </c>
      <c r="J63" s="232">
        <v>635.56666666666661</v>
      </c>
      <c r="K63" s="231">
        <v>618.29999999999995</v>
      </c>
      <c r="L63" s="231">
        <v>604.29999999999995</v>
      </c>
      <c r="M63" s="231">
        <v>11.97165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892.8</v>
      </c>
      <c r="D64" s="232">
        <v>885.56666666666661</v>
      </c>
      <c r="E64" s="232">
        <v>873.23333333333323</v>
      </c>
      <c r="F64" s="232">
        <v>853.66666666666663</v>
      </c>
      <c r="G64" s="232">
        <v>841.33333333333326</v>
      </c>
      <c r="H64" s="232">
        <v>905.13333333333321</v>
      </c>
      <c r="I64" s="232">
        <v>917.4666666666667</v>
      </c>
      <c r="J64" s="232">
        <v>937.03333333333319</v>
      </c>
      <c r="K64" s="231">
        <v>897.9</v>
      </c>
      <c r="L64" s="231">
        <v>866</v>
      </c>
      <c r="M64" s="231">
        <v>3.41513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316.39999999999998</v>
      </c>
      <c r="D65" s="232">
        <v>313.15000000000003</v>
      </c>
      <c r="E65" s="232">
        <v>306.30000000000007</v>
      </c>
      <c r="F65" s="232">
        <v>296.20000000000005</v>
      </c>
      <c r="G65" s="232">
        <v>289.35000000000008</v>
      </c>
      <c r="H65" s="232">
        <v>323.25000000000006</v>
      </c>
      <c r="I65" s="232">
        <v>330.10000000000008</v>
      </c>
      <c r="J65" s="232">
        <v>340.20000000000005</v>
      </c>
      <c r="K65" s="231">
        <v>320</v>
      </c>
      <c r="L65" s="231">
        <v>303.05</v>
      </c>
      <c r="M65" s="231">
        <v>26.785710000000002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1446.4</v>
      </c>
      <c r="D66" s="232">
        <v>1444.5666666666666</v>
      </c>
      <c r="E66" s="232">
        <v>1426.8333333333333</v>
      </c>
      <c r="F66" s="232">
        <v>1407.2666666666667</v>
      </c>
      <c r="G66" s="232">
        <v>1389.5333333333333</v>
      </c>
      <c r="H66" s="232">
        <v>1464.1333333333332</v>
      </c>
      <c r="I66" s="232">
        <v>1481.8666666666668</v>
      </c>
      <c r="J66" s="232">
        <v>1501.4333333333332</v>
      </c>
      <c r="K66" s="231">
        <v>1462.3</v>
      </c>
      <c r="L66" s="231">
        <v>1425</v>
      </c>
      <c r="M66" s="231">
        <v>2.84958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353.9</v>
      </c>
      <c r="D67" s="232">
        <v>353.26666666666665</v>
      </c>
      <c r="E67" s="232">
        <v>351.38333333333333</v>
      </c>
      <c r="F67" s="232">
        <v>348.86666666666667</v>
      </c>
      <c r="G67" s="232">
        <v>346.98333333333335</v>
      </c>
      <c r="H67" s="232">
        <v>355.7833333333333</v>
      </c>
      <c r="I67" s="232">
        <v>357.66666666666663</v>
      </c>
      <c r="J67" s="232">
        <v>360.18333333333328</v>
      </c>
      <c r="K67" s="231">
        <v>355.15</v>
      </c>
      <c r="L67" s="231">
        <v>350.75</v>
      </c>
      <c r="M67" s="231">
        <v>19.139749999999999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544.70000000000005</v>
      </c>
      <c r="D68" s="232">
        <v>540.4666666666667</v>
      </c>
      <c r="E68" s="232">
        <v>534.48333333333335</v>
      </c>
      <c r="F68" s="232">
        <v>524.26666666666665</v>
      </c>
      <c r="G68" s="232">
        <v>518.2833333333333</v>
      </c>
      <c r="H68" s="232">
        <v>550.68333333333339</v>
      </c>
      <c r="I68" s="232">
        <v>556.66666666666674</v>
      </c>
      <c r="J68" s="232">
        <v>566.88333333333344</v>
      </c>
      <c r="K68" s="231">
        <v>546.45000000000005</v>
      </c>
      <c r="L68" s="231">
        <v>530.25</v>
      </c>
      <c r="M68" s="231">
        <v>22.593979999999998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1885.4</v>
      </c>
      <c r="D69" s="232">
        <v>1879.4166666666667</v>
      </c>
      <c r="E69" s="232">
        <v>1828.9833333333336</v>
      </c>
      <c r="F69" s="232">
        <v>1772.5666666666668</v>
      </c>
      <c r="G69" s="232">
        <v>1722.1333333333337</v>
      </c>
      <c r="H69" s="232">
        <v>1935.8333333333335</v>
      </c>
      <c r="I69" s="232">
        <v>1986.2666666666664</v>
      </c>
      <c r="J69" s="232">
        <v>2042.6833333333334</v>
      </c>
      <c r="K69" s="231">
        <v>1929.85</v>
      </c>
      <c r="L69" s="231">
        <v>1823</v>
      </c>
      <c r="M69" s="231">
        <v>5.3209099999999996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1816.05</v>
      </c>
      <c r="D70" s="232">
        <v>1821.2833333333335</v>
      </c>
      <c r="E70" s="232">
        <v>1794.866666666667</v>
      </c>
      <c r="F70" s="232">
        <v>1773.6833333333334</v>
      </c>
      <c r="G70" s="232">
        <v>1747.2666666666669</v>
      </c>
      <c r="H70" s="232">
        <v>1842.4666666666672</v>
      </c>
      <c r="I70" s="232">
        <v>1868.8833333333337</v>
      </c>
      <c r="J70" s="232">
        <v>1890.0666666666673</v>
      </c>
      <c r="K70" s="231">
        <v>1847.7</v>
      </c>
      <c r="L70" s="231">
        <v>1800.1</v>
      </c>
      <c r="M70" s="231">
        <v>3.8774799999999998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317.45</v>
      </c>
      <c r="D71" s="232">
        <v>313.39999999999998</v>
      </c>
      <c r="E71" s="232">
        <v>306.44999999999993</v>
      </c>
      <c r="F71" s="232">
        <v>295.44999999999993</v>
      </c>
      <c r="G71" s="232">
        <v>288.49999999999989</v>
      </c>
      <c r="H71" s="232">
        <v>324.39999999999998</v>
      </c>
      <c r="I71" s="232">
        <v>331.35</v>
      </c>
      <c r="J71" s="232">
        <v>342.35</v>
      </c>
      <c r="K71" s="231">
        <v>320.35000000000002</v>
      </c>
      <c r="L71" s="231">
        <v>302.39999999999998</v>
      </c>
      <c r="M71" s="231">
        <v>9.0894200000000005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2778</v>
      </c>
      <c r="D72" s="232">
        <v>2800.3666666666668</v>
      </c>
      <c r="E72" s="232">
        <v>2722.6333333333337</v>
      </c>
      <c r="F72" s="232">
        <v>2667.2666666666669</v>
      </c>
      <c r="G72" s="232">
        <v>2589.5333333333338</v>
      </c>
      <c r="H72" s="232">
        <v>2855.7333333333336</v>
      </c>
      <c r="I72" s="232">
        <v>2933.4666666666672</v>
      </c>
      <c r="J72" s="232">
        <v>2988.8333333333335</v>
      </c>
      <c r="K72" s="231">
        <v>2878.1</v>
      </c>
      <c r="L72" s="231">
        <v>2745</v>
      </c>
      <c r="M72" s="231">
        <v>21.95618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2783.55</v>
      </c>
      <c r="D73" s="232">
        <v>2780.2333333333336</v>
      </c>
      <c r="E73" s="232">
        <v>2745.4666666666672</v>
      </c>
      <c r="F73" s="232">
        <v>2707.3833333333337</v>
      </c>
      <c r="G73" s="232">
        <v>2672.6166666666672</v>
      </c>
      <c r="H73" s="232">
        <v>2818.3166666666671</v>
      </c>
      <c r="I73" s="232">
        <v>2853.0833333333335</v>
      </c>
      <c r="J73" s="232">
        <v>2891.166666666667</v>
      </c>
      <c r="K73" s="231">
        <v>2815</v>
      </c>
      <c r="L73" s="231">
        <v>2742.15</v>
      </c>
      <c r="M73" s="231">
        <v>2.2794300000000001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1967.3</v>
      </c>
      <c r="D74" s="232">
        <v>1948.7166666666665</v>
      </c>
      <c r="E74" s="232">
        <v>1897.6833333333329</v>
      </c>
      <c r="F74" s="232">
        <v>1828.0666666666664</v>
      </c>
      <c r="G74" s="232">
        <v>1777.0333333333328</v>
      </c>
      <c r="H74" s="232">
        <v>2018.333333333333</v>
      </c>
      <c r="I74" s="232">
        <v>2069.3666666666663</v>
      </c>
      <c r="J74" s="232">
        <v>2138.9833333333331</v>
      </c>
      <c r="K74" s="231">
        <v>1999.75</v>
      </c>
      <c r="L74" s="231">
        <v>1879.1</v>
      </c>
      <c r="M74" s="231">
        <v>3.5936300000000001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4349.55</v>
      </c>
      <c r="D75" s="232">
        <v>4338.2333333333336</v>
      </c>
      <c r="E75" s="232">
        <v>4296.3166666666675</v>
      </c>
      <c r="F75" s="232">
        <v>4243.0833333333339</v>
      </c>
      <c r="G75" s="232">
        <v>4201.1666666666679</v>
      </c>
      <c r="H75" s="232">
        <v>4391.4666666666672</v>
      </c>
      <c r="I75" s="232">
        <v>4433.3833333333332</v>
      </c>
      <c r="J75" s="232">
        <v>4486.6166666666668</v>
      </c>
      <c r="K75" s="231">
        <v>4380.1499999999996</v>
      </c>
      <c r="L75" s="231">
        <v>4285</v>
      </c>
      <c r="M75" s="231">
        <v>3.0322100000000001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3260.7</v>
      </c>
      <c r="D76" s="232">
        <v>3260.4666666666667</v>
      </c>
      <c r="E76" s="232">
        <v>3220.8833333333332</v>
      </c>
      <c r="F76" s="232">
        <v>3181.0666666666666</v>
      </c>
      <c r="G76" s="232">
        <v>3141.4833333333331</v>
      </c>
      <c r="H76" s="232">
        <v>3300.2833333333333</v>
      </c>
      <c r="I76" s="232">
        <v>3339.8666666666663</v>
      </c>
      <c r="J76" s="232">
        <v>3379.6833333333334</v>
      </c>
      <c r="K76" s="231">
        <v>3300.05</v>
      </c>
      <c r="L76" s="231">
        <v>3220.65</v>
      </c>
      <c r="M76" s="231">
        <v>3.4602499999999998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423.95</v>
      </c>
      <c r="D77" s="232">
        <v>422.79999999999995</v>
      </c>
      <c r="E77" s="232">
        <v>415.69999999999993</v>
      </c>
      <c r="F77" s="232">
        <v>407.45</v>
      </c>
      <c r="G77" s="232">
        <v>400.34999999999997</v>
      </c>
      <c r="H77" s="232">
        <v>431.0499999999999</v>
      </c>
      <c r="I77" s="232">
        <v>438.14999999999992</v>
      </c>
      <c r="J77" s="232">
        <v>446.39999999999986</v>
      </c>
      <c r="K77" s="231">
        <v>429.9</v>
      </c>
      <c r="L77" s="231">
        <v>414.55</v>
      </c>
      <c r="M77" s="231">
        <v>2.1599200000000001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2061.9</v>
      </c>
      <c r="D78" s="232">
        <v>2065.9833333333331</v>
      </c>
      <c r="E78" s="232">
        <v>2045.9666666666662</v>
      </c>
      <c r="F78" s="232">
        <v>2030.0333333333333</v>
      </c>
      <c r="G78" s="232">
        <v>2010.0166666666664</v>
      </c>
      <c r="H78" s="232">
        <v>2081.9166666666661</v>
      </c>
      <c r="I78" s="232">
        <v>2101.9333333333334</v>
      </c>
      <c r="J78" s="232">
        <v>2117.8666666666659</v>
      </c>
      <c r="K78" s="231">
        <v>2086</v>
      </c>
      <c r="L78" s="231">
        <v>2050.0500000000002</v>
      </c>
      <c r="M78" s="231">
        <v>1.20736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137.94999999999999</v>
      </c>
      <c r="D79" s="232">
        <v>137.73333333333332</v>
      </c>
      <c r="E79" s="232">
        <v>134.41666666666663</v>
      </c>
      <c r="F79" s="232">
        <v>130.8833333333333</v>
      </c>
      <c r="G79" s="232">
        <v>127.56666666666661</v>
      </c>
      <c r="H79" s="232">
        <v>141.26666666666665</v>
      </c>
      <c r="I79" s="232">
        <v>144.58333333333331</v>
      </c>
      <c r="J79" s="232">
        <v>148.11666666666667</v>
      </c>
      <c r="K79" s="231">
        <v>141.05000000000001</v>
      </c>
      <c r="L79" s="231">
        <v>134.19999999999999</v>
      </c>
      <c r="M79" s="231">
        <v>58.632809999999999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132.9</v>
      </c>
      <c r="D80" s="232">
        <v>132.38333333333333</v>
      </c>
      <c r="E80" s="232">
        <v>130.51666666666665</v>
      </c>
      <c r="F80" s="232">
        <v>128.13333333333333</v>
      </c>
      <c r="G80" s="232">
        <v>126.26666666666665</v>
      </c>
      <c r="H80" s="232">
        <v>134.76666666666665</v>
      </c>
      <c r="I80" s="232">
        <v>136.63333333333333</v>
      </c>
      <c r="J80" s="232">
        <v>139.01666666666665</v>
      </c>
      <c r="K80" s="231">
        <v>134.25</v>
      </c>
      <c r="L80" s="231">
        <v>130</v>
      </c>
      <c r="M80" s="231">
        <v>76.023740000000004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277</v>
      </c>
      <c r="D81" s="232">
        <v>277.33333333333331</v>
      </c>
      <c r="E81" s="232">
        <v>275.21666666666664</v>
      </c>
      <c r="F81" s="232">
        <v>273.43333333333334</v>
      </c>
      <c r="G81" s="232">
        <v>271.31666666666666</v>
      </c>
      <c r="H81" s="232">
        <v>279.11666666666662</v>
      </c>
      <c r="I81" s="232">
        <v>281.23333333333329</v>
      </c>
      <c r="J81" s="232">
        <v>283.01666666666659</v>
      </c>
      <c r="K81" s="231">
        <v>279.45</v>
      </c>
      <c r="L81" s="231">
        <v>275.55</v>
      </c>
      <c r="M81" s="231">
        <v>1.8952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94.85</v>
      </c>
      <c r="D82" s="232">
        <v>94.05</v>
      </c>
      <c r="E82" s="232">
        <v>93</v>
      </c>
      <c r="F82" s="232">
        <v>91.15</v>
      </c>
      <c r="G82" s="232">
        <v>90.100000000000009</v>
      </c>
      <c r="H82" s="232">
        <v>95.899999999999991</v>
      </c>
      <c r="I82" s="232">
        <v>96.949999999999974</v>
      </c>
      <c r="J82" s="232">
        <v>98.799999999999983</v>
      </c>
      <c r="K82" s="231">
        <v>95.1</v>
      </c>
      <c r="L82" s="231">
        <v>92.2</v>
      </c>
      <c r="M82" s="231">
        <v>149.07237000000001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1172.7</v>
      </c>
      <c r="D83" s="232">
        <v>1183.8999999999999</v>
      </c>
      <c r="E83" s="232">
        <v>1155.7999999999997</v>
      </c>
      <c r="F83" s="232">
        <v>1138.8999999999999</v>
      </c>
      <c r="G83" s="232">
        <v>1110.7999999999997</v>
      </c>
      <c r="H83" s="232">
        <v>1200.7999999999997</v>
      </c>
      <c r="I83" s="232">
        <v>1228.8999999999996</v>
      </c>
      <c r="J83" s="232">
        <v>1245.7999999999997</v>
      </c>
      <c r="K83" s="231">
        <v>1212</v>
      </c>
      <c r="L83" s="231">
        <v>1167</v>
      </c>
      <c r="M83" s="231">
        <v>4.9672700000000001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937.3</v>
      </c>
      <c r="D84" s="232">
        <v>935.09999999999991</v>
      </c>
      <c r="E84" s="232">
        <v>925.54999999999984</v>
      </c>
      <c r="F84" s="232">
        <v>913.8</v>
      </c>
      <c r="G84" s="232">
        <v>904.24999999999989</v>
      </c>
      <c r="H84" s="232">
        <v>946.8499999999998</v>
      </c>
      <c r="I84" s="232">
        <v>956.4</v>
      </c>
      <c r="J84" s="232">
        <v>968.14999999999975</v>
      </c>
      <c r="K84" s="231">
        <v>944.65</v>
      </c>
      <c r="L84" s="231">
        <v>923.35</v>
      </c>
      <c r="M84" s="231">
        <v>6.7565299999999997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1156.5</v>
      </c>
      <c r="D85" s="232">
        <v>1151.1499999999999</v>
      </c>
      <c r="E85" s="232">
        <v>1142.5499999999997</v>
      </c>
      <c r="F85" s="232">
        <v>1128.5999999999999</v>
      </c>
      <c r="G85" s="232">
        <v>1119.9999999999998</v>
      </c>
      <c r="H85" s="232">
        <v>1165.0999999999997</v>
      </c>
      <c r="I85" s="232">
        <v>1173.6999999999996</v>
      </c>
      <c r="J85" s="232">
        <v>1187.6499999999996</v>
      </c>
      <c r="K85" s="231">
        <v>1159.75</v>
      </c>
      <c r="L85" s="231">
        <v>1137.2</v>
      </c>
      <c r="M85" s="231">
        <v>2.8351199999999999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1618.1</v>
      </c>
      <c r="D86" s="232">
        <v>1612.1166666666668</v>
      </c>
      <c r="E86" s="232">
        <v>1603.0833333333335</v>
      </c>
      <c r="F86" s="232">
        <v>1588.0666666666666</v>
      </c>
      <c r="G86" s="232">
        <v>1579.0333333333333</v>
      </c>
      <c r="H86" s="232">
        <v>1627.1333333333337</v>
      </c>
      <c r="I86" s="232">
        <v>1636.166666666667</v>
      </c>
      <c r="J86" s="232">
        <v>1651.1833333333338</v>
      </c>
      <c r="K86" s="231">
        <v>1621.15</v>
      </c>
      <c r="L86" s="231">
        <v>1597.1</v>
      </c>
      <c r="M86" s="231">
        <v>4.9708100000000002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474.9</v>
      </c>
      <c r="D87" s="232">
        <v>474.13333333333338</v>
      </c>
      <c r="E87" s="232">
        <v>470.46666666666675</v>
      </c>
      <c r="F87" s="232">
        <v>466.03333333333336</v>
      </c>
      <c r="G87" s="232">
        <v>462.36666666666673</v>
      </c>
      <c r="H87" s="232">
        <v>478.56666666666678</v>
      </c>
      <c r="I87" s="232">
        <v>482.23333333333341</v>
      </c>
      <c r="J87" s="232">
        <v>486.6666666666668</v>
      </c>
      <c r="K87" s="231">
        <v>477.8</v>
      </c>
      <c r="L87" s="231">
        <v>469.7</v>
      </c>
      <c r="M87" s="231">
        <v>3.7938800000000001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260.89999999999998</v>
      </c>
      <c r="D88" s="232">
        <v>260.05</v>
      </c>
      <c r="E88" s="232">
        <v>257.05</v>
      </c>
      <c r="F88" s="232">
        <v>253.2</v>
      </c>
      <c r="G88" s="232">
        <v>250.2</v>
      </c>
      <c r="H88" s="232">
        <v>263.90000000000003</v>
      </c>
      <c r="I88" s="232">
        <v>266.90000000000003</v>
      </c>
      <c r="J88" s="232">
        <v>270.75000000000006</v>
      </c>
      <c r="K88" s="231">
        <v>263.05</v>
      </c>
      <c r="L88" s="231">
        <v>256.2</v>
      </c>
      <c r="M88" s="231">
        <v>2.2593999999999999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1145.7</v>
      </c>
      <c r="D89" s="232">
        <v>1141.1833333333334</v>
      </c>
      <c r="E89" s="232">
        <v>1132.5166666666669</v>
      </c>
      <c r="F89" s="232">
        <v>1119.3333333333335</v>
      </c>
      <c r="G89" s="232">
        <v>1110.666666666667</v>
      </c>
      <c r="H89" s="232">
        <v>1154.3666666666668</v>
      </c>
      <c r="I89" s="232">
        <v>1163.0333333333333</v>
      </c>
      <c r="J89" s="232">
        <v>1176.2166666666667</v>
      </c>
      <c r="K89" s="231">
        <v>1149.8499999999999</v>
      </c>
      <c r="L89" s="231">
        <v>1128</v>
      </c>
      <c r="M89" s="231">
        <v>20.701750000000001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1911.85</v>
      </c>
      <c r="D90" s="232">
        <v>1893.3833333333332</v>
      </c>
      <c r="E90" s="232">
        <v>1871.3666666666663</v>
      </c>
      <c r="F90" s="232">
        <v>1830.8833333333332</v>
      </c>
      <c r="G90" s="232">
        <v>1808.8666666666663</v>
      </c>
      <c r="H90" s="232">
        <v>1933.8666666666663</v>
      </c>
      <c r="I90" s="232">
        <v>1955.8833333333332</v>
      </c>
      <c r="J90" s="232">
        <v>1996.3666666666663</v>
      </c>
      <c r="K90" s="231">
        <v>1915.4</v>
      </c>
      <c r="L90" s="231">
        <v>1852.9</v>
      </c>
      <c r="M90" s="231">
        <v>1.8747499999999999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1651.75</v>
      </c>
      <c r="D91" s="232">
        <v>1655.7833333333335</v>
      </c>
      <c r="E91" s="232">
        <v>1642.166666666667</v>
      </c>
      <c r="F91" s="232">
        <v>1632.5833333333335</v>
      </c>
      <c r="G91" s="232">
        <v>1618.9666666666669</v>
      </c>
      <c r="H91" s="232">
        <v>1665.366666666667</v>
      </c>
      <c r="I91" s="232">
        <v>1678.9833333333333</v>
      </c>
      <c r="J91" s="232">
        <v>1688.5666666666671</v>
      </c>
      <c r="K91" s="231">
        <v>1669.4</v>
      </c>
      <c r="L91" s="231">
        <v>1646.2</v>
      </c>
      <c r="M91" s="231">
        <v>55.838360000000002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482.05</v>
      </c>
      <c r="D92" s="232">
        <v>481.83333333333331</v>
      </c>
      <c r="E92" s="232">
        <v>473.91666666666663</v>
      </c>
      <c r="F92" s="232">
        <v>465.7833333333333</v>
      </c>
      <c r="G92" s="232">
        <v>457.86666666666662</v>
      </c>
      <c r="H92" s="232">
        <v>489.96666666666664</v>
      </c>
      <c r="I92" s="232">
        <v>497.88333333333327</v>
      </c>
      <c r="J92" s="232">
        <v>506.01666666666665</v>
      </c>
      <c r="K92" s="231">
        <v>489.75</v>
      </c>
      <c r="L92" s="231">
        <v>473.7</v>
      </c>
      <c r="M92" s="231">
        <v>74.415899999999993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1199.45</v>
      </c>
      <c r="D93" s="232">
        <v>1192.7166666666667</v>
      </c>
      <c r="E93" s="232">
        <v>1183.3333333333335</v>
      </c>
      <c r="F93" s="232">
        <v>1167.2166666666667</v>
      </c>
      <c r="G93" s="232">
        <v>1157.8333333333335</v>
      </c>
      <c r="H93" s="232">
        <v>1208.8333333333335</v>
      </c>
      <c r="I93" s="232">
        <v>1218.2166666666667</v>
      </c>
      <c r="J93" s="232">
        <v>1234.3333333333335</v>
      </c>
      <c r="K93" s="231">
        <v>1202.0999999999999</v>
      </c>
      <c r="L93" s="231">
        <v>1176.5999999999999</v>
      </c>
      <c r="M93" s="231">
        <v>4.29582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2695</v>
      </c>
      <c r="D94" s="232">
        <v>2681.6333333333332</v>
      </c>
      <c r="E94" s="232">
        <v>2658.4666666666662</v>
      </c>
      <c r="F94" s="232">
        <v>2621.9333333333329</v>
      </c>
      <c r="G94" s="232">
        <v>2598.766666666666</v>
      </c>
      <c r="H94" s="232">
        <v>2718.1666666666665</v>
      </c>
      <c r="I94" s="232">
        <v>2741.3333333333335</v>
      </c>
      <c r="J94" s="232">
        <v>2777.8666666666668</v>
      </c>
      <c r="K94" s="231">
        <v>2704.8</v>
      </c>
      <c r="L94" s="231">
        <v>2645.1</v>
      </c>
      <c r="M94" s="231">
        <v>2.5241600000000002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447.35</v>
      </c>
      <c r="D95" s="232">
        <v>450.11666666666662</v>
      </c>
      <c r="E95" s="232">
        <v>443.23333333333323</v>
      </c>
      <c r="F95" s="232">
        <v>439.11666666666662</v>
      </c>
      <c r="G95" s="232">
        <v>432.23333333333323</v>
      </c>
      <c r="H95" s="232">
        <v>454.23333333333323</v>
      </c>
      <c r="I95" s="232">
        <v>461.11666666666656</v>
      </c>
      <c r="J95" s="232">
        <v>465.23333333333323</v>
      </c>
      <c r="K95" s="231">
        <v>457</v>
      </c>
      <c r="L95" s="231">
        <v>446</v>
      </c>
      <c r="M95" s="231">
        <v>43.983690000000003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2402.8000000000002</v>
      </c>
      <c r="D96" s="232">
        <v>2389.65</v>
      </c>
      <c r="E96" s="232">
        <v>2363.15</v>
      </c>
      <c r="F96" s="232">
        <v>2323.5</v>
      </c>
      <c r="G96" s="232">
        <v>2297</v>
      </c>
      <c r="H96" s="232">
        <v>2429.3000000000002</v>
      </c>
      <c r="I96" s="232">
        <v>2455.8000000000002</v>
      </c>
      <c r="J96" s="232">
        <v>2495.4500000000003</v>
      </c>
      <c r="K96" s="231">
        <v>2416.15</v>
      </c>
      <c r="L96" s="231">
        <v>2350</v>
      </c>
      <c r="M96" s="231">
        <v>8.5941399999999994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232.2</v>
      </c>
      <c r="D97" s="232">
        <v>230.19999999999996</v>
      </c>
      <c r="E97" s="232">
        <v>227.54999999999993</v>
      </c>
      <c r="F97" s="232">
        <v>222.89999999999998</v>
      </c>
      <c r="G97" s="232">
        <v>220.24999999999994</v>
      </c>
      <c r="H97" s="232">
        <v>234.84999999999991</v>
      </c>
      <c r="I97" s="232">
        <v>237.49999999999994</v>
      </c>
      <c r="J97" s="232">
        <v>242.14999999999989</v>
      </c>
      <c r="K97" s="231">
        <v>232.85</v>
      </c>
      <c r="L97" s="231">
        <v>225.55</v>
      </c>
      <c r="M97" s="231">
        <v>31.668060000000001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2637.6</v>
      </c>
      <c r="D98" s="232">
        <v>2627.4500000000003</v>
      </c>
      <c r="E98" s="232">
        <v>2609.9000000000005</v>
      </c>
      <c r="F98" s="232">
        <v>2582.2000000000003</v>
      </c>
      <c r="G98" s="232">
        <v>2564.6500000000005</v>
      </c>
      <c r="H98" s="232">
        <v>2655.1500000000005</v>
      </c>
      <c r="I98" s="232">
        <v>2672.7000000000007</v>
      </c>
      <c r="J98" s="232">
        <v>2700.4000000000005</v>
      </c>
      <c r="K98" s="231">
        <v>2645</v>
      </c>
      <c r="L98" s="231">
        <v>2599.75</v>
      </c>
      <c r="M98" s="231">
        <v>16.974460000000001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338.45</v>
      </c>
      <c r="D99" s="232">
        <v>339.40000000000003</v>
      </c>
      <c r="E99" s="232">
        <v>334.05000000000007</v>
      </c>
      <c r="F99" s="232">
        <v>329.65000000000003</v>
      </c>
      <c r="G99" s="232">
        <v>324.30000000000007</v>
      </c>
      <c r="H99" s="232">
        <v>343.80000000000007</v>
      </c>
      <c r="I99" s="232">
        <v>349.15000000000009</v>
      </c>
      <c r="J99" s="232">
        <v>353.55000000000007</v>
      </c>
      <c r="K99" s="231">
        <v>344.75</v>
      </c>
      <c r="L99" s="231">
        <v>335</v>
      </c>
      <c r="M99" s="231">
        <v>5.5689099999999998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39591.75</v>
      </c>
      <c r="D100" s="232">
        <v>39658.383333333331</v>
      </c>
      <c r="E100" s="232">
        <v>39341.616666666661</v>
      </c>
      <c r="F100" s="232">
        <v>39091.48333333333</v>
      </c>
      <c r="G100" s="232">
        <v>38774.71666666666</v>
      </c>
      <c r="H100" s="232">
        <v>39908.516666666663</v>
      </c>
      <c r="I100" s="232">
        <v>40225.283333333326</v>
      </c>
      <c r="J100" s="232">
        <v>40475.416666666664</v>
      </c>
      <c r="K100" s="231">
        <v>39975.15</v>
      </c>
      <c r="L100" s="231">
        <v>39408.25</v>
      </c>
      <c r="M100" s="231">
        <v>2.087E-2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2683.15</v>
      </c>
      <c r="D101" s="232">
        <v>2687.4666666666667</v>
      </c>
      <c r="E101" s="232">
        <v>2667.2333333333336</v>
      </c>
      <c r="F101" s="232">
        <v>2651.3166666666671</v>
      </c>
      <c r="G101" s="232">
        <v>2631.0833333333339</v>
      </c>
      <c r="H101" s="232">
        <v>2703.3833333333332</v>
      </c>
      <c r="I101" s="232">
        <v>2723.6166666666659</v>
      </c>
      <c r="J101" s="232">
        <v>2739.5333333333328</v>
      </c>
      <c r="K101" s="231">
        <v>2707.7</v>
      </c>
      <c r="L101" s="231">
        <v>2671.55</v>
      </c>
      <c r="M101" s="231">
        <v>23.64396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853.7</v>
      </c>
      <c r="D102" s="232">
        <v>857.05000000000007</v>
      </c>
      <c r="E102" s="232">
        <v>846.30000000000018</v>
      </c>
      <c r="F102" s="232">
        <v>838.90000000000009</v>
      </c>
      <c r="G102" s="232">
        <v>828.1500000000002</v>
      </c>
      <c r="H102" s="232">
        <v>864.45000000000016</v>
      </c>
      <c r="I102" s="232">
        <v>875.19999999999993</v>
      </c>
      <c r="J102" s="232">
        <v>882.60000000000014</v>
      </c>
      <c r="K102" s="231">
        <v>867.8</v>
      </c>
      <c r="L102" s="231">
        <v>849.65</v>
      </c>
      <c r="M102" s="231">
        <v>84.638329999999996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1134.2</v>
      </c>
      <c r="D103" s="232">
        <v>1130.6333333333334</v>
      </c>
      <c r="E103" s="232">
        <v>1121.5666666666668</v>
      </c>
      <c r="F103" s="232">
        <v>1108.9333333333334</v>
      </c>
      <c r="G103" s="232">
        <v>1099.8666666666668</v>
      </c>
      <c r="H103" s="232">
        <v>1143.2666666666669</v>
      </c>
      <c r="I103" s="232">
        <v>1152.3333333333335</v>
      </c>
      <c r="J103" s="232">
        <v>1164.9666666666669</v>
      </c>
      <c r="K103" s="231">
        <v>1139.7</v>
      </c>
      <c r="L103" s="231">
        <v>1118</v>
      </c>
      <c r="M103" s="231">
        <v>2.0283500000000001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429.15</v>
      </c>
      <c r="D104" s="232">
        <v>425.7</v>
      </c>
      <c r="E104" s="232">
        <v>420.9</v>
      </c>
      <c r="F104" s="232">
        <v>412.65</v>
      </c>
      <c r="G104" s="232">
        <v>407.84999999999997</v>
      </c>
      <c r="H104" s="232">
        <v>433.95</v>
      </c>
      <c r="I104" s="232">
        <v>438.75000000000006</v>
      </c>
      <c r="J104" s="232">
        <v>447</v>
      </c>
      <c r="K104" s="231">
        <v>430.5</v>
      </c>
      <c r="L104" s="231">
        <v>417.45</v>
      </c>
      <c r="M104" s="231">
        <v>24.531700000000001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491.55</v>
      </c>
      <c r="D105" s="232">
        <v>491.51666666666665</v>
      </c>
      <c r="E105" s="232">
        <v>487.0333333333333</v>
      </c>
      <c r="F105" s="232">
        <v>482.51666666666665</v>
      </c>
      <c r="G105" s="232">
        <v>478.0333333333333</v>
      </c>
      <c r="H105" s="232">
        <v>496.0333333333333</v>
      </c>
      <c r="I105" s="232">
        <v>500.51666666666665</v>
      </c>
      <c r="J105" s="232">
        <v>505.0333333333333</v>
      </c>
      <c r="K105" s="231">
        <v>496</v>
      </c>
      <c r="L105" s="231">
        <v>487</v>
      </c>
      <c r="M105" s="231">
        <v>0.76509000000000005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59.75</v>
      </c>
      <c r="D106" s="232">
        <v>59.633333333333326</v>
      </c>
      <c r="E106" s="232">
        <v>58.91666666666665</v>
      </c>
      <c r="F106" s="232">
        <v>58.083333333333321</v>
      </c>
      <c r="G106" s="232">
        <v>57.366666666666646</v>
      </c>
      <c r="H106" s="232">
        <v>60.466666666666654</v>
      </c>
      <c r="I106" s="232">
        <v>61.183333333333323</v>
      </c>
      <c r="J106" s="232">
        <v>62.016666666666659</v>
      </c>
      <c r="K106" s="231">
        <v>60.35</v>
      </c>
      <c r="L106" s="231">
        <v>58.8</v>
      </c>
      <c r="M106" s="231">
        <v>293.53627999999998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383.4</v>
      </c>
      <c r="D107" s="232">
        <v>383.73333333333329</v>
      </c>
      <c r="E107" s="232">
        <v>379.26666666666659</v>
      </c>
      <c r="F107" s="232">
        <v>375.13333333333333</v>
      </c>
      <c r="G107" s="232">
        <v>370.66666666666663</v>
      </c>
      <c r="H107" s="232">
        <v>387.86666666666656</v>
      </c>
      <c r="I107" s="232">
        <v>392.33333333333326</v>
      </c>
      <c r="J107" s="232">
        <v>396.46666666666653</v>
      </c>
      <c r="K107" s="231">
        <v>388.2</v>
      </c>
      <c r="L107" s="231">
        <v>379.6</v>
      </c>
      <c r="M107" s="231">
        <v>257.90152999999998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4696.2</v>
      </c>
      <c r="D108" s="232">
        <v>4659.7</v>
      </c>
      <c r="E108" s="232">
        <v>4599.3999999999996</v>
      </c>
      <c r="F108" s="232">
        <v>4502.5999999999995</v>
      </c>
      <c r="G108" s="232">
        <v>4442.2999999999993</v>
      </c>
      <c r="H108" s="232">
        <v>4756.5</v>
      </c>
      <c r="I108" s="232">
        <v>4816.8000000000011</v>
      </c>
      <c r="J108" s="232">
        <v>4913.6000000000004</v>
      </c>
      <c r="K108" s="231">
        <v>4720</v>
      </c>
      <c r="L108" s="231">
        <v>4562.8999999999996</v>
      </c>
      <c r="M108" s="231">
        <v>0.91895000000000004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292.25</v>
      </c>
      <c r="D109" s="232">
        <v>293.81666666666666</v>
      </c>
      <c r="E109" s="232">
        <v>288.93333333333334</v>
      </c>
      <c r="F109" s="232">
        <v>285.61666666666667</v>
      </c>
      <c r="G109" s="232">
        <v>280.73333333333335</v>
      </c>
      <c r="H109" s="232">
        <v>297.13333333333333</v>
      </c>
      <c r="I109" s="232">
        <v>302.01666666666665</v>
      </c>
      <c r="J109" s="232">
        <v>305.33333333333331</v>
      </c>
      <c r="K109" s="231">
        <v>298.7</v>
      </c>
      <c r="L109" s="231">
        <v>290.5</v>
      </c>
      <c r="M109" s="231">
        <v>13.208640000000001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139.55000000000001</v>
      </c>
      <c r="D110" s="232">
        <v>138.85</v>
      </c>
      <c r="E110" s="232">
        <v>137.69999999999999</v>
      </c>
      <c r="F110" s="232">
        <v>135.85</v>
      </c>
      <c r="G110" s="232">
        <v>134.69999999999999</v>
      </c>
      <c r="H110" s="232">
        <v>140.69999999999999</v>
      </c>
      <c r="I110" s="232">
        <v>141.85000000000002</v>
      </c>
      <c r="J110" s="232">
        <v>143.69999999999999</v>
      </c>
      <c r="K110" s="231">
        <v>140</v>
      </c>
      <c r="L110" s="231">
        <v>137</v>
      </c>
      <c r="M110" s="231">
        <v>33.050429999999999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314.75</v>
      </c>
      <c r="D111" s="232">
        <v>315.2</v>
      </c>
      <c r="E111" s="232">
        <v>310.7</v>
      </c>
      <c r="F111" s="232">
        <v>306.64999999999998</v>
      </c>
      <c r="G111" s="232">
        <v>302.14999999999998</v>
      </c>
      <c r="H111" s="232">
        <v>319.25</v>
      </c>
      <c r="I111" s="232">
        <v>323.75</v>
      </c>
      <c r="J111" s="232">
        <v>327.8</v>
      </c>
      <c r="K111" s="231">
        <v>319.7</v>
      </c>
      <c r="L111" s="231">
        <v>311.14999999999998</v>
      </c>
      <c r="M111" s="231">
        <v>32.173560000000002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79.25</v>
      </c>
      <c r="D112" s="232">
        <v>78.983333333333334</v>
      </c>
      <c r="E112" s="232">
        <v>78.366666666666674</v>
      </c>
      <c r="F112" s="232">
        <v>77.483333333333334</v>
      </c>
      <c r="G112" s="232">
        <v>76.866666666666674</v>
      </c>
      <c r="H112" s="232">
        <v>79.866666666666674</v>
      </c>
      <c r="I112" s="232">
        <v>80.48333333333332</v>
      </c>
      <c r="J112" s="232">
        <v>81.366666666666674</v>
      </c>
      <c r="K112" s="231">
        <v>79.599999999999994</v>
      </c>
      <c r="L112" s="231">
        <v>78.099999999999994</v>
      </c>
      <c r="M112" s="231">
        <v>95.07602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634.85</v>
      </c>
      <c r="D113" s="232">
        <v>632.05000000000007</v>
      </c>
      <c r="E113" s="232">
        <v>627.80000000000018</v>
      </c>
      <c r="F113" s="232">
        <v>620.75000000000011</v>
      </c>
      <c r="G113" s="232">
        <v>616.50000000000023</v>
      </c>
      <c r="H113" s="232">
        <v>639.10000000000014</v>
      </c>
      <c r="I113" s="232">
        <v>643.34999999999991</v>
      </c>
      <c r="J113" s="232">
        <v>650.40000000000009</v>
      </c>
      <c r="K113" s="231">
        <v>636.29999999999995</v>
      </c>
      <c r="L113" s="231">
        <v>625</v>
      </c>
      <c r="M113" s="231">
        <v>9.0307200000000005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423.25</v>
      </c>
      <c r="D114" s="232">
        <v>421</v>
      </c>
      <c r="E114" s="232">
        <v>416.75</v>
      </c>
      <c r="F114" s="232">
        <v>410.25</v>
      </c>
      <c r="G114" s="232">
        <v>406</v>
      </c>
      <c r="H114" s="232">
        <v>427.5</v>
      </c>
      <c r="I114" s="232">
        <v>431.75</v>
      </c>
      <c r="J114" s="232">
        <v>438.25</v>
      </c>
      <c r="K114" s="231">
        <v>425.25</v>
      </c>
      <c r="L114" s="231">
        <v>414.5</v>
      </c>
      <c r="M114" s="231">
        <v>11.315709999999999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162.05000000000001</v>
      </c>
      <c r="D115" s="232">
        <v>160.31666666666669</v>
      </c>
      <c r="E115" s="232">
        <v>155.73333333333338</v>
      </c>
      <c r="F115" s="232">
        <v>149.41666666666669</v>
      </c>
      <c r="G115" s="232">
        <v>144.83333333333337</v>
      </c>
      <c r="H115" s="232">
        <v>166.63333333333338</v>
      </c>
      <c r="I115" s="232">
        <v>171.2166666666667</v>
      </c>
      <c r="J115" s="232">
        <v>177.53333333333339</v>
      </c>
      <c r="K115" s="231">
        <v>164.9</v>
      </c>
      <c r="L115" s="231">
        <v>154</v>
      </c>
      <c r="M115" s="231">
        <v>288.95690999999999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1129.1500000000001</v>
      </c>
      <c r="D116" s="232">
        <v>1121.5333333333335</v>
      </c>
      <c r="E116" s="232">
        <v>1108.0666666666671</v>
      </c>
      <c r="F116" s="232">
        <v>1086.9833333333336</v>
      </c>
      <c r="G116" s="232">
        <v>1073.5166666666671</v>
      </c>
      <c r="H116" s="232">
        <v>1142.616666666667</v>
      </c>
      <c r="I116" s="232">
        <v>1156.0833333333337</v>
      </c>
      <c r="J116" s="232">
        <v>1177.166666666667</v>
      </c>
      <c r="K116" s="231">
        <v>1135</v>
      </c>
      <c r="L116" s="231">
        <v>1100.45</v>
      </c>
      <c r="M116" s="231">
        <v>28.659379999999999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3665.6</v>
      </c>
      <c r="D117" s="232">
        <v>3674.7333333333336</v>
      </c>
      <c r="E117" s="232">
        <v>3621.5666666666671</v>
      </c>
      <c r="F117" s="232">
        <v>3577.5333333333333</v>
      </c>
      <c r="G117" s="232">
        <v>3524.3666666666668</v>
      </c>
      <c r="H117" s="232">
        <v>3718.7666666666673</v>
      </c>
      <c r="I117" s="232">
        <v>3771.9333333333334</v>
      </c>
      <c r="J117" s="232">
        <v>3815.9666666666676</v>
      </c>
      <c r="K117" s="231">
        <v>3727.9</v>
      </c>
      <c r="L117" s="231">
        <v>3630.7</v>
      </c>
      <c r="M117" s="231">
        <v>3.1821600000000001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1569.85</v>
      </c>
      <c r="D118" s="232">
        <v>1576.4833333333333</v>
      </c>
      <c r="E118" s="232">
        <v>1554.9666666666667</v>
      </c>
      <c r="F118" s="232">
        <v>1540.0833333333333</v>
      </c>
      <c r="G118" s="232">
        <v>1518.5666666666666</v>
      </c>
      <c r="H118" s="232">
        <v>1591.3666666666668</v>
      </c>
      <c r="I118" s="232">
        <v>1612.8833333333337</v>
      </c>
      <c r="J118" s="232">
        <v>1627.7666666666669</v>
      </c>
      <c r="K118" s="231">
        <v>1598</v>
      </c>
      <c r="L118" s="231">
        <v>1561.6</v>
      </c>
      <c r="M118" s="231">
        <v>45.706119999999999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2071.5500000000002</v>
      </c>
      <c r="D119" s="232">
        <v>2098.3333333333335</v>
      </c>
      <c r="E119" s="232">
        <v>2016.666666666667</v>
      </c>
      <c r="F119" s="232">
        <v>1961.7833333333335</v>
      </c>
      <c r="G119" s="232">
        <v>1880.116666666667</v>
      </c>
      <c r="H119" s="232">
        <v>2153.2166666666672</v>
      </c>
      <c r="I119" s="232">
        <v>2234.8833333333341</v>
      </c>
      <c r="J119" s="232">
        <v>2289.7666666666669</v>
      </c>
      <c r="K119" s="231">
        <v>2180</v>
      </c>
      <c r="L119" s="231">
        <v>2043.45</v>
      </c>
      <c r="M119" s="231">
        <v>23.08032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859.1</v>
      </c>
      <c r="D120" s="232">
        <v>857.28333333333342</v>
      </c>
      <c r="E120" s="232">
        <v>851.86666666666679</v>
      </c>
      <c r="F120" s="232">
        <v>844.63333333333333</v>
      </c>
      <c r="G120" s="232">
        <v>839.2166666666667</v>
      </c>
      <c r="H120" s="232">
        <v>864.51666666666688</v>
      </c>
      <c r="I120" s="232">
        <v>869.93333333333362</v>
      </c>
      <c r="J120" s="232">
        <v>877.16666666666697</v>
      </c>
      <c r="K120" s="231">
        <v>862.7</v>
      </c>
      <c r="L120" s="231">
        <v>850.05</v>
      </c>
      <c r="M120" s="231">
        <v>0.64958000000000005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224.9</v>
      </c>
      <c r="D121" s="232">
        <v>224.95000000000002</v>
      </c>
      <c r="E121" s="232">
        <v>221.10000000000002</v>
      </c>
      <c r="F121" s="232">
        <v>217.3</v>
      </c>
      <c r="G121" s="232">
        <v>213.45000000000002</v>
      </c>
      <c r="H121" s="232">
        <v>228.75000000000003</v>
      </c>
      <c r="I121" s="232">
        <v>232.6</v>
      </c>
      <c r="J121" s="232">
        <v>236.40000000000003</v>
      </c>
      <c r="K121" s="231">
        <v>228.8</v>
      </c>
      <c r="L121" s="231">
        <v>221.15</v>
      </c>
      <c r="M121" s="231">
        <v>4.3869300000000004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711.05</v>
      </c>
      <c r="D122" s="232">
        <v>717.15</v>
      </c>
      <c r="E122" s="232">
        <v>703</v>
      </c>
      <c r="F122" s="232">
        <v>694.95</v>
      </c>
      <c r="G122" s="232">
        <v>680.80000000000007</v>
      </c>
      <c r="H122" s="232">
        <v>725.19999999999993</v>
      </c>
      <c r="I122" s="232">
        <v>739.3499999999998</v>
      </c>
      <c r="J122" s="232">
        <v>747.39999999999986</v>
      </c>
      <c r="K122" s="231">
        <v>731.3</v>
      </c>
      <c r="L122" s="231">
        <v>709.1</v>
      </c>
      <c r="M122" s="231">
        <v>12.029629999999999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556.85</v>
      </c>
      <c r="D123" s="232">
        <v>564.5333333333333</v>
      </c>
      <c r="E123" s="232">
        <v>547.06666666666661</v>
      </c>
      <c r="F123" s="232">
        <v>537.2833333333333</v>
      </c>
      <c r="G123" s="232">
        <v>519.81666666666661</v>
      </c>
      <c r="H123" s="232">
        <v>574.31666666666661</v>
      </c>
      <c r="I123" s="232">
        <v>591.7833333333333</v>
      </c>
      <c r="J123" s="232">
        <v>601.56666666666661</v>
      </c>
      <c r="K123" s="231">
        <v>582</v>
      </c>
      <c r="L123" s="231">
        <v>554.75</v>
      </c>
      <c r="M123" s="231">
        <v>31.607589999999998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444.5</v>
      </c>
      <c r="D124" s="232">
        <v>439.38333333333338</v>
      </c>
      <c r="E124" s="232">
        <v>432.06666666666678</v>
      </c>
      <c r="F124" s="232">
        <v>419.63333333333338</v>
      </c>
      <c r="G124" s="232">
        <v>412.31666666666678</v>
      </c>
      <c r="H124" s="232">
        <v>451.81666666666678</v>
      </c>
      <c r="I124" s="232">
        <v>459.13333333333338</v>
      </c>
      <c r="J124" s="232">
        <v>471.56666666666678</v>
      </c>
      <c r="K124" s="231">
        <v>446.7</v>
      </c>
      <c r="L124" s="231">
        <v>426.95</v>
      </c>
      <c r="M124" s="231">
        <v>19.28341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1747</v>
      </c>
      <c r="D125" s="232">
        <v>1755.0833333333333</v>
      </c>
      <c r="E125" s="232">
        <v>1731.9166666666665</v>
      </c>
      <c r="F125" s="232">
        <v>1716.8333333333333</v>
      </c>
      <c r="G125" s="232">
        <v>1693.6666666666665</v>
      </c>
      <c r="H125" s="232">
        <v>1770.1666666666665</v>
      </c>
      <c r="I125" s="232">
        <v>1793.333333333333</v>
      </c>
      <c r="J125" s="232">
        <v>1808.4166666666665</v>
      </c>
      <c r="K125" s="231">
        <v>1778.25</v>
      </c>
      <c r="L125" s="231">
        <v>1740</v>
      </c>
      <c r="M125" s="231">
        <v>30.402090000000001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89.05</v>
      </c>
      <c r="D126" s="232">
        <v>88.25</v>
      </c>
      <c r="E126" s="232">
        <v>87.15</v>
      </c>
      <c r="F126" s="232">
        <v>85.25</v>
      </c>
      <c r="G126" s="232">
        <v>84.15</v>
      </c>
      <c r="H126" s="232">
        <v>90.15</v>
      </c>
      <c r="I126" s="232">
        <v>91.25</v>
      </c>
      <c r="J126" s="232">
        <v>93.15</v>
      </c>
      <c r="K126" s="231">
        <v>89.35</v>
      </c>
      <c r="L126" s="231">
        <v>86.35</v>
      </c>
      <c r="M126" s="231">
        <v>55.126640000000002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3459.4</v>
      </c>
      <c r="D127" s="232">
        <v>3451.2666666666664</v>
      </c>
      <c r="E127" s="232">
        <v>3414.1833333333329</v>
      </c>
      <c r="F127" s="232">
        <v>3368.9666666666667</v>
      </c>
      <c r="G127" s="232">
        <v>3331.8833333333332</v>
      </c>
      <c r="H127" s="232">
        <v>3496.4833333333327</v>
      </c>
      <c r="I127" s="232">
        <v>3533.5666666666666</v>
      </c>
      <c r="J127" s="232">
        <v>3578.7833333333324</v>
      </c>
      <c r="K127" s="231">
        <v>3488.35</v>
      </c>
      <c r="L127" s="231">
        <v>3406.05</v>
      </c>
      <c r="M127" s="231">
        <v>1.4192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388.2</v>
      </c>
      <c r="D128" s="232">
        <v>390.31666666666661</v>
      </c>
      <c r="E128" s="232">
        <v>376.98333333333323</v>
      </c>
      <c r="F128" s="232">
        <v>365.76666666666665</v>
      </c>
      <c r="G128" s="232">
        <v>352.43333333333328</v>
      </c>
      <c r="H128" s="232">
        <v>401.53333333333319</v>
      </c>
      <c r="I128" s="232">
        <v>414.86666666666656</v>
      </c>
      <c r="J128" s="232">
        <v>426.08333333333314</v>
      </c>
      <c r="K128" s="231">
        <v>403.65</v>
      </c>
      <c r="L128" s="231">
        <v>379.1</v>
      </c>
      <c r="M128" s="231">
        <v>38.67116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4596.05</v>
      </c>
      <c r="D129" s="232">
        <v>4549.583333333333</v>
      </c>
      <c r="E129" s="232">
        <v>4486.7166666666662</v>
      </c>
      <c r="F129" s="232">
        <v>4377.3833333333332</v>
      </c>
      <c r="G129" s="232">
        <v>4314.5166666666664</v>
      </c>
      <c r="H129" s="232">
        <v>4658.9166666666661</v>
      </c>
      <c r="I129" s="232">
        <v>4721.7833333333328</v>
      </c>
      <c r="J129" s="232">
        <v>4831.1166666666659</v>
      </c>
      <c r="K129" s="231">
        <v>4612.45</v>
      </c>
      <c r="L129" s="231">
        <v>4440.25</v>
      </c>
      <c r="M129" s="231">
        <v>5.2823799999999999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2156.1</v>
      </c>
      <c r="D130" s="232">
        <v>2160</v>
      </c>
      <c r="E130" s="232">
        <v>2138.4</v>
      </c>
      <c r="F130" s="232">
        <v>2120.7000000000003</v>
      </c>
      <c r="G130" s="232">
        <v>2099.1000000000004</v>
      </c>
      <c r="H130" s="232">
        <v>2177.6999999999998</v>
      </c>
      <c r="I130" s="232">
        <v>2199.3000000000002</v>
      </c>
      <c r="J130" s="232">
        <v>2216.9999999999995</v>
      </c>
      <c r="K130" s="231">
        <v>2181.6</v>
      </c>
      <c r="L130" s="231">
        <v>2142.3000000000002</v>
      </c>
      <c r="M130" s="231">
        <v>13.32484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333.95</v>
      </c>
      <c r="D131" s="232">
        <v>332.76666666666665</v>
      </c>
      <c r="E131" s="232">
        <v>329.33333333333331</v>
      </c>
      <c r="F131" s="232">
        <v>324.71666666666664</v>
      </c>
      <c r="G131" s="232">
        <v>321.2833333333333</v>
      </c>
      <c r="H131" s="232">
        <v>337.38333333333333</v>
      </c>
      <c r="I131" s="232">
        <v>340.81666666666672</v>
      </c>
      <c r="J131" s="232">
        <v>345.43333333333334</v>
      </c>
      <c r="K131" s="231">
        <v>336.2</v>
      </c>
      <c r="L131" s="231">
        <v>328.15</v>
      </c>
      <c r="M131" s="231">
        <v>10.709949999999999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599.9</v>
      </c>
      <c r="D132" s="232">
        <v>601.43333333333328</v>
      </c>
      <c r="E132" s="232">
        <v>595.46666666666658</v>
      </c>
      <c r="F132" s="232">
        <v>591.0333333333333</v>
      </c>
      <c r="G132" s="232">
        <v>585.06666666666661</v>
      </c>
      <c r="H132" s="232">
        <v>605.86666666666656</v>
      </c>
      <c r="I132" s="232">
        <v>611.83333333333326</v>
      </c>
      <c r="J132" s="232">
        <v>616.26666666666654</v>
      </c>
      <c r="K132" s="231">
        <v>607.4</v>
      </c>
      <c r="L132" s="231">
        <v>597</v>
      </c>
      <c r="M132" s="231">
        <v>15.672040000000001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3370.55</v>
      </c>
      <c r="D133" s="232">
        <v>3363.4333333333329</v>
      </c>
      <c r="E133" s="232">
        <v>3327.1166666666659</v>
      </c>
      <c r="F133" s="232">
        <v>3283.6833333333329</v>
      </c>
      <c r="G133" s="232">
        <v>3247.3666666666659</v>
      </c>
      <c r="H133" s="232">
        <v>3406.8666666666659</v>
      </c>
      <c r="I133" s="232">
        <v>3443.1833333333325</v>
      </c>
      <c r="J133" s="232">
        <v>3486.6166666666659</v>
      </c>
      <c r="K133" s="231">
        <v>3399.75</v>
      </c>
      <c r="L133" s="231">
        <v>3320</v>
      </c>
      <c r="M133" s="231">
        <v>0.13699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745.15</v>
      </c>
      <c r="D134" s="232">
        <v>744.0333333333333</v>
      </c>
      <c r="E134" s="232">
        <v>734.36666666666656</v>
      </c>
      <c r="F134" s="232">
        <v>723.58333333333326</v>
      </c>
      <c r="G134" s="232">
        <v>713.91666666666652</v>
      </c>
      <c r="H134" s="232">
        <v>754.81666666666661</v>
      </c>
      <c r="I134" s="232">
        <v>764.48333333333335</v>
      </c>
      <c r="J134" s="232">
        <v>775.26666666666665</v>
      </c>
      <c r="K134" s="231">
        <v>753.7</v>
      </c>
      <c r="L134" s="231">
        <v>733.25</v>
      </c>
      <c r="M134" s="231">
        <v>5.4967300000000003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92677.85</v>
      </c>
      <c r="D135" s="232">
        <v>92710.283333333326</v>
      </c>
      <c r="E135" s="232">
        <v>92179.116666666654</v>
      </c>
      <c r="F135" s="232">
        <v>91680.383333333331</v>
      </c>
      <c r="G135" s="232">
        <v>91149.21666666666</v>
      </c>
      <c r="H135" s="232">
        <v>93209.016666666648</v>
      </c>
      <c r="I135" s="232">
        <v>93740.183333333334</v>
      </c>
      <c r="J135" s="232">
        <v>94238.916666666642</v>
      </c>
      <c r="K135" s="231">
        <v>93241.45</v>
      </c>
      <c r="L135" s="231">
        <v>92211.55</v>
      </c>
      <c r="M135" s="231">
        <v>6.4670000000000005E-2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261.85000000000002</v>
      </c>
      <c r="D136" s="232">
        <v>260.23333333333335</v>
      </c>
      <c r="E136" s="232">
        <v>251.66666666666669</v>
      </c>
      <c r="F136" s="232">
        <v>241.48333333333335</v>
      </c>
      <c r="G136" s="232">
        <v>232.91666666666669</v>
      </c>
      <c r="H136" s="232">
        <v>270.41666666666669</v>
      </c>
      <c r="I136" s="232">
        <v>278.98333333333329</v>
      </c>
      <c r="J136" s="232">
        <v>289.16666666666669</v>
      </c>
      <c r="K136" s="231">
        <v>268.8</v>
      </c>
      <c r="L136" s="231">
        <v>250.05</v>
      </c>
      <c r="M136" s="231">
        <v>214.08885000000001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1376</v>
      </c>
      <c r="D137" s="232">
        <v>1375.9666666666665</v>
      </c>
      <c r="E137" s="232">
        <v>1360.0333333333328</v>
      </c>
      <c r="F137" s="232">
        <v>1344.0666666666664</v>
      </c>
      <c r="G137" s="232">
        <v>1328.1333333333328</v>
      </c>
      <c r="H137" s="232">
        <v>1391.9333333333329</v>
      </c>
      <c r="I137" s="232">
        <v>1407.8666666666668</v>
      </c>
      <c r="J137" s="232">
        <v>1423.833333333333</v>
      </c>
      <c r="K137" s="231">
        <v>1391.9</v>
      </c>
      <c r="L137" s="231">
        <v>1360</v>
      </c>
      <c r="M137" s="231">
        <v>15.04382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504.7</v>
      </c>
      <c r="D138" s="232">
        <v>503.26666666666671</v>
      </c>
      <c r="E138" s="232">
        <v>495.03333333333342</v>
      </c>
      <c r="F138" s="232">
        <v>485.36666666666673</v>
      </c>
      <c r="G138" s="232">
        <v>477.13333333333344</v>
      </c>
      <c r="H138" s="232">
        <v>512.93333333333339</v>
      </c>
      <c r="I138" s="232">
        <v>521.16666666666663</v>
      </c>
      <c r="J138" s="232">
        <v>530.83333333333337</v>
      </c>
      <c r="K138" s="231">
        <v>511.5</v>
      </c>
      <c r="L138" s="231">
        <v>493.6</v>
      </c>
      <c r="M138" s="231">
        <v>23.65306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8908</v>
      </c>
      <c r="D139" s="232">
        <v>8888</v>
      </c>
      <c r="E139" s="232">
        <v>8840</v>
      </c>
      <c r="F139" s="232">
        <v>8772</v>
      </c>
      <c r="G139" s="232">
        <v>8724</v>
      </c>
      <c r="H139" s="232">
        <v>8956</v>
      </c>
      <c r="I139" s="232">
        <v>9004</v>
      </c>
      <c r="J139" s="232">
        <v>9072</v>
      </c>
      <c r="K139" s="231">
        <v>8936</v>
      </c>
      <c r="L139" s="231">
        <v>8820</v>
      </c>
      <c r="M139" s="231">
        <v>2.0516100000000002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710.5</v>
      </c>
      <c r="D140" s="232">
        <v>709.9</v>
      </c>
      <c r="E140" s="232">
        <v>696.05</v>
      </c>
      <c r="F140" s="232">
        <v>681.6</v>
      </c>
      <c r="G140" s="232">
        <v>667.75</v>
      </c>
      <c r="H140" s="232">
        <v>724.34999999999991</v>
      </c>
      <c r="I140" s="232">
        <v>738.2</v>
      </c>
      <c r="J140" s="232">
        <v>752.64999999999986</v>
      </c>
      <c r="K140" s="231">
        <v>723.75</v>
      </c>
      <c r="L140" s="231">
        <v>695.45</v>
      </c>
      <c r="M140" s="231">
        <v>4.9557099999999998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440.25</v>
      </c>
      <c r="D141" s="232">
        <v>438.48333333333335</v>
      </c>
      <c r="E141" s="232">
        <v>434.31666666666672</v>
      </c>
      <c r="F141" s="232">
        <v>428.38333333333338</v>
      </c>
      <c r="G141" s="232">
        <v>424.21666666666675</v>
      </c>
      <c r="H141" s="232">
        <v>444.41666666666669</v>
      </c>
      <c r="I141" s="232">
        <v>448.58333333333331</v>
      </c>
      <c r="J141" s="232">
        <v>454.51666666666665</v>
      </c>
      <c r="K141" s="231">
        <v>442.65</v>
      </c>
      <c r="L141" s="231">
        <v>432.55</v>
      </c>
      <c r="M141" s="231">
        <v>4.0284399999999998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53</v>
      </c>
      <c r="D142" s="232">
        <v>52.983333333333327</v>
      </c>
      <c r="E142" s="232">
        <v>52.266666666666652</v>
      </c>
      <c r="F142" s="232">
        <v>51.533333333333324</v>
      </c>
      <c r="G142" s="232">
        <v>50.816666666666649</v>
      </c>
      <c r="H142" s="232">
        <v>53.716666666666654</v>
      </c>
      <c r="I142" s="232">
        <v>54.433333333333337</v>
      </c>
      <c r="J142" s="232">
        <v>55.166666666666657</v>
      </c>
      <c r="K142" s="231">
        <v>53.7</v>
      </c>
      <c r="L142" s="231">
        <v>52.25</v>
      </c>
      <c r="M142" s="231">
        <v>31.43141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2094.6</v>
      </c>
      <c r="D143" s="232">
        <v>2084.85</v>
      </c>
      <c r="E143" s="232">
        <v>2065.2999999999997</v>
      </c>
      <c r="F143" s="232">
        <v>2036</v>
      </c>
      <c r="G143" s="232">
        <v>2016.4499999999998</v>
      </c>
      <c r="H143" s="232">
        <v>2114.1499999999996</v>
      </c>
      <c r="I143" s="232">
        <v>2133.6999999999998</v>
      </c>
      <c r="J143" s="232">
        <v>2162.9999999999995</v>
      </c>
      <c r="K143" s="231">
        <v>2104.4</v>
      </c>
      <c r="L143" s="231">
        <v>2055.5500000000002</v>
      </c>
      <c r="M143" s="231">
        <v>1.6748000000000001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1037.45</v>
      </c>
      <c r="D144" s="232">
        <v>1028.2166666666667</v>
      </c>
      <c r="E144" s="232">
        <v>1014.2333333333333</v>
      </c>
      <c r="F144" s="232">
        <v>991.01666666666665</v>
      </c>
      <c r="G144" s="232">
        <v>977.0333333333333</v>
      </c>
      <c r="H144" s="232">
        <v>1051.4333333333334</v>
      </c>
      <c r="I144" s="232">
        <v>1065.416666666667</v>
      </c>
      <c r="J144" s="232">
        <v>1088.6333333333334</v>
      </c>
      <c r="K144" s="231">
        <v>1042.2</v>
      </c>
      <c r="L144" s="231">
        <v>1005</v>
      </c>
      <c r="M144" s="231">
        <v>4.5860500000000002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166.05</v>
      </c>
      <c r="D145" s="232">
        <v>165.65</v>
      </c>
      <c r="E145" s="232">
        <v>164.45000000000002</v>
      </c>
      <c r="F145" s="232">
        <v>162.85000000000002</v>
      </c>
      <c r="G145" s="232">
        <v>161.65000000000003</v>
      </c>
      <c r="H145" s="232">
        <v>167.25</v>
      </c>
      <c r="I145" s="232">
        <v>168.45</v>
      </c>
      <c r="J145" s="232">
        <v>170.04999999999998</v>
      </c>
      <c r="K145" s="231">
        <v>166.85</v>
      </c>
      <c r="L145" s="231">
        <v>164.05</v>
      </c>
      <c r="M145" s="231">
        <v>75.889359999999996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77.55</v>
      </c>
      <c r="D146" s="232">
        <v>77.899999999999991</v>
      </c>
      <c r="E146" s="232">
        <v>76.999999999999986</v>
      </c>
      <c r="F146" s="232">
        <v>76.449999999999989</v>
      </c>
      <c r="G146" s="232">
        <v>75.549999999999983</v>
      </c>
      <c r="H146" s="232">
        <v>78.449999999999989</v>
      </c>
      <c r="I146" s="232">
        <v>79.349999999999994</v>
      </c>
      <c r="J146" s="232">
        <v>79.899999999999991</v>
      </c>
      <c r="K146" s="231">
        <v>78.8</v>
      </c>
      <c r="L146" s="231">
        <v>77.349999999999994</v>
      </c>
      <c r="M146" s="231">
        <v>59.457830000000001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4112.95</v>
      </c>
      <c r="D147" s="232">
        <v>4096.3166666666666</v>
      </c>
      <c r="E147" s="232">
        <v>4017.6333333333332</v>
      </c>
      <c r="F147" s="232">
        <v>3922.3166666666666</v>
      </c>
      <c r="G147" s="232">
        <v>3843.6333333333332</v>
      </c>
      <c r="H147" s="232">
        <v>4191.6333333333332</v>
      </c>
      <c r="I147" s="232">
        <v>4270.3166666666657</v>
      </c>
      <c r="J147" s="232">
        <v>4365.6333333333332</v>
      </c>
      <c r="K147" s="231">
        <v>4175</v>
      </c>
      <c r="L147" s="231">
        <v>4001</v>
      </c>
      <c r="M147" s="231">
        <v>1.30644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19021.5</v>
      </c>
      <c r="D148" s="232">
        <v>18945.266666666666</v>
      </c>
      <c r="E148" s="232">
        <v>18830.533333333333</v>
      </c>
      <c r="F148" s="232">
        <v>18639.566666666666</v>
      </c>
      <c r="G148" s="232">
        <v>18524.833333333332</v>
      </c>
      <c r="H148" s="232">
        <v>19136.233333333334</v>
      </c>
      <c r="I148" s="232">
        <v>19250.966666666664</v>
      </c>
      <c r="J148" s="232">
        <v>19441.933333333334</v>
      </c>
      <c r="K148" s="231">
        <v>19060</v>
      </c>
      <c r="L148" s="231">
        <v>18754.3</v>
      </c>
      <c r="M148" s="231">
        <v>0.69133999999999995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228</v>
      </c>
      <c r="D149" s="232">
        <v>228.93333333333331</v>
      </c>
      <c r="E149" s="232">
        <v>225.86666666666662</v>
      </c>
      <c r="F149" s="232">
        <v>223.73333333333332</v>
      </c>
      <c r="G149" s="232">
        <v>220.66666666666663</v>
      </c>
      <c r="H149" s="232">
        <v>231.06666666666661</v>
      </c>
      <c r="I149" s="232">
        <v>234.13333333333327</v>
      </c>
      <c r="J149" s="232">
        <v>236.26666666666659</v>
      </c>
      <c r="K149" s="231">
        <v>232</v>
      </c>
      <c r="L149" s="231">
        <v>226.8</v>
      </c>
      <c r="M149" s="231">
        <v>4.3932799999999999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821.35</v>
      </c>
      <c r="D150" s="232">
        <v>824.63333333333333</v>
      </c>
      <c r="E150" s="232">
        <v>812.41666666666663</v>
      </c>
      <c r="F150" s="232">
        <v>803.48333333333335</v>
      </c>
      <c r="G150" s="232">
        <v>791.26666666666665</v>
      </c>
      <c r="H150" s="232">
        <v>833.56666666666661</v>
      </c>
      <c r="I150" s="232">
        <v>845.7833333333333</v>
      </c>
      <c r="J150" s="232">
        <v>854.71666666666658</v>
      </c>
      <c r="K150" s="231">
        <v>836.85</v>
      </c>
      <c r="L150" s="231">
        <v>815.7</v>
      </c>
      <c r="M150" s="231">
        <v>6.6723499999999998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143.5</v>
      </c>
      <c r="D151" s="232">
        <v>143.1</v>
      </c>
      <c r="E151" s="232">
        <v>142</v>
      </c>
      <c r="F151" s="232">
        <v>140.5</v>
      </c>
      <c r="G151" s="232">
        <v>139.4</v>
      </c>
      <c r="H151" s="232">
        <v>144.6</v>
      </c>
      <c r="I151" s="232">
        <v>145.69999999999996</v>
      </c>
      <c r="J151" s="232">
        <v>147.19999999999999</v>
      </c>
      <c r="K151" s="231">
        <v>144.19999999999999</v>
      </c>
      <c r="L151" s="231">
        <v>141.6</v>
      </c>
      <c r="M151" s="231">
        <v>64.361429999999999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215.3</v>
      </c>
      <c r="D152" s="232">
        <v>214.33333333333334</v>
      </c>
      <c r="E152" s="232">
        <v>211.16666666666669</v>
      </c>
      <c r="F152" s="232">
        <v>207.03333333333333</v>
      </c>
      <c r="G152" s="232">
        <v>203.86666666666667</v>
      </c>
      <c r="H152" s="232">
        <v>218.4666666666667</v>
      </c>
      <c r="I152" s="232">
        <v>221.63333333333338</v>
      </c>
      <c r="J152" s="232">
        <v>225.76666666666671</v>
      </c>
      <c r="K152" s="231">
        <v>217.5</v>
      </c>
      <c r="L152" s="231">
        <v>210.2</v>
      </c>
      <c r="M152" s="231">
        <v>11.7814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558.29999999999995</v>
      </c>
      <c r="D153" s="232">
        <v>555.76666666666665</v>
      </c>
      <c r="E153" s="232">
        <v>545.58333333333326</v>
      </c>
      <c r="F153" s="232">
        <v>532.86666666666656</v>
      </c>
      <c r="G153" s="232">
        <v>522.68333333333317</v>
      </c>
      <c r="H153" s="232">
        <v>568.48333333333335</v>
      </c>
      <c r="I153" s="232">
        <v>578.66666666666674</v>
      </c>
      <c r="J153" s="232">
        <v>591.38333333333344</v>
      </c>
      <c r="K153" s="231">
        <v>565.95000000000005</v>
      </c>
      <c r="L153" s="231">
        <v>543.04999999999995</v>
      </c>
      <c r="M153" s="231">
        <v>91.44444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3124.3</v>
      </c>
      <c r="D154" s="232">
        <v>3123.7000000000003</v>
      </c>
      <c r="E154" s="232">
        <v>3102.7000000000007</v>
      </c>
      <c r="F154" s="232">
        <v>3081.1000000000004</v>
      </c>
      <c r="G154" s="232">
        <v>3060.1000000000008</v>
      </c>
      <c r="H154" s="232">
        <v>3145.3000000000006</v>
      </c>
      <c r="I154" s="232">
        <v>3166.2999999999997</v>
      </c>
      <c r="J154" s="232">
        <v>3187.9000000000005</v>
      </c>
      <c r="K154" s="231">
        <v>3144.7</v>
      </c>
      <c r="L154" s="231">
        <v>3102.1</v>
      </c>
      <c r="M154" s="231">
        <v>0.38092999999999999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442.15</v>
      </c>
      <c r="D155" s="232">
        <v>437.2</v>
      </c>
      <c r="E155" s="232">
        <v>430</v>
      </c>
      <c r="F155" s="232">
        <v>417.85</v>
      </c>
      <c r="G155" s="232">
        <v>410.65000000000003</v>
      </c>
      <c r="H155" s="232">
        <v>449.34999999999997</v>
      </c>
      <c r="I155" s="232">
        <v>456.5499999999999</v>
      </c>
      <c r="J155" s="232">
        <v>468.69999999999993</v>
      </c>
      <c r="K155" s="231">
        <v>444.4</v>
      </c>
      <c r="L155" s="231">
        <v>425.05</v>
      </c>
      <c r="M155" s="231">
        <v>7.7284899999999999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3055.95</v>
      </c>
      <c r="D156" s="232">
        <v>3036.7666666666664</v>
      </c>
      <c r="E156" s="232">
        <v>3010.1833333333329</v>
      </c>
      <c r="F156" s="232">
        <v>2964.4166666666665</v>
      </c>
      <c r="G156" s="232">
        <v>2937.833333333333</v>
      </c>
      <c r="H156" s="232">
        <v>3082.5333333333328</v>
      </c>
      <c r="I156" s="232">
        <v>3109.1166666666668</v>
      </c>
      <c r="J156" s="232">
        <v>3154.8833333333328</v>
      </c>
      <c r="K156" s="231">
        <v>3063.35</v>
      </c>
      <c r="L156" s="231">
        <v>2991</v>
      </c>
      <c r="M156" s="231">
        <v>1.8370599999999999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39528.400000000001</v>
      </c>
      <c r="D157" s="232">
        <v>39487.616666666669</v>
      </c>
      <c r="E157" s="232">
        <v>39146.03333333334</v>
      </c>
      <c r="F157" s="232">
        <v>38763.666666666672</v>
      </c>
      <c r="G157" s="232">
        <v>38422.083333333343</v>
      </c>
      <c r="H157" s="232">
        <v>39869.983333333337</v>
      </c>
      <c r="I157" s="232">
        <v>40211.566666666666</v>
      </c>
      <c r="J157" s="232">
        <v>40593.933333333334</v>
      </c>
      <c r="K157" s="231">
        <v>39829.199999999997</v>
      </c>
      <c r="L157" s="231">
        <v>39105.25</v>
      </c>
      <c r="M157" s="231">
        <v>0.35377999999999998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938.2</v>
      </c>
      <c r="D158" s="232">
        <v>916.35</v>
      </c>
      <c r="E158" s="232">
        <v>887.7</v>
      </c>
      <c r="F158" s="232">
        <v>837.2</v>
      </c>
      <c r="G158" s="232">
        <v>808.55000000000007</v>
      </c>
      <c r="H158" s="232">
        <v>966.85</v>
      </c>
      <c r="I158" s="232">
        <v>995.49999999999989</v>
      </c>
      <c r="J158" s="232">
        <v>1046</v>
      </c>
      <c r="K158" s="231">
        <v>945</v>
      </c>
      <c r="L158" s="231">
        <v>865.85</v>
      </c>
      <c r="M158" s="231">
        <v>4.8969800000000001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4839</v>
      </c>
      <c r="D159" s="232">
        <v>4854.666666666667</v>
      </c>
      <c r="E159" s="232">
        <v>4759.3333333333339</v>
      </c>
      <c r="F159" s="232">
        <v>4679.666666666667</v>
      </c>
      <c r="G159" s="232">
        <v>4584.3333333333339</v>
      </c>
      <c r="H159" s="232">
        <v>4934.3333333333339</v>
      </c>
      <c r="I159" s="232">
        <v>5029.6666666666679</v>
      </c>
      <c r="J159" s="232">
        <v>5109.3333333333339</v>
      </c>
      <c r="K159" s="231">
        <v>4950</v>
      </c>
      <c r="L159" s="231">
        <v>4775</v>
      </c>
      <c r="M159" s="231">
        <v>4.3246700000000002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212.55</v>
      </c>
      <c r="D160" s="232">
        <v>210.96666666666667</v>
      </c>
      <c r="E160" s="232">
        <v>208.98333333333335</v>
      </c>
      <c r="F160" s="232">
        <v>205.41666666666669</v>
      </c>
      <c r="G160" s="232">
        <v>203.43333333333337</v>
      </c>
      <c r="H160" s="232">
        <v>214.53333333333333</v>
      </c>
      <c r="I160" s="232">
        <v>216.51666666666662</v>
      </c>
      <c r="J160" s="232">
        <v>220.08333333333331</v>
      </c>
      <c r="K160" s="231">
        <v>212.95</v>
      </c>
      <c r="L160" s="231">
        <v>207.4</v>
      </c>
      <c r="M160" s="231">
        <v>30.009250000000002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2333.3000000000002</v>
      </c>
      <c r="D161" s="232">
        <v>2335.8666666666668</v>
      </c>
      <c r="E161" s="232">
        <v>2318.4333333333334</v>
      </c>
      <c r="F161" s="232">
        <v>2303.5666666666666</v>
      </c>
      <c r="G161" s="232">
        <v>2286.1333333333332</v>
      </c>
      <c r="H161" s="232">
        <v>2350.7333333333336</v>
      </c>
      <c r="I161" s="232">
        <v>2368.166666666667</v>
      </c>
      <c r="J161" s="232">
        <v>2383.0333333333338</v>
      </c>
      <c r="K161" s="231">
        <v>2353.3000000000002</v>
      </c>
      <c r="L161" s="231">
        <v>2321</v>
      </c>
      <c r="M161" s="231">
        <v>2.6097399999999999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2965.65</v>
      </c>
      <c r="D162" s="232">
        <v>2967.8833333333332</v>
      </c>
      <c r="E162" s="232">
        <v>2937.7666666666664</v>
      </c>
      <c r="F162" s="232">
        <v>2909.8833333333332</v>
      </c>
      <c r="G162" s="232">
        <v>2879.7666666666664</v>
      </c>
      <c r="H162" s="232">
        <v>2995.7666666666664</v>
      </c>
      <c r="I162" s="232">
        <v>3025.8833333333332</v>
      </c>
      <c r="J162" s="232">
        <v>3053.7666666666664</v>
      </c>
      <c r="K162" s="231">
        <v>2998</v>
      </c>
      <c r="L162" s="231">
        <v>2940</v>
      </c>
      <c r="M162" s="231">
        <v>2.5564100000000001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292.05</v>
      </c>
      <c r="D163" s="232">
        <v>291.38333333333333</v>
      </c>
      <c r="E163" s="232">
        <v>289.31666666666666</v>
      </c>
      <c r="F163" s="232">
        <v>286.58333333333331</v>
      </c>
      <c r="G163" s="232">
        <v>284.51666666666665</v>
      </c>
      <c r="H163" s="232">
        <v>294.11666666666667</v>
      </c>
      <c r="I163" s="232">
        <v>296.18333333333328</v>
      </c>
      <c r="J163" s="232">
        <v>298.91666666666669</v>
      </c>
      <c r="K163" s="231">
        <v>293.45</v>
      </c>
      <c r="L163" s="231">
        <v>288.64999999999998</v>
      </c>
      <c r="M163" s="231">
        <v>8.4740400000000005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143.4</v>
      </c>
      <c r="D164" s="232">
        <v>142.86666666666667</v>
      </c>
      <c r="E164" s="232">
        <v>141.93333333333334</v>
      </c>
      <c r="F164" s="232">
        <v>140.46666666666667</v>
      </c>
      <c r="G164" s="232">
        <v>139.53333333333333</v>
      </c>
      <c r="H164" s="232">
        <v>144.33333333333334</v>
      </c>
      <c r="I164" s="232">
        <v>145.26666666666668</v>
      </c>
      <c r="J164" s="232">
        <v>146.73333333333335</v>
      </c>
      <c r="K164" s="231">
        <v>143.80000000000001</v>
      </c>
      <c r="L164" s="231">
        <v>141.4</v>
      </c>
      <c r="M164" s="231">
        <v>28.780650000000001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217.05</v>
      </c>
      <c r="D165" s="232">
        <v>215.81666666666669</v>
      </c>
      <c r="E165" s="232">
        <v>214.28333333333339</v>
      </c>
      <c r="F165" s="232">
        <v>211.51666666666671</v>
      </c>
      <c r="G165" s="232">
        <v>209.98333333333341</v>
      </c>
      <c r="H165" s="232">
        <v>218.58333333333337</v>
      </c>
      <c r="I165" s="232">
        <v>220.11666666666667</v>
      </c>
      <c r="J165" s="232">
        <v>222.88333333333335</v>
      </c>
      <c r="K165" s="231">
        <v>217.35</v>
      </c>
      <c r="L165" s="231">
        <v>213.05</v>
      </c>
      <c r="M165" s="231">
        <v>52.111510000000003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399.5</v>
      </c>
      <c r="D166" s="232">
        <v>400.15000000000003</v>
      </c>
      <c r="E166" s="232">
        <v>394.35000000000008</v>
      </c>
      <c r="F166" s="232">
        <v>389.20000000000005</v>
      </c>
      <c r="G166" s="232">
        <v>383.40000000000009</v>
      </c>
      <c r="H166" s="232">
        <v>405.30000000000007</v>
      </c>
      <c r="I166" s="232">
        <v>411.1</v>
      </c>
      <c r="J166" s="232">
        <v>416.25000000000006</v>
      </c>
      <c r="K166" s="231">
        <v>405.95</v>
      </c>
      <c r="L166" s="231">
        <v>395</v>
      </c>
      <c r="M166" s="231">
        <v>2.2810999999999999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13669.45</v>
      </c>
      <c r="D167" s="232">
        <v>13713.050000000001</v>
      </c>
      <c r="E167" s="232">
        <v>13566.550000000003</v>
      </c>
      <c r="F167" s="232">
        <v>13463.650000000001</v>
      </c>
      <c r="G167" s="232">
        <v>13317.150000000003</v>
      </c>
      <c r="H167" s="232">
        <v>13815.950000000003</v>
      </c>
      <c r="I167" s="232">
        <v>13962.449999999999</v>
      </c>
      <c r="J167" s="232">
        <v>14065.350000000002</v>
      </c>
      <c r="K167" s="231">
        <v>13859.55</v>
      </c>
      <c r="L167" s="231">
        <v>13610.15</v>
      </c>
      <c r="M167" s="231">
        <v>3.8159999999999999E-2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51.4</v>
      </c>
      <c r="D168" s="232">
        <v>51.599999999999994</v>
      </c>
      <c r="E168" s="232">
        <v>50.899999999999991</v>
      </c>
      <c r="F168" s="232">
        <v>50.4</v>
      </c>
      <c r="G168" s="232">
        <v>49.699999999999996</v>
      </c>
      <c r="H168" s="232">
        <v>52.099999999999987</v>
      </c>
      <c r="I168" s="232">
        <v>52.79999999999999</v>
      </c>
      <c r="J168" s="232">
        <v>53.299999999999983</v>
      </c>
      <c r="K168" s="231">
        <v>52.3</v>
      </c>
      <c r="L168" s="231">
        <v>51.1</v>
      </c>
      <c r="M168" s="231">
        <v>577.28570999999999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121.1</v>
      </c>
      <c r="D169" s="232">
        <v>120.53333333333335</v>
      </c>
      <c r="E169" s="232">
        <v>119.56666666666669</v>
      </c>
      <c r="F169" s="232">
        <v>118.03333333333335</v>
      </c>
      <c r="G169" s="232">
        <v>117.06666666666669</v>
      </c>
      <c r="H169" s="232">
        <v>122.06666666666669</v>
      </c>
      <c r="I169" s="232">
        <v>123.03333333333336</v>
      </c>
      <c r="J169" s="232">
        <v>124.56666666666669</v>
      </c>
      <c r="K169" s="231">
        <v>121.5</v>
      </c>
      <c r="L169" s="231">
        <v>119</v>
      </c>
      <c r="M169" s="231">
        <v>87.425039999999996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2311.4499999999998</v>
      </c>
      <c r="D170" s="232">
        <v>2312.75</v>
      </c>
      <c r="E170" s="232">
        <v>2304.5</v>
      </c>
      <c r="F170" s="232">
        <v>2297.5500000000002</v>
      </c>
      <c r="G170" s="232">
        <v>2289.3000000000002</v>
      </c>
      <c r="H170" s="232">
        <v>2319.6999999999998</v>
      </c>
      <c r="I170" s="232">
        <v>2327.9499999999998</v>
      </c>
      <c r="J170" s="232">
        <v>2334.8999999999996</v>
      </c>
      <c r="K170" s="231">
        <v>2321</v>
      </c>
      <c r="L170" s="231">
        <v>2305.8000000000002</v>
      </c>
      <c r="M170" s="231">
        <v>68.476789999999994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756.5</v>
      </c>
      <c r="D171" s="232">
        <v>752.88333333333333</v>
      </c>
      <c r="E171" s="232">
        <v>747.81666666666661</v>
      </c>
      <c r="F171" s="232">
        <v>739.13333333333333</v>
      </c>
      <c r="G171" s="232">
        <v>734.06666666666661</v>
      </c>
      <c r="H171" s="232">
        <v>761.56666666666661</v>
      </c>
      <c r="I171" s="232">
        <v>766.63333333333344</v>
      </c>
      <c r="J171" s="232">
        <v>775.31666666666661</v>
      </c>
      <c r="K171" s="231">
        <v>757.95</v>
      </c>
      <c r="L171" s="231">
        <v>744.2</v>
      </c>
      <c r="M171" s="231">
        <v>4.2204800000000002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1138.4000000000001</v>
      </c>
      <c r="D172" s="232">
        <v>1133.4166666666667</v>
      </c>
      <c r="E172" s="232">
        <v>1119.9833333333336</v>
      </c>
      <c r="F172" s="232">
        <v>1101.5666666666668</v>
      </c>
      <c r="G172" s="232">
        <v>1088.1333333333337</v>
      </c>
      <c r="H172" s="232">
        <v>1151.8333333333335</v>
      </c>
      <c r="I172" s="232">
        <v>1165.2666666666664</v>
      </c>
      <c r="J172" s="232">
        <v>1183.6833333333334</v>
      </c>
      <c r="K172" s="231">
        <v>1146.8499999999999</v>
      </c>
      <c r="L172" s="231">
        <v>1115</v>
      </c>
      <c r="M172" s="231">
        <v>29.095870000000001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2219.15</v>
      </c>
      <c r="D173" s="232">
        <v>2206.5166666666664</v>
      </c>
      <c r="E173" s="232">
        <v>2191.0333333333328</v>
      </c>
      <c r="F173" s="232">
        <v>2162.9166666666665</v>
      </c>
      <c r="G173" s="232">
        <v>2147.4333333333329</v>
      </c>
      <c r="H173" s="232">
        <v>2234.6333333333328</v>
      </c>
      <c r="I173" s="232">
        <v>2250.1166666666663</v>
      </c>
      <c r="J173" s="232">
        <v>2278.2333333333327</v>
      </c>
      <c r="K173" s="231">
        <v>2222</v>
      </c>
      <c r="L173" s="231">
        <v>2178.4</v>
      </c>
      <c r="M173" s="231">
        <v>5.4185100000000004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78.599999999999994</v>
      </c>
      <c r="D174" s="232">
        <v>77.633333333333326</v>
      </c>
      <c r="E174" s="232">
        <v>76.266666666666652</v>
      </c>
      <c r="F174" s="232">
        <v>73.933333333333323</v>
      </c>
      <c r="G174" s="232">
        <v>72.566666666666649</v>
      </c>
      <c r="H174" s="232">
        <v>79.966666666666654</v>
      </c>
      <c r="I174" s="232">
        <v>81.333333333333329</v>
      </c>
      <c r="J174" s="232">
        <v>83.666666666666657</v>
      </c>
      <c r="K174" s="231">
        <v>79</v>
      </c>
      <c r="L174" s="231">
        <v>75.3</v>
      </c>
      <c r="M174" s="231">
        <v>147.36019999999999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24120.95</v>
      </c>
      <c r="D175" s="232">
        <v>24160.3</v>
      </c>
      <c r="E175" s="232">
        <v>23960.649999999998</v>
      </c>
      <c r="F175" s="232">
        <v>23800.35</v>
      </c>
      <c r="G175" s="232">
        <v>23600.699999999997</v>
      </c>
      <c r="H175" s="232">
        <v>24320.6</v>
      </c>
      <c r="I175" s="232">
        <v>24520.25</v>
      </c>
      <c r="J175" s="232">
        <v>24680.55</v>
      </c>
      <c r="K175" s="231">
        <v>24359.95</v>
      </c>
      <c r="L175" s="231">
        <v>24000</v>
      </c>
      <c r="M175" s="231">
        <v>0.30088999999999999</v>
      </c>
      <c r="N175" s="1"/>
      <c r="O175" s="1"/>
    </row>
    <row r="176" spans="1:15" ht="12.75" customHeight="1">
      <c r="A176" s="214">
        <v>167</v>
      </c>
      <c r="B176" t="s">
        <v>877</v>
      </c>
      <c r="C176" s="314" t="e">
        <v>#N/A</v>
      </c>
      <c r="D176" s="315" t="e">
        <v>#N/A</v>
      </c>
      <c r="E176" s="315" t="e">
        <v>#N/A</v>
      </c>
      <c r="F176" s="315" t="e">
        <v>#N/A</v>
      </c>
      <c r="G176" s="315" t="e">
        <v>#N/A</v>
      </c>
      <c r="H176" s="315" t="e">
        <v>#N/A</v>
      </c>
      <c r="I176" s="315" t="e">
        <v>#N/A</v>
      </c>
      <c r="J176" s="315" t="e">
        <v>#N/A</v>
      </c>
      <c r="K176" s="314" t="e">
        <v>#N/A</v>
      </c>
      <c r="L176" s="314" t="e">
        <v>#N/A</v>
      </c>
      <c r="M176" s="314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3078.4</v>
      </c>
      <c r="D177" s="232">
        <v>3061.6</v>
      </c>
      <c r="E177" s="232">
        <v>3036.2</v>
      </c>
      <c r="F177" s="232">
        <v>2994</v>
      </c>
      <c r="G177" s="232">
        <v>2968.6</v>
      </c>
      <c r="H177" s="232">
        <v>3103.7999999999997</v>
      </c>
      <c r="I177" s="232">
        <v>3129.2000000000003</v>
      </c>
      <c r="J177" s="232">
        <v>3171.3999999999996</v>
      </c>
      <c r="K177" s="231">
        <v>3087</v>
      </c>
      <c r="L177" s="231">
        <v>3019.4</v>
      </c>
      <c r="M177" s="231">
        <v>3.79982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471.4</v>
      </c>
      <c r="D178" s="232">
        <v>463.43333333333334</v>
      </c>
      <c r="E178" s="232">
        <v>448.9666666666667</v>
      </c>
      <c r="F178" s="232">
        <v>426.53333333333336</v>
      </c>
      <c r="G178" s="232">
        <v>412.06666666666672</v>
      </c>
      <c r="H178" s="232">
        <v>485.86666666666667</v>
      </c>
      <c r="I178" s="232">
        <v>500.33333333333326</v>
      </c>
      <c r="J178" s="232">
        <v>522.76666666666665</v>
      </c>
      <c r="K178" s="231">
        <v>477.9</v>
      </c>
      <c r="L178" s="231">
        <v>441</v>
      </c>
      <c r="M178" s="231">
        <v>31.85014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545.4</v>
      </c>
      <c r="D179" s="232">
        <v>546.91666666666663</v>
      </c>
      <c r="E179" s="232">
        <v>535.0333333333333</v>
      </c>
      <c r="F179" s="232">
        <v>524.66666666666663</v>
      </c>
      <c r="G179" s="232">
        <v>512.7833333333333</v>
      </c>
      <c r="H179" s="232">
        <v>557.2833333333333</v>
      </c>
      <c r="I179" s="232">
        <v>569.16666666666674</v>
      </c>
      <c r="J179" s="232">
        <v>579.5333333333333</v>
      </c>
      <c r="K179" s="231">
        <v>558.79999999999995</v>
      </c>
      <c r="L179" s="231">
        <v>536.54999999999995</v>
      </c>
      <c r="M179" s="231">
        <v>253.38586000000001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84.45</v>
      </c>
      <c r="D180" s="232">
        <v>85.083333333333329</v>
      </c>
      <c r="E180" s="232">
        <v>83.466666666666654</v>
      </c>
      <c r="F180" s="232">
        <v>82.48333333333332</v>
      </c>
      <c r="G180" s="232">
        <v>80.866666666666646</v>
      </c>
      <c r="H180" s="232">
        <v>86.066666666666663</v>
      </c>
      <c r="I180" s="232">
        <v>87.683333333333337</v>
      </c>
      <c r="J180" s="232">
        <v>88.666666666666671</v>
      </c>
      <c r="K180" s="231">
        <v>86.7</v>
      </c>
      <c r="L180" s="231">
        <v>84.1</v>
      </c>
      <c r="M180" s="231">
        <v>150.25899000000001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1023.35</v>
      </c>
      <c r="D181" s="232">
        <v>1020.6833333333334</v>
      </c>
      <c r="E181" s="232">
        <v>1015.4166666666667</v>
      </c>
      <c r="F181" s="232">
        <v>1007.4833333333333</v>
      </c>
      <c r="G181" s="232">
        <v>1002.2166666666667</v>
      </c>
      <c r="H181" s="232">
        <v>1028.6166666666668</v>
      </c>
      <c r="I181" s="232">
        <v>1033.8833333333334</v>
      </c>
      <c r="J181" s="232">
        <v>1041.8166666666668</v>
      </c>
      <c r="K181" s="231">
        <v>1025.95</v>
      </c>
      <c r="L181" s="231">
        <v>1012.75</v>
      </c>
      <c r="M181" s="231">
        <v>12.15157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460.25</v>
      </c>
      <c r="D182" s="232">
        <v>456.4666666666667</v>
      </c>
      <c r="E182" s="232">
        <v>442.88333333333338</v>
      </c>
      <c r="F182" s="232">
        <v>425.51666666666671</v>
      </c>
      <c r="G182" s="232">
        <v>411.93333333333339</v>
      </c>
      <c r="H182" s="232">
        <v>473.83333333333337</v>
      </c>
      <c r="I182" s="232">
        <v>487.41666666666663</v>
      </c>
      <c r="J182" s="232">
        <v>504.78333333333336</v>
      </c>
      <c r="K182" s="231">
        <v>470.05</v>
      </c>
      <c r="L182" s="231">
        <v>439.1</v>
      </c>
      <c r="M182" s="231">
        <v>11.616479999999999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561.85</v>
      </c>
      <c r="D183" s="232">
        <v>563.7166666666667</v>
      </c>
      <c r="E183" s="232">
        <v>558.13333333333344</v>
      </c>
      <c r="F183" s="232">
        <v>554.41666666666674</v>
      </c>
      <c r="G183" s="232">
        <v>548.83333333333348</v>
      </c>
      <c r="H183" s="232">
        <v>567.43333333333339</v>
      </c>
      <c r="I183" s="232">
        <v>573.01666666666665</v>
      </c>
      <c r="J183" s="232">
        <v>576.73333333333335</v>
      </c>
      <c r="K183" s="231">
        <v>569.29999999999995</v>
      </c>
      <c r="L183" s="231">
        <v>560</v>
      </c>
      <c r="M183" s="231">
        <v>3.2972299999999999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1057.1500000000001</v>
      </c>
      <c r="D184" s="232">
        <v>1049.2833333333335</v>
      </c>
      <c r="E184" s="232">
        <v>1034.0666666666671</v>
      </c>
      <c r="F184" s="232">
        <v>1010.9833333333336</v>
      </c>
      <c r="G184" s="232">
        <v>995.76666666666711</v>
      </c>
      <c r="H184" s="232">
        <v>1072.366666666667</v>
      </c>
      <c r="I184" s="232">
        <v>1087.5833333333337</v>
      </c>
      <c r="J184" s="232">
        <v>1110.666666666667</v>
      </c>
      <c r="K184" s="231">
        <v>1064.5</v>
      </c>
      <c r="L184" s="231">
        <v>1026.2</v>
      </c>
      <c r="M184" s="231">
        <v>20.894020000000001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1006.7</v>
      </c>
      <c r="D185" s="232">
        <v>994.58333333333337</v>
      </c>
      <c r="E185" s="232">
        <v>979.16666666666674</v>
      </c>
      <c r="F185" s="232">
        <v>951.63333333333333</v>
      </c>
      <c r="G185" s="232">
        <v>936.2166666666667</v>
      </c>
      <c r="H185" s="232">
        <v>1022.1166666666668</v>
      </c>
      <c r="I185" s="232">
        <v>1037.5333333333335</v>
      </c>
      <c r="J185" s="232">
        <v>1065.0666666666668</v>
      </c>
      <c r="K185" s="231">
        <v>1010</v>
      </c>
      <c r="L185" s="231">
        <v>967.05</v>
      </c>
      <c r="M185" s="231">
        <v>12.03295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1258.05</v>
      </c>
      <c r="D186" s="232">
        <v>1250</v>
      </c>
      <c r="E186" s="232">
        <v>1234.55</v>
      </c>
      <c r="F186" s="232">
        <v>1211.05</v>
      </c>
      <c r="G186" s="232">
        <v>1195.5999999999999</v>
      </c>
      <c r="H186" s="232">
        <v>1273.5</v>
      </c>
      <c r="I186" s="232">
        <v>1288.9499999999998</v>
      </c>
      <c r="J186" s="232">
        <v>1312.45</v>
      </c>
      <c r="K186" s="231">
        <v>1265.45</v>
      </c>
      <c r="L186" s="231">
        <v>1226.5</v>
      </c>
      <c r="M186" s="231">
        <v>4.4922199999999997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3459.95</v>
      </c>
      <c r="D187" s="232">
        <v>3456.65</v>
      </c>
      <c r="E187" s="232">
        <v>3440.15</v>
      </c>
      <c r="F187" s="232">
        <v>3420.35</v>
      </c>
      <c r="G187" s="232">
        <v>3403.85</v>
      </c>
      <c r="H187" s="232">
        <v>3476.4500000000003</v>
      </c>
      <c r="I187" s="232">
        <v>3492.9500000000003</v>
      </c>
      <c r="J187" s="232">
        <v>3512.7500000000005</v>
      </c>
      <c r="K187" s="231">
        <v>3473.15</v>
      </c>
      <c r="L187" s="231">
        <v>3436.85</v>
      </c>
      <c r="M187" s="231">
        <v>11.38714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729.75</v>
      </c>
      <c r="D188" s="232">
        <v>727.75</v>
      </c>
      <c r="E188" s="232">
        <v>723</v>
      </c>
      <c r="F188" s="232">
        <v>716.25</v>
      </c>
      <c r="G188" s="232">
        <v>711.5</v>
      </c>
      <c r="H188" s="232">
        <v>734.5</v>
      </c>
      <c r="I188" s="232">
        <v>739.25</v>
      </c>
      <c r="J188" s="232">
        <v>746</v>
      </c>
      <c r="K188" s="231">
        <v>732.5</v>
      </c>
      <c r="L188" s="231">
        <v>721</v>
      </c>
      <c r="M188" s="231">
        <v>8.5216999999999992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6669.2</v>
      </c>
      <c r="D189" s="232">
        <v>6624.3166666666666</v>
      </c>
      <c r="E189" s="232">
        <v>6554.8833333333332</v>
      </c>
      <c r="F189" s="232">
        <v>6440.5666666666666</v>
      </c>
      <c r="G189" s="232">
        <v>6371.1333333333332</v>
      </c>
      <c r="H189" s="232">
        <v>6738.6333333333332</v>
      </c>
      <c r="I189" s="232">
        <v>6808.0666666666657</v>
      </c>
      <c r="J189" s="232">
        <v>6922.3833333333332</v>
      </c>
      <c r="K189" s="231">
        <v>6693.75</v>
      </c>
      <c r="L189" s="231">
        <v>6510</v>
      </c>
      <c r="M189" s="231">
        <v>1.4067700000000001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442</v>
      </c>
      <c r="D190" s="232">
        <v>442.84999999999997</v>
      </c>
      <c r="E190" s="232">
        <v>438.69999999999993</v>
      </c>
      <c r="F190" s="232">
        <v>435.4</v>
      </c>
      <c r="G190" s="232">
        <v>431.24999999999994</v>
      </c>
      <c r="H190" s="232">
        <v>446.14999999999992</v>
      </c>
      <c r="I190" s="232">
        <v>450.2999999999999</v>
      </c>
      <c r="J190" s="232">
        <v>453.59999999999991</v>
      </c>
      <c r="K190" s="231">
        <v>447</v>
      </c>
      <c r="L190" s="231">
        <v>439.55</v>
      </c>
      <c r="M190" s="231">
        <v>67.950839999999999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208.55</v>
      </c>
      <c r="D191" s="232">
        <v>209.38333333333333</v>
      </c>
      <c r="E191" s="232">
        <v>205.91666666666666</v>
      </c>
      <c r="F191" s="232">
        <v>203.28333333333333</v>
      </c>
      <c r="G191" s="232">
        <v>199.81666666666666</v>
      </c>
      <c r="H191" s="232">
        <v>212.01666666666665</v>
      </c>
      <c r="I191" s="232">
        <v>215.48333333333335</v>
      </c>
      <c r="J191" s="232">
        <v>218.11666666666665</v>
      </c>
      <c r="K191" s="231">
        <v>212.85</v>
      </c>
      <c r="L191" s="231">
        <v>206.75</v>
      </c>
      <c r="M191" s="231">
        <v>179.08242999999999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117.45</v>
      </c>
      <c r="D192" s="232">
        <v>118.14999999999999</v>
      </c>
      <c r="E192" s="232">
        <v>116.29999999999998</v>
      </c>
      <c r="F192" s="232">
        <v>115.14999999999999</v>
      </c>
      <c r="G192" s="232">
        <v>113.29999999999998</v>
      </c>
      <c r="H192" s="232">
        <v>119.29999999999998</v>
      </c>
      <c r="I192" s="232">
        <v>121.14999999999998</v>
      </c>
      <c r="J192" s="232">
        <v>122.29999999999998</v>
      </c>
      <c r="K192" s="231">
        <v>120</v>
      </c>
      <c r="L192" s="231">
        <v>117</v>
      </c>
      <c r="M192" s="231">
        <v>495.46361000000002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77.599999999999994</v>
      </c>
      <c r="D193" s="232">
        <v>78.11666666666666</v>
      </c>
      <c r="E193" s="232">
        <v>76.73333333333332</v>
      </c>
      <c r="F193" s="232">
        <v>75.86666666666666</v>
      </c>
      <c r="G193" s="232">
        <v>74.48333333333332</v>
      </c>
      <c r="H193" s="232">
        <v>78.98333333333332</v>
      </c>
      <c r="I193" s="232">
        <v>80.366666666666674</v>
      </c>
      <c r="J193" s="232">
        <v>81.23333333333332</v>
      </c>
      <c r="K193" s="231">
        <v>79.5</v>
      </c>
      <c r="L193" s="231">
        <v>77.25</v>
      </c>
      <c r="M193" s="231">
        <v>11.09737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1005.35</v>
      </c>
      <c r="D194" s="232">
        <v>1006.25</v>
      </c>
      <c r="E194" s="232">
        <v>996.1</v>
      </c>
      <c r="F194" s="232">
        <v>986.85</v>
      </c>
      <c r="G194" s="232">
        <v>976.7</v>
      </c>
      <c r="H194" s="232">
        <v>1015.5</v>
      </c>
      <c r="I194" s="232">
        <v>1025.6500000000001</v>
      </c>
      <c r="J194" s="232">
        <v>1034.9000000000001</v>
      </c>
      <c r="K194" s="231">
        <v>1016.4</v>
      </c>
      <c r="L194" s="231">
        <v>997</v>
      </c>
      <c r="M194" s="231">
        <v>20.0396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683.5</v>
      </c>
      <c r="D195" s="232">
        <v>685.43333333333339</v>
      </c>
      <c r="E195" s="232">
        <v>677.36666666666679</v>
      </c>
      <c r="F195" s="232">
        <v>671.23333333333335</v>
      </c>
      <c r="G195" s="232">
        <v>663.16666666666674</v>
      </c>
      <c r="H195" s="232">
        <v>691.56666666666683</v>
      </c>
      <c r="I195" s="232">
        <v>699.63333333333344</v>
      </c>
      <c r="J195" s="232">
        <v>705.76666666666688</v>
      </c>
      <c r="K195" s="231">
        <v>693.5</v>
      </c>
      <c r="L195" s="231">
        <v>679.3</v>
      </c>
      <c r="M195" s="231">
        <v>2.0457000000000001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2458</v>
      </c>
      <c r="D196" s="232">
        <v>2461.85</v>
      </c>
      <c r="E196" s="232">
        <v>2443.75</v>
      </c>
      <c r="F196" s="232">
        <v>2429.5</v>
      </c>
      <c r="G196" s="232">
        <v>2411.4</v>
      </c>
      <c r="H196" s="232">
        <v>2476.1</v>
      </c>
      <c r="I196" s="232">
        <v>2494.1999999999994</v>
      </c>
      <c r="J196" s="232">
        <v>2508.4499999999998</v>
      </c>
      <c r="K196" s="231">
        <v>2479.9499999999998</v>
      </c>
      <c r="L196" s="231">
        <v>2447.6</v>
      </c>
      <c r="M196" s="231">
        <v>10.49075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1543.6</v>
      </c>
      <c r="D197" s="232">
        <v>1539.8</v>
      </c>
      <c r="E197" s="232">
        <v>1528.85</v>
      </c>
      <c r="F197" s="232">
        <v>1514.1</v>
      </c>
      <c r="G197" s="232">
        <v>1503.1499999999999</v>
      </c>
      <c r="H197" s="232">
        <v>1554.55</v>
      </c>
      <c r="I197" s="232">
        <v>1565.5000000000002</v>
      </c>
      <c r="J197" s="232">
        <v>1580.25</v>
      </c>
      <c r="K197" s="231">
        <v>1550.75</v>
      </c>
      <c r="L197" s="231">
        <v>1525.05</v>
      </c>
      <c r="M197" s="231">
        <v>1.45106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444.95</v>
      </c>
      <c r="D198" s="232">
        <v>444.76666666666665</v>
      </c>
      <c r="E198" s="232">
        <v>440.38333333333333</v>
      </c>
      <c r="F198" s="232">
        <v>435.81666666666666</v>
      </c>
      <c r="G198" s="232">
        <v>431.43333333333334</v>
      </c>
      <c r="H198" s="232">
        <v>449.33333333333331</v>
      </c>
      <c r="I198" s="232">
        <v>453.71666666666664</v>
      </c>
      <c r="J198" s="232">
        <v>458.2833333333333</v>
      </c>
      <c r="K198" s="231">
        <v>449.15</v>
      </c>
      <c r="L198" s="231">
        <v>440.2</v>
      </c>
      <c r="M198" s="231">
        <v>1.5519700000000001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1230.0999999999999</v>
      </c>
      <c r="D199" s="232">
        <v>1230.8666666666666</v>
      </c>
      <c r="E199" s="232">
        <v>1213.1333333333332</v>
      </c>
      <c r="F199" s="232">
        <v>1196.1666666666667</v>
      </c>
      <c r="G199" s="232">
        <v>1178.4333333333334</v>
      </c>
      <c r="H199" s="232">
        <v>1247.833333333333</v>
      </c>
      <c r="I199" s="232">
        <v>1265.5666666666662</v>
      </c>
      <c r="J199" s="232">
        <v>1282.5333333333328</v>
      </c>
      <c r="K199" s="231">
        <v>1248.5999999999999</v>
      </c>
      <c r="L199" s="231">
        <v>1213.9000000000001</v>
      </c>
      <c r="M199" s="231">
        <v>3.6500900000000001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32.4</v>
      </c>
      <c r="D200" s="232">
        <v>32.6</v>
      </c>
      <c r="E200" s="232">
        <v>32.1</v>
      </c>
      <c r="F200" s="232">
        <v>31.799999999999997</v>
      </c>
      <c r="G200" s="232">
        <v>31.299999999999997</v>
      </c>
      <c r="H200" s="232">
        <v>32.900000000000006</v>
      </c>
      <c r="I200" s="232">
        <v>33.400000000000006</v>
      </c>
      <c r="J200" s="232">
        <v>33.70000000000001</v>
      </c>
      <c r="K200" s="231">
        <v>33.1</v>
      </c>
      <c r="L200" s="231">
        <v>32.299999999999997</v>
      </c>
      <c r="M200" s="231">
        <v>40.260060000000003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2672.05</v>
      </c>
      <c r="D201" s="232">
        <v>2647.9666666666667</v>
      </c>
      <c r="E201" s="232">
        <v>2601.0833333333335</v>
      </c>
      <c r="F201" s="232">
        <v>2530.1166666666668</v>
      </c>
      <c r="G201" s="232">
        <v>2483.2333333333336</v>
      </c>
      <c r="H201" s="232">
        <v>2718.9333333333334</v>
      </c>
      <c r="I201" s="232">
        <v>2765.8166666666666</v>
      </c>
      <c r="J201" s="232">
        <v>2836.7833333333333</v>
      </c>
      <c r="K201" s="231">
        <v>2694.85</v>
      </c>
      <c r="L201" s="231">
        <v>2577</v>
      </c>
      <c r="M201" s="231">
        <v>1.81664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714.55</v>
      </c>
      <c r="D202" s="232">
        <v>710.86666666666667</v>
      </c>
      <c r="E202" s="232">
        <v>705.0333333333333</v>
      </c>
      <c r="F202" s="232">
        <v>695.51666666666665</v>
      </c>
      <c r="G202" s="232">
        <v>689.68333333333328</v>
      </c>
      <c r="H202" s="232">
        <v>720.38333333333333</v>
      </c>
      <c r="I202" s="232">
        <v>726.21666666666658</v>
      </c>
      <c r="J202" s="232">
        <v>735.73333333333335</v>
      </c>
      <c r="K202" s="231">
        <v>716.7</v>
      </c>
      <c r="L202" s="231">
        <v>701.35</v>
      </c>
      <c r="M202" s="231">
        <v>13.66976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7127.25</v>
      </c>
      <c r="D203" s="232">
        <v>7149.2666666666664</v>
      </c>
      <c r="E203" s="232">
        <v>7090.7833333333328</v>
      </c>
      <c r="F203" s="232">
        <v>7054.3166666666666</v>
      </c>
      <c r="G203" s="232">
        <v>6995.833333333333</v>
      </c>
      <c r="H203" s="232">
        <v>7185.7333333333327</v>
      </c>
      <c r="I203" s="232">
        <v>7244.2166666666662</v>
      </c>
      <c r="J203" s="232">
        <v>7280.6833333333325</v>
      </c>
      <c r="K203" s="231">
        <v>7207.75</v>
      </c>
      <c r="L203" s="231">
        <v>7112.8</v>
      </c>
      <c r="M203" s="231">
        <v>3.14446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74</v>
      </c>
      <c r="D204" s="232">
        <v>74.3</v>
      </c>
      <c r="E204" s="232">
        <v>73.199999999999989</v>
      </c>
      <c r="F204" s="232">
        <v>72.399999999999991</v>
      </c>
      <c r="G204" s="232">
        <v>71.299999999999983</v>
      </c>
      <c r="H204" s="232">
        <v>75.099999999999994</v>
      </c>
      <c r="I204" s="232">
        <v>76.199999999999989</v>
      </c>
      <c r="J204" s="232">
        <v>77</v>
      </c>
      <c r="K204" s="231">
        <v>75.400000000000006</v>
      </c>
      <c r="L204" s="231">
        <v>73.5</v>
      </c>
      <c r="M204" s="231">
        <v>73.313839999999999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1586.9</v>
      </c>
      <c r="D205" s="232">
        <v>1585.6833333333334</v>
      </c>
      <c r="E205" s="232">
        <v>1574.9666666666667</v>
      </c>
      <c r="F205" s="232">
        <v>1563.0333333333333</v>
      </c>
      <c r="G205" s="232">
        <v>1552.3166666666666</v>
      </c>
      <c r="H205" s="232">
        <v>1597.6166666666668</v>
      </c>
      <c r="I205" s="232">
        <v>1608.3333333333335</v>
      </c>
      <c r="J205" s="232">
        <v>1620.2666666666669</v>
      </c>
      <c r="K205" s="231">
        <v>1596.4</v>
      </c>
      <c r="L205" s="231">
        <v>1573.75</v>
      </c>
      <c r="M205" s="231">
        <v>1.14897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780.4</v>
      </c>
      <c r="D206" s="232">
        <v>776.84999999999991</v>
      </c>
      <c r="E206" s="232">
        <v>771.14999999999986</v>
      </c>
      <c r="F206" s="232">
        <v>761.9</v>
      </c>
      <c r="G206" s="232">
        <v>756.19999999999993</v>
      </c>
      <c r="H206" s="232">
        <v>786.0999999999998</v>
      </c>
      <c r="I206" s="232">
        <v>791.79999999999984</v>
      </c>
      <c r="J206" s="232">
        <v>801.04999999999973</v>
      </c>
      <c r="K206" s="231">
        <v>782.55</v>
      </c>
      <c r="L206" s="231">
        <v>767.6</v>
      </c>
      <c r="M206" s="231">
        <v>9.2455599999999993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1221.8499999999999</v>
      </c>
      <c r="D207" s="232">
        <v>1200.2166666666665</v>
      </c>
      <c r="E207" s="232">
        <v>1161.633333333333</v>
      </c>
      <c r="F207" s="232">
        <v>1101.4166666666665</v>
      </c>
      <c r="G207" s="232">
        <v>1062.833333333333</v>
      </c>
      <c r="H207" s="232">
        <v>1260.4333333333329</v>
      </c>
      <c r="I207" s="232">
        <v>1299.0166666666664</v>
      </c>
      <c r="J207" s="232">
        <v>1359.2333333333329</v>
      </c>
      <c r="K207" s="231">
        <v>1238.8</v>
      </c>
      <c r="L207" s="231">
        <v>1140</v>
      </c>
      <c r="M207" s="231">
        <v>32.666679999999999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306.25</v>
      </c>
      <c r="D208" s="232">
        <v>308.71666666666664</v>
      </c>
      <c r="E208" s="232">
        <v>302.5333333333333</v>
      </c>
      <c r="F208" s="232">
        <v>298.81666666666666</v>
      </c>
      <c r="G208" s="232">
        <v>292.63333333333333</v>
      </c>
      <c r="H208" s="232">
        <v>312.43333333333328</v>
      </c>
      <c r="I208" s="232">
        <v>318.61666666666656</v>
      </c>
      <c r="J208" s="232">
        <v>322.33333333333326</v>
      </c>
      <c r="K208" s="231">
        <v>314.89999999999998</v>
      </c>
      <c r="L208" s="231">
        <v>305</v>
      </c>
      <c r="M208" s="231">
        <v>72.442549999999997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8.25</v>
      </c>
      <c r="D209" s="232">
        <v>8.1166666666666671</v>
      </c>
      <c r="E209" s="232">
        <v>7.6333333333333346</v>
      </c>
      <c r="F209" s="232">
        <v>7.0166666666666675</v>
      </c>
      <c r="G209" s="232">
        <v>6.533333333333335</v>
      </c>
      <c r="H209" s="232">
        <v>8.7333333333333343</v>
      </c>
      <c r="I209" s="232">
        <v>9.2166666666666686</v>
      </c>
      <c r="J209" s="232">
        <v>9.8333333333333339</v>
      </c>
      <c r="K209" s="231">
        <v>8.6</v>
      </c>
      <c r="L209" s="231">
        <v>7.5</v>
      </c>
      <c r="M209" s="231">
        <v>6751.0818499999996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826.7</v>
      </c>
      <c r="D210" s="232">
        <v>820.26666666666677</v>
      </c>
      <c r="E210" s="232">
        <v>811.53333333333353</v>
      </c>
      <c r="F210" s="232">
        <v>796.36666666666679</v>
      </c>
      <c r="G210" s="232">
        <v>787.63333333333355</v>
      </c>
      <c r="H210" s="232">
        <v>835.43333333333351</v>
      </c>
      <c r="I210" s="232">
        <v>844.16666666666686</v>
      </c>
      <c r="J210" s="232">
        <v>859.33333333333348</v>
      </c>
      <c r="K210" s="231">
        <v>829</v>
      </c>
      <c r="L210" s="231">
        <v>805.1</v>
      </c>
      <c r="M210" s="231">
        <v>6.6181999999999999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1262.9000000000001</v>
      </c>
      <c r="D211" s="232">
        <v>1260.2166666666667</v>
      </c>
      <c r="E211" s="232">
        <v>1245.9333333333334</v>
      </c>
      <c r="F211" s="232">
        <v>1228.9666666666667</v>
      </c>
      <c r="G211" s="232">
        <v>1214.6833333333334</v>
      </c>
      <c r="H211" s="232">
        <v>1277.1833333333334</v>
      </c>
      <c r="I211" s="232">
        <v>1291.4666666666667</v>
      </c>
      <c r="J211" s="232">
        <v>1308.4333333333334</v>
      </c>
      <c r="K211" s="231">
        <v>1274.5</v>
      </c>
      <c r="L211" s="231">
        <v>1243.25</v>
      </c>
      <c r="M211" s="231">
        <v>0.70950000000000002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404.65</v>
      </c>
      <c r="D212" s="232">
        <v>404.14999999999992</v>
      </c>
      <c r="E212" s="232">
        <v>402.09999999999985</v>
      </c>
      <c r="F212" s="232">
        <v>399.54999999999995</v>
      </c>
      <c r="G212" s="232">
        <v>397.49999999999989</v>
      </c>
      <c r="H212" s="232">
        <v>406.69999999999982</v>
      </c>
      <c r="I212" s="232">
        <v>408.74999999999989</v>
      </c>
      <c r="J212" s="232">
        <v>411.29999999999978</v>
      </c>
      <c r="K212" s="231">
        <v>406.2</v>
      </c>
      <c r="L212" s="231">
        <v>401.6</v>
      </c>
      <c r="M212" s="231">
        <v>29.790109999999999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16.649999999999999</v>
      </c>
      <c r="D213" s="232">
        <v>16.683333333333334</v>
      </c>
      <c r="E213" s="232">
        <v>16.366666666666667</v>
      </c>
      <c r="F213" s="232">
        <v>16.083333333333332</v>
      </c>
      <c r="G213" s="232">
        <v>15.766666666666666</v>
      </c>
      <c r="H213" s="232">
        <v>16.966666666666669</v>
      </c>
      <c r="I213" s="232">
        <v>17.283333333333339</v>
      </c>
      <c r="J213" s="232">
        <v>17.56666666666667</v>
      </c>
      <c r="K213" s="231">
        <v>17</v>
      </c>
      <c r="L213" s="231">
        <v>16.399999999999999</v>
      </c>
      <c r="M213" s="231">
        <v>2088.6900300000002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223.8</v>
      </c>
      <c r="D214" s="232">
        <v>222.85</v>
      </c>
      <c r="E214" s="232">
        <v>220.2</v>
      </c>
      <c r="F214" s="232">
        <v>216.6</v>
      </c>
      <c r="G214" s="232">
        <v>213.95</v>
      </c>
      <c r="H214" s="232">
        <v>226.45</v>
      </c>
      <c r="I214" s="232">
        <v>229.10000000000002</v>
      </c>
      <c r="J214" s="232">
        <v>232.7</v>
      </c>
      <c r="K214" s="231">
        <v>225.5</v>
      </c>
      <c r="L214" s="231">
        <v>219.25</v>
      </c>
      <c r="M214" s="231">
        <v>78.085449999999994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47.75</v>
      </c>
      <c r="D215" s="232">
        <v>48.133333333333326</v>
      </c>
      <c r="E215" s="232">
        <v>47.16666666666665</v>
      </c>
      <c r="F215" s="232">
        <v>46.583333333333321</v>
      </c>
      <c r="G215" s="232">
        <v>45.616666666666646</v>
      </c>
      <c r="H215" s="232">
        <v>48.716666666666654</v>
      </c>
      <c r="I215" s="232">
        <v>49.683333333333323</v>
      </c>
      <c r="J215" s="232">
        <v>50.266666666666659</v>
      </c>
      <c r="K215" s="231">
        <v>49.1</v>
      </c>
      <c r="L215" s="231">
        <v>47.55</v>
      </c>
      <c r="M215" s="231">
        <v>359.56956000000002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470.15</v>
      </c>
      <c r="D216" s="232">
        <v>464.5333333333333</v>
      </c>
      <c r="E216" s="232">
        <v>452.56666666666661</v>
      </c>
      <c r="F216" s="232">
        <v>434.98333333333329</v>
      </c>
      <c r="G216" s="232">
        <v>423.01666666666659</v>
      </c>
      <c r="H216" s="232">
        <v>482.11666666666662</v>
      </c>
      <c r="I216" s="232">
        <v>494.08333333333331</v>
      </c>
      <c r="J216" s="232">
        <v>511.66666666666663</v>
      </c>
      <c r="K216" s="231">
        <v>476.5</v>
      </c>
      <c r="L216" s="231">
        <v>446.95</v>
      </c>
      <c r="M216" s="231">
        <v>70.81568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8"/>
      <c r="B1" s="37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44964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1" t="s">
        <v>16</v>
      </c>
      <c r="B9" s="373" t="s">
        <v>18</v>
      </c>
      <c r="C9" s="377" t="s">
        <v>20</v>
      </c>
      <c r="D9" s="377" t="s">
        <v>21</v>
      </c>
      <c r="E9" s="368" t="s">
        <v>22</v>
      </c>
      <c r="F9" s="369"/>
      <c r="G9" s="370"/>
      <c r="H9" s="368" t="s">
        <v>23</v>
      </c>
      <c r="I9" s="369"/>
      <c r="J9" s="370"/>
      <c r="K9" s="23"/>
      <c r="L9" s="24"/>
      <c r="M9" s="50"/>
      <c r="N9" s="1"/>
      <c r="O9" s="1"/>
    </row>
    <row r="10" spans="1:15" ht="42.75" customHeight="1">
      <c r="A10" s="375"/>
      <c r="B10" s="376"/>
      <c r="C10" s="376"/>
      <c r="D10" s="3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22612.400000000001</v>
      </c>
      <c r="D11" s="232">
        <v>22767.183333333334</v>
      </c>
      <c r="E11" s="232">
        <v>22345.216666666667</v>
      </c>
      <c r="F11" s="232">
        <v>22078.033333333333</v>
      </c>
      <c r="G11" s="232">
        <v>21656.066666666666</v>
      </c>
      <c r="H11" s="232">
        <v>23034.366666666669</v>
      </c>
      <c r="I11" s="232">
        <v>23456.333333333336</v>
      </c>
      <c r="J11" s="232">
        <v>23723.51666666667</v>
      </c>
      <c r="K11" s="231">
        <v>23189.15</v>
      </c>
      <c r="L11" s="231">
        <v>22500</v>
      </c>
      <c r="M11" s="231">
        <v>1.316E-2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2932</v>
      </c>
      <c r="D12" s="232">
        <v>2884.7000000000003</v>
      </c>
      <c r="E12" s="232">
        <v>2829.4000000000005</v>
      </c>
      <c r="F12" s="232">
        <v>2726.8</v>
      </c>
      <c r="G12" s="232">
        <v>2671.5000000000005</v>
      </c>
      <c r="H12" s="232">
        <v>2987.3000000000006</v>
      </c>
      <c r="I12" s="232">
        <v>3042.6000000000008</v>
      </c>
      <c r="J12" s="232">
        <v>3145.2000000000007</v>
      </c>
      <c r="K12" s="231">
        <v>2940</v>
      </c>
      <c r="L12" s="231">
        <v>2782.1</v>
      </c>
      <c r="M12" s="231">
        <v>1.9795799999999999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1969.55</v>
      </c>
      <c r="D13" s="232">
        <v>1945.8500000000001</v>
      </c>
      <c r="E13" s="232">
        <v>1903.7000000000003</v>
      </c>
      <c r="F13" s="232">
        <v>1837.8500000000001</v>
      </c>
      <c r="G13" s="232">
        <v>1795.7000000000003</v>
      </c>
      <c r="H13" s="232">
        <v>2011.7000000000003</v>
      </c>
      <c r="I13" s="232">
        <v>2053.8500000000004</v>
      </c>
      <c r="J13" s="232">
        <v>2119.7000000000003</v>
      </c>
      <c r="K13" s="231">
        <v>1988</v>
      </c>
      <c r="L13" s="231">
        <v>1880</v>
      </c>
      <c r="M13" s="231">
        <v>13.58051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2799.35</v>
      </c>
      <c r="D14" s="232">
        <v>2806.7833333333333</v>
      </c>
      <c r="E14" s="232">
        <v>2783.5666666666666</v>
      </c>
      <c r="F14" s="232">
        <v>2767.7833333333333</v>
      </c>
      <c r="G14" s="232">
        <v>2744.5666666666666</v>
      </c>
      <c r="H14" s="232">
        <v>2822.5666666666666</v>
      </c>
      <c r="I14" s="232">
        <v>2845.7833333333328</v>
      </c>
      <c r="J14" s="232">
        <v>2861.5666666666666</v>
      </c>
      <c r="K14" s="231">
        <v>2830</v>
      </c>
      <c r="L14" s="231">
        <v>2791</v>
      </c>
      <c r="M14" s="231">
        <v>0.43018000000000001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1187</v>
      </c>
      <c r="D15" s="232">
        <v>1182.3333333333333</v>
      </c>
      <c r="E15" s="232">
        <v>1171.6666666666665</v>
      </c>
      <c r="F15" s="232">
        <v>1156.3333333333333</v>
      </c>
      <c r="G15" s="232">
        <v>1145.6666666666665</v>
      </c>
      <c r="H15" s="232">
        <v>1197.6666666666665</v>
      </c>
      <c r="I15" s="232">
        <v>1208.333333333333</v>
      </c>
      <c r="J15" s="232">
        <v>1223.6666666666665</v>
      </c>
      <c r="K15" s="231">
        <v>1193</v>
      </c>
      <c r="L15" s="231">
        <v>1167</v>
      </c>
      <c r="M15" s="231">
        <v>6.0539100000000001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632.04999999999995</v>
      </c>
      <c r="D16" s="232">
        <v>633.25</v>
      </c>
      <c r="E16" s="232">
        <v>625.79999999999995</v>
      </c>
      <c r="F16" s="232">
        <v>619.54999999999995</v>
      </c>
      <c r="G16" s="232">
        <v>612.09999999999991</v>
      </c>
      <c r="H16" s="232">
        <v>639.5</v>
      </c>
      <c r="I16" s="232">
        <v>646.95000000000005</v>
      </c>
      <c r="J16" s="232">
        <v>653.20000000000005</v>
      </c>
      <c r="K16" s="231">
        <v>640.70000000000005</v>
      </c>
      <c r="L16" s="231">
        <v>627</v>
      </c>
      <c r="M16" s="231">
        <v>6.6813900000000004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396.7</v>
      </c>
      <c r="D17" s="232">
        <v>403.3</v>
      </c>
      <c r="E17" s="232">
        <v>386.40000000000003</v>
      </c>
      <c r="F17" s="232">
        <v>376.1</v>
      </c>
      <c r="G17" s="232">
        <v>359.20000000000005</v>
      </c>
      <c r="H17" s="232">
        <v>413.6</v>
      </c>
      <c r="I17" s="232">
        <v>430.5</v>
      </c>
      <c r="J17" s="232">
        <v>440.8</v>
      </c>
      <c r="K17" s="231">
        <v>420.2</v>
      </c>
      <c r="L17" s="231">
        <v>393</v>
      </c>
      <c r="M17" s="231">
        <v>1.95435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1989.25</v>
      </c>
      <c r="D18" s="232">
        <v>1984.8666666666668</v>
      </c>
      <c r="E18" s="232">
        <v>1952.2833333333335</v>
      </c>
      <c r="F18" s="232">
        <v>1915.3166666666668</v>
      </c>
      <c r="G18" s="232">
        <v>1882.7333333333336</v>
      </c>
      <c r="H18" s="232">
        <v>2021.8333333333335</v>
      </c>
      <c r="I18" s="232">
        <v>2054.4166666666665</v>
      </c>
      <c r="J18" s="232">
        <v>2091.3833333333332</v>
      </c>
      <c r="K18" s="231">
        <v>2017.45</v>
      </c>
      <c r="L18" s="231">
        <v>1947.9</v>
      </c>
      <c r="M18" s="231">
        <v>1.82708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20869.75</v>
      </c>
      <c r="D19" s="232">
        <v>20839.883333333335</v>
      </c>
      <c r="E19" s="232">
        <v>20679.866666666669</v>
      </c>
      <c r="F19" s="232">
        <v>20489.983333333334</v>
      </c>
      <c r="G19" s="232">
        <v>20329.966666666667</v>
      </c>
      <c r="H19" s="232">
        <v>21029.76666666667</v>
      </c>
      <c r="I19" s="232">
        <v>21189.78333333334</v>
      </c>
      <c r="J19" s="232">
        <v>21379.666666666672</v>
      </c>
      <c r="K19" s="231">
        <v>20999.9</v>
      </c>
      <c r="L19" s="231">
        <v>20650</v>
      </c>
      <c r="M19" s="231">
        <v>4.2630000000000001E-2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1572.7</v>
      </c>
      <c r="D20" s="232">
        <v>1540.9666666666665</v>
      </c>
      <c r="E20" s="232">
        <v>1466.9333333333329</v>
      </c>
      <c r="F20" s="232">
        <v>1361.1666666666665</v>
      </c>
      <c r="G20" s="232">
        <v>1287.133333333333</v>
      </c>
      <c r="H20" s="232">
        <v>1646.7333333333329</v>
      </c>
      <c r="I20" s="232">
        <v>1720.7666666666662</v>
      </c>
      <c r="J20" s="232">
        <v>1826.5333333333328</v>
      </c>
      <c r="K20" s="231">
        <v>1615</v>
      </c>
      <c r="L20" s="231">
        <v>1435.2</v>
      </c>
      <c r="M20" s="231">
        <v>193.08602999999999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889.1</v>
      </c>
      <c r="D21" s="232">
        <v>889.1</v>
      </c>
      <c r="E21" s="232">
        <v>889.1</v>
      </c>
      <c r="F21" s="232">
        <v>889.1</v>
      </c>
      <c r="G21" s="232">
        <v>889.1</v>
      </c>
      <c r="H21" s="232">
        <v>889.1</v>
      </c>
      <c r="I21" s="232">
        <v>889.1</v>
      </c>
      <c r="J21" s="232">
        <v>889.1</v>
      </c>
      <c r="K21" s="231">
        <v>889.1</v>
      </c>
      <c r="L21" s="231">
        <v>889.1</v>
      </c>
      <c r="M21" s="231">
        <v>2.9064999999999999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545.45000000000005</v>
      </c>
      <c r="D22" s="232">
        <v>523.61666666666667</v>
      </c>
      <c r="E22" s="232">
        <v>498.5333333333333</v>
      </c>
      <c r="F22" s="232">
        <v>451.61666666666662</v>
      </c>
      <c r="G22" s="232">
        <v>426.53333333333325</v>
      </c>
      <c r="H22" s="232">
        <v>570.5333333333333</v>
      </c>
      <c r="I22" s="232">
        <v>595.61666666666656</v>
      </c>
      <c r="J22" s="232">
        <v>642.53333333333342</v>
      </c>
      <c r="K22" s="231">
        <v>548.70000000000005</v>
      </c>
      <c r="L22" s="231">
        <v>476.7</v>
      </c>
      <c r="M22" s="231">
        <v>383.63918999999999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1541.25</v>
      </c>
      <c r="D23" s="232">
        <v>1541.25</v>
      </c>
      <c r="E23" s="232">
        <v>1541.25</v>
      </c>
      <c r="F23" s="232">
        <v>1541.25</v>
      </c>
      <c r="G23" s="232">
        <v>1541.25</v>
      </c>
      <c r="H23" s="232">
        <v>1541.25</v>
      </c>
      <c r="I23" s="232">
        <v>1541.25</v>
      </c>
      <c r="J23" s="232">
        <v>1541.25</v>
      </c>
      <c r="K23" s="231">
        <v>1541.25</v>
      </c>
      <c r="L23" s="231">
        <v>1541.25</v>
      </c>
      <c r="M23" s="231">
        <v>0.77659999999999996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1256.45</v>
      </c>
      <c r="D24" s="232">
        <v>1256.45</v>
      </c>
      <c r="E24" s="232">
        <v>1256.45</v>
      </c>
      <c r="F24" s="232">
        <v>1256.45</v>
      </c>
      <c r="G24" s="232">
        <v>1256.45</v>
      </c>
      <c r="H24" s="232">
        <v>1256.45</v>
      </c>
      <c r="I24" s="232">
        <v>1256.45</v>
      </c>
      <c r="J24" s="232">
        <v>1256.45</v>
      </c>
      <c r="K24" s="231">
        <v>1256.45</v>
      </c>
      <c r="L24" s="231">
        <v>1256.45</v>
      </c>
      <c r="M24" s="231">
        <v>1.34165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379.95</v>
      </c>
      <c r="D25" s="232">
        <v>379.95</v>
      </c>
      <c r="E25" s="232">
        <v>379.95</v>
      </c>
      <c r="F25" s="232">
        <v>379.95</v>
      </c>
      <c r="G25" s="232">
        <v>379.95</v>
      </c>
      <c r="H25" s="232">
        <v>379.95</v>
      </c>
      <c r="I25" s="232">
        <v>379.95</v>
      </c>
      <c r="J25" s="232">
        <v>379.95</v>
      </c>
      <c r="K25" s="231">
        <v>379.95</v>
      </c>
      <c r="L25" s="231">
        <v>379.95</v>
      </c>
      <c r="M25" s="231">
        <v>6.6566200000000002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145.75</v>
      </c>
      <c r="D26" s="232">
        <v>144.41666666666666</v>
      </c>
      <c r="E26" s="232">
        <v>142.18333333333331</v>
      </c>
      <c r="F26" s="232">
        <v>138.61666666666665</v>
      </c>
      <c r="G26" s="232">
        <v>136.3833333333333</v>
      </c>
      <c r="H26" s="232">
        <v>147.98333333333332</v>
      </c>
      <c r="I26" s="232">
        <v>150.21666666666667</v>
      </c>
      <c r="J26" s="232">
        <v>153.78333333333333</v>
      </c>
      <c r="K26" s="231">
        <v>146.65</v>
      </c>
      <c r="L26" s="231">
        <v>140.85</v>
      </c>
      <c r="M26" s="231">
        <v>38.728250000000003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255.7</v>
      </c>
      <c r="D27" s="232">
        <v>253.43333333333331</v>
      </c>
      <c r="E27" s="232">
        <v>250.61666666666662</v>
      </c>
      <c r="F27" s="232">
        <v>245.5333333333333</v>
      </c>
      <c r="G27" s="232">
        <v>242.71666666666661</v>
      </c>
      <c r="H27" s="232">
        <v>258.51666666666665</v>
      </c>
      <c r="I27" s="232">
        <v>261.33333333333326</v>
      </c>
      <c r="J27" s="232">
        <v>266.41666666666663</v>
      </c>
      <c r="K27" s="231">
        <v>256.25</v>
      </c>
      <c r="L27" s="231">
        <v>248.35</v>
      </c>
      <c r="M27" s="231">
        <v>23.19266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404.95</v>
      </c>
      <c r="D28" s="232">
        <v>405.75</v>
      </c>
      <c r="E28" s="232">
        <v>402.5</v>
      </c>
      <c r="F28" s="232">
        <v>400.05</v>
      </c>
      <c r="G28" s="232">
        <v>396.8</v>
      </c>
      <c r="H28" s="232">
        <v>408.2</v>
      </c>
      <c r="I28" s="232">
        <v>411.45</v>
      </c>
      <c r="J28" s="232">
        <v>413.9</v>
      </c>
      <c r="K28" s="231">
        <v>409</v>
      </c>
      <c r="L28" s="231">
        <v>403.3</v>
      </c>
      <c r="M28" s="231">
        <v>0.41770000000000002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358.65</v>
      </c>
      <c r="D29" s="232">
        <v>361.36666666666662</v>
      </c>
      <c r="E29" s="232">
        <v>352.83333333333326</v>
      </c>
      <c r="F29" s="232">
        <v>347.01666666666665</v>
      </c>
      <c r="G29" s="232">
        <v>338.48333333333329</v>
      </c>
      <c r="H29" s="232">
        <v>367.18333333333322</v>
      </c>
      <c r="I29" s="232">
        <v>375.71666666666664</v>
      </c>
      <c r="J29" s="232">
        <v>381.53333333333319</v>
      </c>
      <c r="K29" s="231">
        <v>369.9</v>
      </c>
      <c r="L29" s="231">
        <v>355.55</v>
      </c>
      <c r="M29" s="231">
        <v>3.9106900000000002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873.65</v>
      </c>
      <c r="D30" s="232">
        <v>877.66666666666663</v>
      </c>
      <c r="E30" s="232">
        <v>868.08333333333326</v>
      </c>
      <c r="F30" s="232">
        <v>862.51666666666665</v>
      </c>
      <c r="G30" s="232">
        <v>852.93333333333328</v>
      </c>
      <c r="H30" s="232">
        <v>883.23333333333323</v>
      </c>
      <c r="I30" s="232">
        <v>892.81666666666649</v>
      </c>
      <c r="J30" s="232">
        <v>898.38333333333321</v>
      </c>
      <c r="K30" s="231">
        <v>887.25</v>
      </c>
      <c r="L30" s="231">
        <v>872.1</v>
      </c>
      <c r="M30" s="231">
        <v>0.15145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1080.5999999999999</v>
      </c>
      <c r="D31" s="232">
        <v>1083.5333333333333</v>
      </c>
      <c r="E31" s="232">
        <v>1070.0666666666666</v>
      </c>
      <c r="F31" s="232">
        <v>1059.5333333333333</v>
      </c>
      <c r="G31" s="232">
        <v>1046.0666666666666</v>
      </c>
      <c r="H31" s="232">
        <v>1094.0666666666666</v>
      </c>
      <c r="I31" s="232">
        <v>1107.5333333333333</v>
      </c>
      <c r="J31" s="232">
        <v>1118.0666666666666</v>
      </c>
      <c r="K31" s="231">
        <v>1097</v>
      </c>
      <c r="L31" s="231">
        <v>1073</v>
      </c>
      <c r="M31" s="231">
        <v>2.5477500000000002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1162.7</v>
      </c>
      <c r="D32" s="232">
        <v>1165.8999999999999</v>
      </c>
      <c r="E32" s="232">
        <v>1152.5999999999997</v>
      </c>
      <c r="F32" s="232">
        <v>1142.4999999999998</v>
      </c>
      <c r="G32" s="232">
        <v>1129.1999999999996</v>
      </c>
      <c r="H32" s="232">
        <v>1175.9999999999998</v>
      </c>
      <c r="I32" s="232">
        <v>1189.3</v>
      </c>
      <c r="J32" s="232">
        <v>1199.3999999999999</v>
      </c>
      <c r="K32" s="231">
        <v>1179.2</v>
      </c>
      <c r="L32" s="231">
        <v>1155.8</v>
      </c>
      <c r="M32" s="231">
        <v>0.17269999999999999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528.29999999999995</v>
      </c>
      <c r="D33" s="232">
        <v>530.43333333333328</v>
      </c>
      <c r="E33" s="232">
        <v>524.86666666666656</v>
      </c>
      <c r="F33" s="232">
        <v>521.43333333333328</v>
      </c>
      <c r="G33" s="232">
        <v>515.86666666666656</v>
      </c>
      <c r="H33" s="232">
        <v>533.86666666666656</v>
      </c>
      <c r="I33" s="232">
        <v>539.43333333333339</v>
      </c>
      <c r="J33" s="232">
        <v>542.86666666666656</v>
      </c>
      <c r="K33" s="231">
        <v>536</v>
      </c>
      <c r="L33" s="231">
        <v>527</v>
      </c>
      <c r="M33" s="231">
        <v>0.70799000000000001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3068.3</v>
      </c>
      <c r="D34" s="232">
        <v>3071.6</v>
      </c>
      <c r="E34" s="232">
        <v>3037.25</v>
      </c>
      <c r="F34" s="232">
        <v>3006.2000000000003</v>
      </c>
      <c r="G34" s="232">
        <v>2971.8500000000004</v>
      </c>
      <c r="H34" s="232">
        <v>3102.6499999999996</v>
      </c>
      <c r="I34" s="232">
        <v>3136.9999999999991</v>
      </c>
      <c r="J34" s="232">
        <v>3168.0499999999993</v>
      </c>
      <c r="K34" s="231">
        <v>3105.95</v>
      </c>
      <c r="L34" s="231">
        <v>3040.55</v>
      </c>
      <c r="M34" s="231">
        <v>0.43952999999999998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2653.95</v>
      </c>
      <c r="D35" s="232">
        <v>2658.2333333333331</v>
      </c>
      <c r="E35" s="232">
        <v>2625.4666666666662</v>
      </c>
      <c r="F35" s="232">
        <v>2596.9833333333331</v>
      </c>
      <c r="G35" s="232">
        <v>2564.2166666666662</v>
      </c>
      <c r="H35" s="232">
        <v>2686.7166666666662</v>
      </c>
      <c r="I35" s="232">
        <v>2719.4833333333336</v>
      </c>
      <c r="J35" s="232">
        <v>2747.9666666666662</v>
      </c>
      <c r="K35" s="231">
        <v>2691</v>
      </c>
      <c r="L35" s="231">
        <v>2629.75</v>
      </c>
      <c r="M35" s="231">
        <v>0.13474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415.95</v>
      </c>
      <c r="D36" s="232">
        <v>417.63333333333327</v>
      </c>
      <c r="E36" s="232">
        <v>410.36666666666656</v>
      </c>
      <c r="F36" s="232">
        <v>404.7833333333333</v>
      </c>
      <c r="G36" s="232">
        <v>397.51666666666659</v>
      </c>
      <c r="H36" s="232">
        <v>423.21666666666653</v>
      </c>
      <c r="I36" s="232">
        <v>430.48333333333329</v>
      </c>
      <c r="J36" s="232">
        <v>436.06666666666649</v>
      </c>
      <c r="K36" s="231">
        <v>424.9</v>
      </c>
      <c r="L36" s="231">
        <v>412.05</v>
      </c>
      <c r="M36" s="231">
        <v>2.4784299999999999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12.9</v>
      </c>
      <c r="D37" s="232">
        <v>12.9</v>
      </c>
      <c r="E37" s="232">
        <v>12.8</v>
      </c>
      <c r="F37" s="232">
        <v>12.700000000000001</v>
      </c>
      <c r="G37" s="232">
        <v>12.600000000000001</v>
      </c>
      <c r="H37" s="232">
        <v>13</v>
      </c>
      <c r="I37" s="232">
        <v>13.099999999999998</v>
      </c>
      <c r="J37" s="232">
        <v>13.2</v>
      </c>
      <c r="K37" s="231">
        <v>13</v>
      </c>
      <c r="L37" s="231">
        <v>12.8</v>
      </c>
      <c r="M37" s="231">
        <v>10.223470000000001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597.79999999999995</v>
      </c>
      <c r="D38" s="232">
        <v>602.23333333333335</v>
      </c>
      <c r="E38" s="232">
        <v>590.61666666666667</v>
      </c>
      <c r="F38" s="232">
        <v>583.43333333333328</v>
      </c>
      <c r="G38" s="232">
        <v>571.81666666666661</v>
      </c>
      <c r="H38" s="232">
        <v>609.41666666666674</v>
      </c>
      <c r="I38" s="232">
        <v>621.03333333333353</v>
      </c>
      <c r="J38" s="232">
        <v>628.21666666666681</v>
      </c>
      <c r="K38" s="231">
        <v>613.85</v>
      </c>
      <c r="L38" s="231">
        <v>595.04999999999995</v>
      </c>
      <c r="M38" s="231">
        <v>3.5599799999999999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1906.15</v>
      </c>
      <c r="D39" s="232">
        <v>1910.4166666666667</v>
      </c>
      <c r="E39" s="232">
        <v>1896.8833333333334</v>
      </c>
      <c r="F39" s="232">
        <v>1887.6166666666668</v>
      </c>
      <c r="G39" s="232">
        <v>1874.0833333333335</v>
      </c>
      <c r="H39" s="232">
        <v>1919.6833333333334</v>
      </c>
      <c r="I39" s="232">
        <v>1933.2166666666667</v>
      </c>
      <c r="J39" s="232">
        <v>1942.4833333333333</v>
      </c>
      <c r="K39" s="231">
        <v>1923.95</v>
      </c>
      <c r="L39" s="231">
        <v>1901.15</v>
      </c>
      <c r="M39" s="231">
        <v>0.27583999999999997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379.75</v>
      </c>
      <c r="D40" s="232">
        <v>374</v>
      </c>
      <c r="E40" s="232">
        <v>364.2</v>
      </c>
      <c r="F40" s="232">
        <v>348.65</v>
      </c>
      <c r="G40" s="232">
        <v>338.84999999999997</v>
      </c>
      <c r="H40" s="232">
        <v>389.55</v>
      </c>
      <c r="I40" s="232">
        <v>399.34999999999997</v>
      </c>
      <c r="J40" s="232">
        <v>414.90000000000003</v>
      </c>
      <c r="K40" s="231">
        <v>383.8</v>
      </c>
      <c r="L40" s="231">
        <v>358.45</v>
      </c>
      <c r="M40" s="231">
        <v>331.68803000000003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1199.05</v>
      </c>
      <c r="D41" s="232">
        <v>1202.25</v>
      </c>
      <c r="E41" s="232">
        <v>1191.8</v>
      </c>
      <c r="F41" s="232">
        <v>1184.55</v>
      </c>
      <c r="G41" s="232">
        <v>1174.0999999999999</v>
      </c>
      <c r="H41" s="232">
        <v>1209.5</v>
      </c>
      <c r="I41" s="232">
        <v>1219.9499999999998</v>
      </c>
      <c r="J41" s="232">
        <v>1227.2</v>
      </c>
      <c r="K41" s="231">
        <v>1212.7</v>
      </c>
      <c r="L41" s="231">
        <v>1195</v>
      </c>
      <c r="M41" s="231">
        <v>1.0795399999999999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601.9</v>
      </c>
      <c r="D42" s="232">
        <v>594.25</v>
      </c>
      <c r="E42" s="232">
        <v>581.6</v>
      </c>
      <c r="F42" s="232">
        <v>561.30000000000007</v>
      </c>
      <c r="G42" s="232">
        <v>548.65000000000009</v>
      </c>
      <c r="H42" s="232">
        <v>614.54999999999995</v>
      </c>
      <c r="I42" s="232">
        <v>627.20000000000005</v>
      </c>
      <c r="J42" s="232">
        <v>647.49999999999989</v>
      </c>
      <c r="K42" s="231">
        <v>606.9</v>
      </c>
      <c r="L42" s="231">
        <v>573.95000000000005</v>
      </c>
      <c r="M42" s="231">
        <v>2.3963100000000002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4320.7</v>
      </c>
      <c r="D43" s="232">
        <v>4281.9999999999991</v>
      </c>
      <c r="E43" s="232">
        <v>4228.3499999999985</v>
      </c>
      <c r="F43" s="232">
        <v>4135.9999999999991</v>
      </c>
      <c r="G43" s="232">
        <v>4082.3499999999985</v>
      </c>
      <c r="H43" s="232">
        <v>4374.3499999999985</v>
      </c>
      <c r="I43" s="232">
        <v>4427.9999999999982</v>
      </c>
      <c r="J43" s="232">
        <v>4520.3499999999985</v>
      </c>
      <c r="K43" s="231">
        <v>4335.6499999999996</v>
      </c>
      <c r="L43" s="231">
        <v>4189.6499999999996</v>
      </c>
      <c r="M43" s="231">
        <v>2.5766900000000001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338.3</v>
      </c>
      <c r="D44" s="232">
        <v>335.2</v>
      </c>
      <c r="E44" s="232">
        <v>330.4</v>
      </c>
      <c r="F44" s="232">
        <v>322.5</v>
      </c>
      <c r="G44" s="232">
        <v>317.7</v>
      </c>
      <c r="H44" s="232">
        <v>343.09999999999997</v>
      </c>
      <c r="I44" s="232">
        <v>347.90000000000003</v>
      </c>
      <c r="J44" s="232">
        <v>355.79999999999995</v>
      </c>
      <c r="K44" s="231">
        <v>340</v>
      </c>
      <c r="L44" s="231">
        <v>327.3</v>
      </c>
      <c r="M44" s="231">
        <v>39.472239999999999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275.75</v>
      </c>
      <c r="D45" s="232">
        <v>276.51666666666665</v>
      </c>
      <c r="E45" s="232">
        <v>273.23333333333329</v>
      </c>
      <c r="F45" s="232">
        <v>270.71666666666664</v>
      </c>
      <c r="G45" s="232">
        <v>267.43333333333328</v>
      </c>
      <c r="H45" s="232">
        <v>279.0333333333333</v>
      </c>
      <c r="I45" s="232">
        <v>282.31666666666661</v>
      </c>
      <c r="J45" s="232">
        <v>284.83333333333331</v>
      </c>
      <c r="K45" s="231">
        <v>279.8</v>
      </c>
      <c r="L45" s="231">
        <v>274</v>
      </c>
      <c r="M45" s="231">
        <v>0.78956999999999999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506.15</v>
      </c>
      <c r="D46" s="232">
        <v>509.14999999999992</v>
      </c>
      <c r="E46" s="232">
        <v>499.8499999999998</v>
      </c>
      <c r="F46" s="232">
        <v>493.5499999999999</v>
      </c>
      <c r="G46" s="232">
        <v>484.24999999999977</v>
      </c>
      <c r="H46" s="232">
        <v>515.44999999999982</v>
      </c>
      <c r="I46" s="232">
        <v>524.74999999999989</v>
      </c>
      <c r="J46" s="232">
        <v>531.04999999999984</v>
      </c>
      <c r="K46" s="231">
        <v>518.45000000000005</v>
      </c>
      <c r="L46" s="231">
        <v>502.85</v>
      </c>
      <c r="M46" s="231">
        <v>0.43340000000000001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152.85</v>
      </c>
      <c r="D47" s="232">
        <v>153.73333333333335</v>
      </c>
      <c r="E47" s="232">
        <v>151.2166666666667</v>
      </c>
      <c r="F47" s="232">
        <v>149.58333333333334</v>
      </c>
      <c r="G47" s="232">
        <v>147.06666666666669</v>
      </c>
      <c r="H47" s="232">
        <v>155.3666666666667</v>
      </c>
      <c r="I47" s="232">
        <v>157.88333333333335</v>
      </c>
      <c r="J47" s="232">
        <v>159.51666666666671</v>
      </c>
      <c r="K47" s="231">
        <v>156.25</v>
      </c>
      <c r="L47" s="231">
        <v>152.1</v>
      </c>
      <c r="M47" s="231">
        <v>89.650480000000002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2754.2</v>
      </c>
      <c r="D48" s="232">
        <v>2745.7333333333336</v>
      </c>
      <c r="E48" s="232">
        <v>2726.4666666666672</v>
      </c>
      <c r="F48" s="232">
        <v>2698.7333333333336</v>
      </c>
      <c r="G48" s="232">
        <v>2679.4666666666672</v>
      </c>
      <c r="H48" s="232">
        <v>2773.4666666666672</v>
      </c>
      <c r="I48" s="232">
        <v>2792.7333333333336</v>
      </c>
      <c r="J48" s="232">
        <v>2820.4666666666672</v>
      </c>
      <c r="K48" s="231">
        <v>2765</v>
      </c>
      <c r="L48" s="231">
        <v>2718</v>
      </c>
      <c r="M48" s="231">
        <v>11.20284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212.35</v>
      </c>
      <c r="D49" s="232">
        <v>211.35</v>
      </c>
      <c r="E49" s="232">
        <v>209</v>
      </c>
      <c r="F49" s="232">
        <v>205.65</v>
      </c>
      <c r="G49" s="232">
        <v>203.3</v>
      </c>
      <c r="H49" s="232">
        <v>214.7</v>
      </c>
      <c r="I49" s="232">
        <v>217.04999999999995</v>
      </c>
      <c r="J49" s="232">
        <v>220.39999999999998</v>
      </c>
      <c r="K49" s="231">
        <v>213.7</v>
      </c>
      <c r="L49" s="231">
        <v>208</v>
      </c>
      <c r="M49" s="231">
        <v>0.90710000000000002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3242.9</v>
      </c>
      <c r="D50" s="232">
        <v>3257.2999999999997</v>
      </c>
      <c r="E50" s="232">
        <v>3210.5999999999995</v>
      </c>
      <c r="F50" s="232">
        <v>3178.2999999999997</v>
      </c>
      <c r="G50" s="232">
        <v>3131.5999999999995</v>
      </c>
      <c r="H50" s="232">
        <v>3289.5999999999995</v>
      </c>
      <c r="I50" s="232">
        <v>3336.2999999999993</v>
      </c>
      <c r="J50" s="232">
        <v>3368.5999999999995</v>
      </c>
      <c r="K50" s="231">
        <v>3304</v>
      </c>
      <c r="L50" s="231">
        <v>3225</v>
      </c>
      <c r="M50" s="231">
        <v>3.8370000000000001E-2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2092.15</v>
      </c>
      <c r="D51" s="232">
        <v>2081.15</v>
      </c>
      <c r="E51" s="232">
        <v>2049.3000000000002</v>
      </c>
      <c r="F51" s="232">
        <v>2006.45</v>
      </c>
      <c r="G51" s="232">
        <v>1974.6000000000001</v>
      </c>
      <c r="H51" s="232">
        <v>2124</v>
      </c>
      <c r="I51" s="232">
        <v>2155.8499999999995</v>
      </c>
      <c r="J51" s="232">
        <v>2198.7000000000003</v>
      </c>
      <c r="K51" s="231">
        <v>2113</v>
      </c>
      <c r="L51" s="231">
        <v>2038.3</v>
      </c>
      <c r="M51" s="231">
        <v>4.9068100000000001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7305.05</v>
      </c>
      <c r="D52" s="232">
        <v>7289.3833333333341</v>
      </c>
      <c r="E52" s="232">
        <v>7217.7666666666682</v>
      </c>
      <c r="F52" s="232">
        <v>7130.4833333333345</v>
      </c>
      <c r="G52" s="232">
        <v>7058.8666666666686</v>
      </c>
      <c r="H52" s="232">
        <v>7376.6666666666679</v>
      </c>
      <c r="I52" s="232">
        <v>7448.2833333333347</v>
      </c>
      <c r="J52" s="232">
        <v>7535.5666666666675</v>
      </c>
      <c r="K52" s="231">
        <v>7361</v>
      </c>
      <c r="L52" s="231">
        <v>7202.1</v>
      </c>
      <c r="M52" s="231">
        <v>0.22874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415</v>
      </c>
      <c r="D53" s="232">
        <v>412.5</v>
      </c>
      <c r="E53" s="232">
        <v>406.35</v>
      </c>
      <c r="F53" s="232">
        <v>397.70000000000005</v>
      </c>
      <c r="G53" s="232">
        <v>391.55000000000007</v>
      </c>
      <c r="H53" s="232">
        <v>421.15</v>
      </c>
      <c r="I53" s="232">
        <v>427.29999999999995</v>
      </c>
      <c r="J53" s="232">
        <v>435.94999999999993</v>
      </c>
      <c r="K53" s="231">
        <v>418.65</v>
      </c>
      <c r="L53" s="231">
        <v>403.85</v>
      </c>
      <c r="M53" s="231">
        <v>13.995100000000001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392.05</v>
      </c>
      <c r="D54" s="232">
        <v>391.3</v>
      </c>
      <c r="E54" s="232">
        <v>387.75</v>
      </c>
      <c r="F54" s="232">
        <v>383.45</v>
      </c>
      <c r="G54" s="232">
        <v>379.9</v>
      </c>
      <c r="H54" s="232">
        <v>395.6</v>
      </c>
      <c r="I54" s="232">
        <v>399.15000000000009</v>
      </c>
      <c r="J54" s="232">
        <v>403.45000000000005</v>
      </c>
      <c r="K54" s="231">
        <v>394.85</v>
      </c>
      <c r="L54" s="231">
        <v>387</v>
      </c>
      <c r="M54" s="231">
        <v>0.84874000000000005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3441.5</v>
      </c>
      <c r="D55" s="232">
        <v>3453.9666666666667</v>
      </c>
      <c r="E55" s="232">
        <v>3419.5333333333333</v>
      </c>
      <c r="F55" s="232">
        <v>3397.5666666666666</v>
      </c>
      <c r="G55" s="232">
        <v>3363.1333333333332</v>
      </c>
      <c r="H55" s="232">
        <v>3475.9333333333334</v>
      </c>
      <c r="I55" s="232">
        <v>3510.3666666666668</v>
      </c>
      <c r="J55" s="232">
        <v>3532.3333333333335</v>
      </c>
      <c r="K55" s="231">
        <v>3488.4</v>
      </c>
      <c r="L55" s="231">
        <v>3432</v>
      </c>
      <c r="M55" s="231">
        <v>3.1436299999999999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882.65</v>
      </c>
      <c r="D56" s="232">
        <v>884.13333333333333</v>
      </c>
      <c r="E56" s="232">
        <v>869.11666666666667</v>
      </c>
      <c r="F56" s="232">
        <v>855.58333333333337</v>
      </c>
      <c r="G56" s="232">
        <v>840.56666666666672</v>
      </c>
      <c r="H56" s="232">
        <v>897.66666666666663</v>
      </c>
      <c r="I56" s="232">
        <v>912.68333333333328</v>
      </c>
      <c r="J56" s="232">
        <v>926.21666666666658</v>
      </c>
      <c r="K56" s="231">
        <v>899.15</v>
      </c>
      <c r="L56" s="231">
        <v>870.6</v>
      </c>
      <c r="M56" s="231">
        <v>101.29098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2315.85</v>
      </c>
      <c r="D57" s="232">
        <v>2325.3333333333335</v>
      </c>
      <c r="E57" s="232">
        <v>2295.5166666666669</v>
      </c>
      <c r="F57" s="232">
        <v>2275.1833333333334</v>
      </c>
      <c r="G57" s="232">
        <v>2245.3666666666668</v>
      </c>
      <c r="H57" s="232">
        <v>2345.666666666667</v>
      </c>
      <c r="I57" s="232">
        <v>2375.4833333333336</v>
      </c>
      <c r="J57" s="232">
        <v>2395.8166666666671</v>
      </c>
      <c r="K57" s="231">
        <v>2355.15</v>
      </c>
      <c r="L57" s="231">
        <v>2305</v>
      </c>
      <c r="M57" s="231">
        <v>0.20168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498.4</v>
      </c>
      <c r="D58" s="232">
        <v>499.73333333333335</v>
      </c>
      <c r="E58" s="232">
        <v>494.7166666666667</v>
      </c>
      <c r="F58" s="232">
        <v>491.03333333333336</v>
      </c>
      <c r="G58" s="232">
        <v>486.01666666666671</v>
      </c>
      <c r="H58" s="232">
        <v>503.41666666666669</v>
      </c>
      <c r="I58" s="232">
        <v>508.43333333333334</v>
      </c>
      <c r="J58" s="232">
        <v>512.11666666666667</v>
      </c>
      <c r="K58" s="231">
        <v>504.75</v>
      </c>
      <c r="L58" s="231">
        <v>496.05</v>
      </c>
      <c r="M58" s="231">
        <v>3.7374999999999998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3849.1</v>
      </c>
      <c r="D59" s="232">
        <v>3840.9666666666667</v>
      </c>
      <c r="E59" s="232">
        <v>3812.2333333333336</v>
      </c>
      <c r="F59" s="232">
        <v>3775.3666666666668</v>
      </c>
      <c r="G59" s="232">
        <v>3746.6333333333337</v>
      </c>
      <c r="H59" s="232">
        <v>3877.8333333333335</v>
      </c>
      <c r="I59" s="232">
        <v>3906.5666666666662</v>
      </c>
      <c r="J59" s="232">
        <v>3943.4333333333334</v>
      </c>
      <c r="K59" s="231">
        <v>3869.7</v>
      </c>
      <c r="L59" s="231">
        <v>3804.1</v>
      </c>
      <c r="M59" s="231">
        <v>2.0541200000000002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1161</v>
      </c>
      <c r="D60" s="232">
        <v>1164.5666666666666</v>
      </c>
      <c r="E60" s="232">
        <v>1144.4333333333332</v>
      </c>
      <c r="F60" s="232">
        <v>1127.8666666666666</v>
      </c>
      <c r="G60" s="232">
        <v>1107.7333333333331</v>
      </c>
      <c r="H60" s="232">
        <v>1181.1333333333332</v>
      </c>
      <c r="I60" s="232">
        <v>1201.2666666666664</v>
      </c>
      <c r="J60" s="232">
        <v>1217.8333333333333</v>
      </c>
      <c r="K60" s="231">
        <v>1184.7</v>
      </c>
      <c r="L60" s="231">
        <v>1148</v>
      </c>
      <c r="M60" s="231">
        <v>0.94877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6104.2</v>
      </c>
      <c r="D61" s="232">
        <v>6061.2666666666673</v>
      </c>
      <c r="E61" s="232">
        <v>5998.5333333333347</v>
      </c>
      <c r="F61" s="232">
        <v>5892.8666666666677</v>
      </c>
      <c r="G61" s="232">
        <v>5830.133333333335</v>
      </c>
      <c r="H61" s="232">
        <v>6166.9333333333343</v>
      </c>
      <c r="I61" s="232">
        <v>6229.6666666666661</v>
      </c>
      <c r="J61" s="232">
        <v>6335.3333333333339</v>
      </c>
      <c r="K61" s="231">
        <v>6124</v>
      </c>
      <c r="L61" s="231">
        <v>5955.6</v>
      </c>
      <c r="M61" s="231">
        <v>10.738200000000001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1343.05</v>
      </c>
      <c r="D62" s="232">
        <v>1338.05</v>
      </c>
      <c r="E62" s="232">
        <v>1327.1</v>
      </c>
      <c r="F62" s="232">
        <v>1311.1499999999999</v>
      </c>
      <c r="G62" s="232">
        <v>1300.1999999999998</v>
      </c>
      <c r="H62" s="232">
        <v>1354</v>
      </c>
      <c r="I62" s="232">
        <v>1364.9500000000003</v>
      </c>
      <c r="J62" s="232">
        <v>1380.9</v>
      </c>
      <c r="K62" s="231">
        <v>1349</v>
      </c>
      <c r="L62" s="231">
        <v>1322.1</v>
      </c>
      <c r="M62" s="231">
        <v>15.46926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5921.05</v>
      </c>
      <c r="D63" s="232">
        <v>5964.2333333333336</v>
      </c>
      <c r="E63" s="232">
        <v>5869.0666666666675</v>
      </c>
      <c r="F63" s="232">
        <v>5817.0833333333339</v>
      </c>
      <c r="G63" s="232">
        <v>5721.9166666666679</v>
      </c>
      <c r="H63" s="232">
        <v>6016.2166666666672</v>
      </c>
      <c r="I63" s="232">
        <v>6111.3833333333332</v>
      </c>
      <c r="J63" s="232">
        <v>6163.3666666666668</v>
      </c>
      <c r="K63" s="231">
        <v>6059.4</v>
      </c>
      <c r="L63" s="231">
        <v>5912.25</v>
      </c>
      <c r="M63" s="231">
        <v>0.24476999999999999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2300.4499999999998</v>
      </c>
      <c r="D64" s="232">
        <v>2322.9666666666667</v>
      </c>
      <c r="E64" s="232">
        <v>2261.5833333333335</v>
      </c>
      <c r="F64" s="232">
        <v>2222.7166666666667</v>
      </c>
      <c r="G64" s="232">
        <v>2161.3333333333335</v>
      </c>
      <c r="H64" s="232">
        <v>2361.8333333333335</v>
      </c>
      <c r="I64" s="232">
        <v>2423.2166666666667</v>
      </c>
      <c r="J64" s="232">
        <v>2462.0833333333335</v>
      </c>
      <c r="K64" s="231">
        <v>2384.35</v>
      </c>
      <c r="L64" s="231">
        <v>2284.1</v>
      </c>
      <c r="M64" s="231">
        <v>0.45934999999999998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2300.35</v>
      </c>
      <c r="D65" s="232">
        <v>2288.35</v>
      </c>
      <c r="E65" s="232">
        <v>2269.1999999999998</v>
      </c>
      <c r="F65" s="232">
        <v>2238.0499999999997</v>
      </c>
      <c r="G65" s="232">
        <v>2218.8999999999996</v>
      </c>
      <c r="H65" s="232">
        <v>2319.5</v>
      </c>
      <c r="I65" s="232">
        <v>2338.6500000000005</v>
      </c>
      <c r="J65" s="232">
        <v>2369.8000000000002</v>
      </c>
      <c r="K65" s="231">
        <v>2307.5</v>
      </c>
      <c r="L65" s="231">
        <v>2257.1999999999998</v>
      </c>
      <c r="M65" s="231">
        <v>2.5997499999999998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358.85</v>
      </c>
      <c r="D66" s="232">
        <v>360.65000000000003</v>
      </c>
      <c r="E66" s="232">
        <v>354.20000000000005</v>
      </c>
      <c r="F66" s="232">
        <v>349.55</v>
      </c>
      <c r="G66" s="232">
        <v>343.1</v>
      </c>
      <c r="H66" s="232">
        <v>365.30000000000007</v>
      </c>
      <c r="I66" s="232">
        <v>371.75</v>
      </c>
      <c r="J66" s="232">
        <v>376.40000000000009</v>
      </c>
      <c r="K66" s="231">
        <v>367.1</v>
      </c>
      <c r="L66" s="231">
        <v>356</v>
      </c>
      <c r="M66" s="231">
        <v>15.680540000000001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236.25</v>
      </c>
      <c r="D67" s="232">
        <v>233.81666666666669</v>
      </c>
      <c r="E67" s="232">
        <v>230.43333333333339</v>
      </c>
      <c r="F67" s="232">
        <v>224.6166666666667</v>
      </c>
      <c r="G67" s="232">
        <v>221.23333333333341</v>
      </c>
      <c r="H67" s="232">
        <v>239.63333333333338</v>
      </c>
      <c r="I67" s="232">
        <v>243.01666666666665</v>
      </c>
      <c r="J67" s="232">
        <v>248.83333333333337</v>
      </c>
      <c r="K67" s="231">
        <v>237.2</v>
      </c>
      <c r="L67" s="231">
        <v>228</v>
      </c>
      <c r="M67" s="231">
        <v>76.969250000000002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167.9</v>
      </c>
      <c r="D68" s="232">
        <v>166.76666666666668</v>
      </c>
      <c r="E68" s="232">
        <v>164.73333333333335</v>
      </c>
      <c r="F68" s="232">
        <v>161.56666666666666</v>
      </c>
      <c r="G68" s="232">
        <v>159.53333333333333</v>
      </c>
      <c r="H68" s="232">
        <v>169.93333333333337</v>
      </c>
      <c r="I68" s="232">
        <v>171.96666666666673</v>
      </c>
      <c r="J68" s="232">
        <v>175.13333333333338</v>
      </c>
      <c r="K68" s="231">
        <v>168.8</v>
      </c>
      <c r="L68" s="231">
        <v>163.6</v>
      </c>
      <c r="M68" s="231">
        <v>393.43916999999999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79.099999999999994</v>
      </c>
      <c r="D69" s="232">
        <v>79.61666666666666</v>
      </c>
      <c r="E69" s="232">
        <v>78.23333333333332</v>
      </c>
      <c r="F69" s="232">
        <v>77.36666666666666</v>
      </c>
      <c r="G69" s="232">
        <v>75.98333333333332</v>
      </c>
      <c r="H69" s="232">
        <v>80.48333333333332</v>
      </c>
      <c r="I69" s="232">
        <v>81.866666666666674</v>
      </c>
      <c r="J69" s="232">
        <v>82.73333333333332</v>
      </c>
      <c r="K69" s="231">
        <v>81</v>
      </c>
      <c r="L69" s="231">
        <v>78.75</v>
      </c>
      <c r="M69" s="231">
        <v>74.021739999999994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28.6</v>
      </c>
      <c r="D70" s="232">
        <v>28.783333333333331</v>
      </c>
      <c r="E70" s="232">
        <v>28.316666666666663</v>
      </c>
      <c r="F70" s="232">
        <v>28.033333333333331</v>
      </c>
      <c r="G70" s="232">
        <v>27.566666666666663</v>
      </c>
      <c r="H70" s="232">
        <v>29.066666666666663</v>
      </c>
      <c r="I70" s="232">
        <v>29.533333333333331</v>
      </c>
      <c r="J70" s="232">
        <v>29.816666666666663</v>
      </c>
      <c r="K70" s="231">
        <v>29.25</v>
      </c>
      <c r="L70" s="231">
        <v>28.5</v>
      </c>
      <c r="M70" s="231">
        <v>141.49681000000001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1523.45</v>
      </c>
      <c r="D71" s="232">
        <v>1524.6833333333334</v>
      </c>
      <c r="E71" s="232">
        <v>1512.4166666666667</v>
      </c>
      <c r="F71" s="232">
        <v>1501.3833333333334</v>
      </c>
      <c r="G71" s="232">
        <v>1489.1166666666668</v>
      </c>
      <c r="H71" s="232">
        <v>1535.7166666666667</v>
      </c>
      <c r="I71" s="232">
        <v>1547.9833333333331</v>
      </c>
      <c r="J71" s="232">
        <v>1559.0166666666667</v>
      </c>
      <c r="K71" s="231">
        <v>1536.95</v>
      </c>
      <c r="L71" s="231">
        <v>1513.65</v>
      </c>
      <c r="M71" s="231">
        <v>0.88010999999999995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4379.3999999999996</v>
      </c>
      <c r="D72" s="232">
        <v>4389.0333333333328</v>
      </c>
      <c r="E72" s="232">
        <v>4355.3666666666659</v>
      </c>
      <c r="F72" s="232">
        <v>4331.333333333333</v>
      </c>
      <c r="G72" s="232">
        <v>4297.6666666666661</v>
      </c>
      <c r="H72" s="232">
        <v>4413.0666666666657</v>
      </c>
      <c r="I72" s="232">
        <v>4446.7333333333336</v>
      </c>
      <c r="J72" s="232">
        <v>4470.7666666666655</v>
      </c>
      <c r="K72" s="231">
        <v>4422.7</v>
      </c>
      <c r="L72" s="231">
        <v>4365</v>
      </c>
      <c r="M72" s="231">
        <v>3.8949999999999999E-2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563.65</v>
      </c>
      <c r="D73" s="232">
        <v>560.43333333333328</v>
      </c>
      <c r="E73" s="232">
        <v>555.46666666666658</v>
      </c>
      <c r="F73" s="232">
        <v>547.2833333333333</v>
      </c>
      <c r="G73" s="232">
        <v>542.31666666666661</v>
      </c>
      <c r="H73" s="232">
        <v>568.61666666666656</v>
      </c>
      <c r="I73" s="232">
        <v>573.58333333333326</v>
      </c>
      <c r="J73" s="232">
        <v>581.76666666666654</v>
      </c>
      <c r="K73" s="231">
        <v>565.4</v>
      </c>
      <c r="L73" s="231">
        <v>552.25</v>
      </c>
      <c r="M73" s="231">
        <v>5.9473799999999999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908.2</v>
      </c>
      <c r="D74" s="232">
        <v>908.33333333333337</v>
      </c>
      <c r="E74" s="232">
        <v>901.86666666666679</v>
      </c>
      <c r="F74" s="232">
        <v>895.53333333333342</v>
      </c>
      <c r="G74" s="232">
        <v>889.06666666666683</v>
      </c>
      <c r="H74" s="232">
        <v>914.66666666666674</v>
      </c>
      <c r="I74" s="232">
        <v>921.13333333333321</v>
      </c>
      <c r="J74" s="232">
        <v>927.4666666666667</v>
      </c>
      <c r="K74" s="231">
        <v>914.8</v>
      </c>
      <c r="L74" s="231">
        <v>902</v>
      </c>
      <c r="M74" s="231">
        <v>1.7676799999999999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94.5</v>
      </c>
      <c r="D75" s="232">
        <v>94.233333333333334</v>
      </c>
      <c r="E75" s="232">
        <v>93.466666666666669</v>
      </c>
      <c r="F75" s="232">
        <v>92.433333333333337</v>
      </c>
      <c r="G75" s="232">
        <v>91.666666666666671</v>
      </c>
      <c r="H75" s="232">
        <v>95.266666666666666</v>
      </c>
      <c r="I75" s="232">
        <v>96.033333333333346</v>
      </c>
      <c r="J75" s="232">
        <v>97.066666666666663</v>
      </c>
      <c r="K75" s="231">
        <v>95</v>
      </c>
      <c r="L75" s="231">
        <v>93.2</v>
      </c>
      <c r="M75" s="231">
        <v>70.158690000000007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875.85</v>
      </c>
      <c r="D76" s="232">
        <v>874.2833333333333</v>
      </c>
      <c r="E76" s="232">
        <v>864.56666666666661</v>
      </c>
      <c r="F76" s="232">
        <v>853.2833333333333</v>
      </c>
      <c r="G76" s="232">
        <v>843.56666666666661</v>
      </c>
      <c r="H76" s="232">
        <v>885.56666666666661</v>
      </c>
      <c r="I76" s="232">
        <v>895.2833333333333</v>
      </c>
      <c r="J76" s="232">
        <v>906.56666666666661</v>
      </c>
      <c r="K76" s="231">
        <v>884</v>
      </c>
      <c r="L76" s="231">
        <v>863</v>
      </c>
      <c r="M76" s="231">
        <v>6.8036399999999997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74.650000000000006</v>
      </c>
      <c r="D77" s="232">
        <v>75.233333333333334</v>
      </c>
      <c r="E77" s="232">
        <v>73.666666666666671</v>
      </c>
      <c r="F77" s="232">
        <v>72.683333333333337</v>
      </c>
      <c r="G77" s="232">
        <v>71.116666666666674</v>
      </c>
      <c r="H77" s="232">
        <v>76.216666666666669</v>
      </c>
      <c r="I77" s="232">
        <v>77.783333333333331</v>
      </c>
      <c r="J77" s="232">
        <v>78.766666666666666</v>
      </c>
      <c r="K77" s="231">
        <v>76.8</v>
      </c>
      <c r="L77" s="231">
        <v>74.25</v>
      </c>
      <c r="M77" s="231">
        <v>182.79463999999999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333.75</v>
      </c>
      <c r="D78" s="232">
        <v>330.81666666666666</v>
      </c>
      <c r="E78" s="232">
        <v>326.98333333333335</v>
      </c>
      <c r="F78" s="232">
        <v>320.2166666666667</v>
      </c>
      <c r="G78" s="232">
        <v>316.38333333333338</v>
      </c>
      <c r="H78" s="232">
        <v>337.58333333333331</v>
      </c>
      <c r="I78" s="232">
        <v>341.41666666666669</v>
      </c>
      <c r="J78" s="232">
        <v>348.18333333333328</v>
      </c>
      <c r="K78" s="231">
        <v>334.65</v>
      </c>
      <c r="L78" s="231">
        <v>324.05</v>
      </c>
      <c r="M78" s="231">
        <v>33.058999999999997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9028</v>
      </c>
      <c r="D79" s="232">
        <v>9057.65</v>
      </c>
      <c r="E79" s="232">
        <v>8991.75</v>
      </c>
      <c r="F79" s="232">
        <v>8955.5</v>
      </c>
      <c r="G79" s="232">
        <v>8889.6</v>
      </c>
      <c r="H79" s="232">
        <v>9093.9</v>
      </c>
      <c r="I79" s="232">
        <v>9159.7999999999975</v>
      </c>
      <c r="J79" s="232">
        <v>9196.0499999999993</v>
      </c>
      <c r="K79" s="231">
        <v>9123.5499999999993</v>
      </c>
      <c r="L79" s="231">
        <v>9021.4</v>
      </c>
      <c r="M79" s="231">
        <v>5.2900000000000004E-3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789.25</v>
      </c>
      <c r="D80" s="232">
        <v>787.56666666666661</v>
      </c>
      <c r="E80" s="232">
        <v>780.48333333333323</v>
      </c>
      <c r="F80" s="232">
        <v>771.71666666666658</v>
      </c>
      <c r="G80" s="232">
        <v>764.63333333333321</v>
      </c>
      <c r="H80" s="232">
        <v>796.33333333333326</v>
      </c>
      <c r="I80" s="232">
        <v>803.41666666666674</v>
      </c>
      <c r="J80" s="232">
        <v>812.18333333333328</v>
      </c>
      <c r="K80" s="231">
        <v>794.65</v>
      </c>
      <c r="L80" s="231">
        <v>778.8</v>
      </c>
      <c r="M80" s="231">
        <v>24.079750000000001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241.05</v>
      </c>
      <c r="D81" s="232">
        <v>239.21666666666667</v>
      </c>
      <c r="E81" s="232">
        <v>233.58333333333334</v>
      </c>
      <c r="F81" s="232">
        <v>226.11666666666667</v>
      </c>
      <c r="G81" s="232">
        <v>220.48333333333335</v>
      </c>
      <c r="H81" s="232">
        <v>246.68333333333334</v>
      </c>
      <c r="I81" s="232">
        <v>252.31666666666666</v>
      </c>
      <c r="J81" s="232">
        <v>259.7833333333333</v>
      </c>
      <c r="K81" s="231">
        <v>244.85</v>
      </c>
      <c r="L81" s="231">
        <v>231.75</v>
      </c>
      <c r="M81" s="231">
        <v>36.219540000000002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901.85</v>
      </c>
      <c r="D82" s="232">
        <v>908.83333333333337</v>
      </c>
      <c r="E82" s="232">
        <v>889.66666666666674</v>
      </c>
      <c r="F82" s="232">
        <v>877.48333333333335</v>
      </c>
      <c r="G82" s="232">
        <v>858.31666666666672</v>
      </c>
      <c r="H82" s="232">
        <v>921.01666666666677</v>
      </c>
      <c r="I82" s="232">
        <v>940.18333333333351</v>
      </c>
      <c r="J82" s="232">
        <v>952.36666666666679</v>
      </c>
      <c r="K82" s="231">
        <v>928</v>
      </c>
      <c r="L82" s="231">
        <v>896.65</v>
      </c>
      <c r="M82" s="231">
        <v>1.5119499999999999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283.8</v>
      </c>
      <c r="D83" s="232">
        <v>278.31666666666666</v>
      </c>
      <c r="E83" s="232">
        <v>271.83333333333331</v>
      </c>
      <c r="F83" s="232">
        <v>259.86666666666667</v>
      </c>
      <c r="G83" s="232">
        <v>253.38333333333333</v>
      </c>
      <c r="H83" s="232">
        <v>290.2833333333333</v>
      </c>
      <c r="I83" s="232">
        <v>296.76666666666665</v>
      </c>
      <c r="J83" s="232">
        <v>308.73333333333329</v>
      </c>
      <c r="K83" s="231">
        <v>284.8</v>
      </c>
      <c r="L83" s="231">
        <v>266.35000000000002</v>
      </c>
      <c r="M83" s="231">
        <v>43.717309999999998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6345.8</v>
      </c>
      <c r="D84" s="232">
        <v>6257.7833333333328</v>
      </c>
      <c r="E84" s="232">
        <v>6160.5666666666657</v>
      </c>
      <c r="F84" s="232">
        <v>5975.333333333333</v>
      </c>
      <c r="G84" s="232">
        <v>5878.1166666666659</v>
      </c>
      <c r="H84" s="232">
        <v>6443.0166666666655</v>
      </c>
      <c r="I84" s="232">
        <v>6540.2333333333327</v>
      </c>
      <c r="J84" s="232">
        <v>6725.4666666666653</v>
      </c>
      <c r="K84" s="231">
        <v>6355</v>
      </c>
      <c r="L84" s="231">
        <v>6072.55</v>
      </c>
      <c r="M84" s="231">
        <v>0.17474000000000001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1366.1</v>
      </c>
      <c r="D85" s="232">
        <v>1371.0166666666667</v>
      </c>
      <c r="E85" s="232">
        <v>1356.0833333333333</v>
      </c>
      <c r="F85" s="232">
        <v>1346.0666666666666</v>
      </c>
      <c r="G85" s="232">
        <v>1331.1333333333332</v>
      </c>
      <c r="H85" s="232">
        <v>1381.0333333333333</v>
      </c>
      <c r="I85" s="232">
        <v>1395.9666666666667</v>
      </c>
      <c r="J85" s="232">
        <v>1405.9833333333333</v>
      </c>
      <c r="K85" s="231">
        <v>1385.95</v>
      </c>
      <c r="L85" s="231">
        <v>1361</v>
      </c>
      <c r="M85" s="231">
        <v>0.70738999999999996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914.9</v>
      </c>
      <c r="D86" s="232">
        <v>921.61666666666667</v>
      </c>
      <c r="E86" s="232">
        <v>905.2833333333333</v>
      </c>
      <c r="F86" s="232">
        <v>895.66666666666663</v>
      </c>
      <c r="G86" s="232">
        <v>879.33333333333326</v>
      </c>
      <c r="H86" s="232">
        <v>931.23333333333335</v>
      </c>
      <c r="I86" s="232">
        <v>947.56666666666661</v>
      </c>
      <c r="J86" s="232">
        <v>957.18333333333339</v>
      </c>
      <c r="K86" s="231">
        <v>937.95</v>
      </c>
      <c r="L86" s="231">
        <v>912</v>
      </c>
      <c r="M86" s="231">
        <v>0.29504999999999998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483.15</v>
      </c>
      <c r="D87" s="232">
        <v>489.38333333333327</v>
      </c>
      <c r="E87" s="232">
        <v>473.81666666666655</v>
      </c>
      <c r="F87" s="232">
        <v>464.48333333333329</v>
      </c>
      <c r="G87" s="232">
        <v>448.91666666666657</v>
      </c>
      <c r="H87" s="232">
        <v>498.71666666666653</v>
      </c>
      <c r="I87" s="232">
        <v>514.2833333333333</v>
      </c>
      <c r="J87" s="232">
        <v>523.61666666666656</v>
      </c>
      <c r="K87" s="231">
        <v>504.95</v>
      </c>
      <c r="L87" s="231">
        <v>480.05</v>
      </c>
      <c r="M87" s="231">
        <v>2.1103499999999999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17449.55</v>
      </c>
      <c r="D88" s="232">
        <v>17453.483333333334</v>
      </c>
      <c r="E88" s="232">
        <v>17307.066666666666</v>
      </c>
      <c r="F88" s="232">
        <v>17164.583333333332</v>
      </c>
      <c r="G88" s="232">
        <v>17018.166666666664</v>
      </c>
      <c r="H88" s="232">
        <v>17595.966666666667</v>
      </c>
      <c r="I88" s="232">
        <v>17742.383333333331</v>
      </c>
      <c r="J88" s="232">
        <v>17884.866666666669</v>
      </c>
      <c r="K88" s="231">
        <v>17599.900000000001</v>
      </c>
      <c r="L88" s="231">
        <v>17311</v>
      </c>
      <c r="M88" s="231">
        <v>9.8949999999999996E-2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484.75</v>
      </c>
      <c r="D89" s="232">
        <v>481.33333333333331</v>
      </c>
      <c r="E89" s="232">
        <v>475.51666666666665</v>
      </c>
      <c r="F89" s="232">
        <v>466.28333333333336</v>
      </c>
      <c r="G89" s="232">
        <v>460.4666666666667</v>
      </c>
      <c r="H89" s="232">
        <v>490.56666666666661</v>
      </c>
      <c r="I89" s="232">
        <v>496.38333333333333</v>
      </c>
      <c r="J89" s="232">
        <v>505.61666666666656</v>
      </c>
      <c r="K89" s="231">
        <v>487.15</v>
      </c>
      <c r="L89" s="231">
        <v>472.1</v>
      </c>
      <c r="M89" s="231">
        <v>0.77642999999999995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28.5</v>
      </c>
      <c r="D90" s="232">
        <v>28.533333333333331</v>
      </c>
      <c r="E90" s="232">
        <v>27.666666666666664</v>
      </c>
      <c r="F90" s="232">
        <v>26.833333333333332</v>
      </c>
      <c r="G90" s="232">
        <v>25.966666666666665</v>
      </c>
      <c r="H90" s="232">
        <v>29.366666666666664</v>
      </c>
      <c r="I90" s="232">
        <v>30.233333333333331</v>
      </c>
      <c r="J90" s="232">
        <v>31.066666666666663</v>
      </c>
      <c r="K90" s="231">
        <v>29.4</v>
      </c>
      <c r="L90" s="231">
        <v>27.7</v>
      </c>
      <c r="M90" s="231">
        <v>297.16352000000001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4625.6499999999996</v>
      </c>
      <c r="D91" s="232">
        <v>4620.3166666666666</v>
      </c>
      <c r="E91" s="232">
        <v>4605.333333333333</v>
      </c>
      <c r="F91" s="232">
        <v>4585.0166666666664</v>
      </c>
      <c r="G91" s="232">
        <v>4570.0333333333328</v>
      </c>
      <c r="H91" s="232">
        <v>4640.6333333333332</v>
      </c>
      <c r="I91" s="232">
        <v>4655.6166666666668</v>
      </c>
      <c r="J91" s="232">
        <v>4675.9333333333334</v>
      </c>
      <c r="K91" s="231">
        <v>4635.3</v>
      </c>
      <c r="L91" s="231">
        <v>4600</v>
      </c>
      <c r="M91" s="231">
        <v>3.1518999999999999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1071.95</v>
      </c>
      <c r="D92" s="232">
        <v>1081.0999999999999</v>
      </c>
      <c r="E92" s="232">
        <v>1052.1999999999998</v>
      </c>
      <c r="F92" s="232">
        <v>1032.4499999999998</v>
      </c>
      <c r="G92" s="232">
        <v>1003.5499999999997</v>
      </c>
      <c r="H92" s="232">
        <v>1100.8499999999999</v>
      </c>
      <c r="I92" s="232">
        <v>1129.75</v>
      </c>
      <c r="J92" s="232">
        <v>1149.5</v>
      </c>
      <c r="K92" s="231">
        <v>1110</v>
      </c>
      <c r="L92" s="231">
        <v>1061.3499999999999</v>
      </c>
      <c r="M92" s="231">
        <v>0.45877000000000001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547.4</v>
      </c>
      <c r="D93" s="232">
        <v>553.66666666666663</v>
      </c>
      <c r="E93" s="232">
        <v>537.33333333333326</v>
      </c>
      <c r="F93" s="232">
        <v>527.26666666666665</v>
      </c>
      <c r="G93" s="232">
        <v>510.93333333333328</v>
      </c>
      <c r="H93" s="232">
        <v>563.73333333333323</v>
      </c>
      <c r="I93" s="232">
        <v>580.06666666666649</v>
      </c>
      <c r="J93" s="232">
        <v>590.13333333333321</v>
      </c>
      <c r="K93" s="231">
        <v>570</v>
      </c>
      <c r="L93" s="231">
        <v>543.6</v>
      </c>
      <c r="M93" s="231">
        <v>1.4387300000000001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72.55</v>
      </c>
      <c r="D94" s="232">
        <v>72.7</v>
      </c>
      <c r="E94" s="232">
        <v>72.100000000000009</v>
      </c>
      <c r="F94" s="232">
        <v>71.650000000000006</v>
      </c>
      <c r="G94" s="232">
        <v>71.050000000000011</v>
      </c>
      <c r="H94" s="232">
        <v>73.150000000000006</v>
      </c>
      <c r="I94" s="232">
        <v>73.75</v>
      </c>
      <c r="J94" s="232">
        <v>74.2</v>
      </c>
      <c r="K94" s="231">
        <v>73.3</v>
      </c>
      <c r="L94" s="231">
        <v>72.25</v>
      </c>
      <c r="M94" s="231">
        <v>7.7776899999999998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307.39999999999998</v>
      </c>
      <c r="D95" s="232">
        <v>307.83333333333331</v>
      </c>
      <c r="E95" s="232">
        <v>305.66666666666663</v>
      </c>
      <c r="F95" s="232">
        <v>303.93333333333334</v>
      </c>
      <c r="G95" s="232">
        <v>301.76666666666665</v>
      </c>
      <c r="H95" s="232">
        <v>309.56666666666661</v>
      </c>
      <c r="I95" s="232">
        <v>311.73333333333323</v>
      </c>
      <c r="J95" s="232">
        <v>313.46666666666658</v>
      </c>
      <c r="K95" s="231">
        <v>310</v>
      </c>
      <c r="L95" s="231">
        <v>306.10000000000002</v>
      </c>
      <c r="M95" s="231">
        <v>20.664180000000002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3148.1</v>
      </c>
      <c r="D96" s="232">
        <v>3145.5</v>
      </c>
      <c r="E96" s="232">
        <v>3122.6</v>
      </c>
      <c r="F96" s="232">
        <v>3097.1</v>
      </c>
      <c r="G96" s="232">
        <v>3074.2</v>
      </c>
      <c r="H96" s="232">
        <v>3171</v>
      </c>
      <c r="I96" s="232">
        <v>3193.8999999999996</v>
      </c>
      <c r="J96" s="232">
        <v>3219.4</v>
      </c>
      <c r="K96" s="231">
        <v>3168.4</v>
      </c>
      <c r="L96" s="231">
        <v>3120</v>
      </c>
      <c r="M96" s="231">
        <v>0.15398000000000001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253.8</v>
      </c>
      <c r="D97" s="232">
        <v>252.15</v>
      </c>
      <c r="E97" s="232">
        <v>249.3</v>
      </c>
      <c r="F97" s="232">
        <v>244.8</v>
      </c>
      <c r="G97" s="232">
        <v>241.95000000000002</v>
      </c>
      <c r="H97" s="232">
        <v>256.64999999999998</v>
      </c>
      <c r="I97" s="232">
        <v>259.5</v>
      </c>
      <c r="J97" s="232">
        <v>264</v>
      </c>
      <c r="K97" s="231">
        <v>255</v>
      </c>
      <c r="L97" s="231">
        <v>247.65</v>
      </c>
      <c r="M97" s="231">
        <v>3.3017799999999999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369.55</v>
      </c>
      <c r="D98" s="232">
        <v>371.48333333333335</v>
      </c>
      <c r="E98" s="232">
        <v>365.11666666666667</v>
      </c>
      <c r="F98" s="232">
        <v>360.68333333333334</v>
      </c>
      <c r="G98" s="232">
        <v>354.31666666666666</v>
      </c>
      <c r="H98" s="232">
        <v>375.91666666666669</v>
      </c>
      <c r="I98" s="232">
        <v>382.28333333333336</v>
      </c>
      <c r="J98" s="232">
        <v>386.7166666666667</v>
      </c>
      <c r="K98" s="231">
        <v>377.85</v>
      </c>
      <c r="L98" s="231">
        <v>367.05</v>
      </c>
      <c r="M98" s="231">
        <v>3.9222600000000001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581.9</v>
      </c>
      <c r="D99" s="232">
        <v>579.31666666666661</v>
      </c>
      <c r="E99" s="232">
        <v>574.93333333333317</v>
      </c>
      <c r="F99" s="232">
        <v>567.96666666666658</v>
      </c>
      <c r="G99" s="232">
        <v>563.58333333333314</v>
      </c>
      <c r="H99" s="232">
        <v>586.28333333333319</v>
      </c>
      <c r="I99" s="232">
        <v>590.66666666666663</v>
      </c>
      <c r="J99" s="232">
        <v>597.63333333333321</v>
      </c>
      <c r="K99" s="231">
        <v>583.70000000000005</v>
      </c>
      <c r="L99" s="231">
        <v>572.35</v>
      </c>
      <c r="M99" s="231">
        <v>6.2650399999999999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294.64999999999998</v>
      </c>
      <c r="D100" s="232">
        <v>295.83333333333331</v>
      </c>
      <c r="E100" s="232">
        <v>292.31666666666661</v>
      </c>
      <c r="F100" s="232">
        <v>289.98333333333329</v>
      </c>
      <c r="G100" s="232">
        <v>286.46666666666658</v>
      </c>
      <c r="H100" s="232">
        <v>298.16666666666663</v>
      </c>
      <c r="I100" s="232">
        <v>301.68333333333339</v>
      </c>
      <c r="J100" s="232">
        <v>304.01666666666665</v>
      </c>
      <c r="K100" s="231">
        <v>299.35000000000002</v>
      </c>
      <c r="L100" s="231">
        <v>293.5</v>
      </c>
      <c r="M100" s="231">
        <v>78.737359999999995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695.15</v>
      </c>
      <c r="D101" s="232">
        <v>701.15</v>
      </c>
      <c r="E101" s="232">
        <v>686.05</v>
      </c>
      <c r="F101" s="232">
        <v>676.94999999999993</v>
      </c>
      <c r="G101" s="232">
        <v>661.84999999999991</v>
      </c>
      <c r="H101" s="232">
        <v>710.25</v>
      </c>
      <c r="I101" s="232">
        <v>725.35000000000014</v>
      </c>
      <c r="J101" s="232">
        <v>734.45</v>
      </c>
      <c r="K101" s="231">
        <v>716.25</v>
      </c>
      <c r="L101" s="231">
        <v>692.05</v>
      </c>
      <c r="M101" s="231">
        <v>0.31598999999999999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751.9</v>
      </c>
      <c r="D102" s="232">
        <v>752.43333333333339</v>
      </c>
      <c r="E102" s="232">
        <v>749.96666666666681</v>
      </c>
      <c r="F102" s="232">
        <v>748.03333333333342</v>
      </c>
      <c r="G102" s="232">
        <v>745.56666666666683</v>
      </c>
      <c r="H102" s="232">
        <v>754.36666666666679</v>
      </c>
      <c r="I102" s="232">
        <v>756.83333333333348</v>
      </c>
      <c r="J102" s="232">
        <v>758.76666666666677</v>
      </c>
      <c r="K102" s="231">
        <v>754.9</v>
      </c>
      <c r="L102" s="231">
        <v>750.5</v>
      </c>
      <c r="M102" s="231">
        <v>0.87963999999999998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999.05</v>
      </c>
      <c r="D103" s="232">
        <v>1004.9166666666666</v>
      </c>
      <c r="E103" s="232">
        <v>990.13333333333321</v>
      </c>
      <c r="F103" s="232">
        <v>981.21666666666658</v>
      </c>
      <c r="G103" s="232">
        <v>966.43333333333317</v>
      </c>
      <c r="H103" s="232">
        <v>1013.8333333333333</v>
      </c>
      <c r="I103" s="232">
        <v>1028.6166666666668</v>
      </c>
      <c r="J103" s="232">
        <v>1037.5333333333333</v>
      </c>
      <c r="K103" s="231">
        <v>1019.7</v>
      </c>
      <c r="L103" s="231">
        <v>996</v>
      </c>
      <c r="M103" s="231">
        <v>1.0056400000000001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118.25</v>
      </c>
      <c r="D104" s="232">
        <v>117.10000000000001</v>
      </c>
      <c r="E104" s="232">
        <v>115.35000000000002</v>
      </c>
      <c r="F104" s="232">
        <v>112.45000000000002</v>
      </c>
      <c r="G104" s="232">
        <v>110.70000000000003</v>
      </c>
      <c r="H104" s="232">
        <v>120.00000000000001</v>
      </c>
      <c r="I104" s="232">
        <v>121.74999999999999</v>
      </c>
      <c r="J104" s="232">
        <v>124.65</v>
      </c>
      <c r="K104" s="231">
        <v>118.85</v>
      </c>
      <c r="L104" s="231">
        <v>114.2</v>
      </c>
      <c r="M104" s="231">
        <v>3.8418100000000002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1581.3</v>
      </c>
      <c r="D105" s="232">
        <v>1572.8666666666666</v>
      </c>
      <c r="E105" s="232">
        <v>1547.3833333333332</v>
      </c>
      <c r="F105" s="232">
        <v>1513.4666666666667</v>
      </c>
      <c r="G105" s="232">
        <v>1487.9833333333333</v>
      </c>
      <c r="H105" s="232">
        <v>1606.7833333333331</v>
      </c>
      <c r="I105" s="232">
        <v>1632.2666666666662</v>
      </c>
      <c r="J105" s="232">
        <v>1666.1833333333329</v>
      </c>
      <c r="K105" s="231">
        <v>1598.35</v>
      </c>
      <c r="L105" s="231">
        <v>1538.95</v>
      </c>
      <c r="M105" s="231">
        <v>1.4823299999999999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27.6</v>
      </c>
      <c r="D106" s="232">
        <v>27.783333333333335</v>
      </c>
      <c r="E106" s="232">
        <v>27.266666666666669</v>
      </c>
      <c r="F106" s="232">
        <v>26.933333333333334</v>
      </c>
      <c r="G106" s="232">
        <v>26.416666666666668</v>
      </c>
      <c r="H106" s="232">
        <v>28.116666666666671</v>
      </c>
      <c r="I106" s="232">
        <v>28.633333333333336</v>
      </c>
      <c r="J106" s="232">
        <v>28.966666666666672</v>
      </c>
      <c r="K106" s="231">
        <v>28.3</v>
      </c>
      <c r="L106" s="231">
        <v>27.45</v>
      </c>
      <c r="M106" s="231">
        <v>55.482759999999999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1009.85</v>
      </c>
      <c r="D107" s="232">
        <v>1010.2333333333332</v>
      </c>
      <c r="E107" s="232">
        <v>1005.6166666666664</v>
      </c>
      <c r="F107" s="232">
        <v>1001.3833333333332</v>
      </c>
      <c r="G107" s="232">
        <v>996.76666666666642</v>
      </c>
      <c r="H107" s="232">
        <v>1014.4666666666665</v>
      </c>
      <c r="I107" s="232">
        <v>1019.0833333333333</v>
      </c>
      <c r="J107" s="232">
        <v>1023.3166666666665</v>
      </c>
      <c r="K107" s="231">
        <v>1014.85</v>
      </c>
      <c r="L107" s="231">
        <v>1006</v>
      </c>
      <c r="M107" s="231">
        <v>1.8294900000000001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511.5</v>
      </c>
      <c r="D108" s="232">
        <v>514.83333333333337</v>
      </c>
      <c r="E108" s="232">
        <v>505.7166666666667</v>
      </c>
      <c r="F108" s="232">
        <v>499.93333333333334</v>
      </c>
      <c r="G108" s="232">
        <v>490.81666666666666</v>
      </c>
      <c r="H108" s="232">
        <v>520.61666666666679</v>
      </c>
      <c r="I108" s="232">
        <v>529.73333333333335</v>
      </c>
      <c r="J108" s="232">
        <v>535.51666666666677</v>
      </c>
      <c r="K108" s="231">
        <v>523.95000000000005</v>
      </c>
      <c r="L108" s="231">
        <v>509.05</v>
      </c>
      <c r="M108" s="231">
        <v>0.74492999999999998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653.6</v>
      </c>
      <c r="D109" s="232">
        <v>663.36666666666667</v>
      </c>
      <c r="E109" s="232">
        <v>641.73333333333335</v>
      </c>
      <c r="F109" s="232">
        <v>629.86666666666667</v>
      </c>
      <c r="G109" s="232">
        <v>608.23333333333335</v>
      </c>
      <c r="H109" s="232">
        <v>675.23333333333335</v>
      </c>
      <c r="I109" s="232">
        <v>696.86666666666679</v>
      </c>
      <c r="J109" s="232">
        <v>708.73333333333335</v>
      </c>
      <c r="K109" s="231">
        <v>685</v>
      </c>
      <c r="L109" s="231">
        <v>651.5</v>
      </c>
      <c r="M109" s="231">
        <v>2.2241599999999999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5721.2</v>
      </c>
      <c r="D110" s="232">
        <v>5691.1166666666659</v>
      </c>
      <c r="E110" s="232">
        <v>5642.2333333333318</v>
      </c>
      <c r="F110" s="232">
        <v>5563.2666666666655</v>
      </c>
      <c r="G110" s="232">
        <v>5514.3833333333314</v>
      </c>
      <c r="H110" s="232">
        <v>5770.0833333333321</v>
      </c>
      <c r="I110" s="232">
        <v>5818.9666666666653</v>
      </c>
      <c r="J110" s="232">
        <v>5897.9333333333325</v>
      </c>
      <c r="K110" s="231">
        <v>5740</v>
      </c>
      <c r="L110" s="231">
        <v>5612.15</v>
      </c>
      <c r="M110" s="231">
        <v>8.6459999999999995E-2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362.75</v>
      </c>
      <c r="D111" s="232">
        <v>363.43333333333339</v>
      </c>
      <c r="E111" s="232">
        <v>359.4166666666668</v>
      </c>
      <c r="F111" s="232">
        <v>356.08333333333343</v>
      </c>
      <c r="G111" s="232">
        <v>352.06666666666683</v>
      </c>
      <c r="H111" s="232">
        <v>366.76666666666677</v>
      </c>
      <c r="I111" s="232">
        <v>370.78333333333342</v>
      </c>
      <c r="J111" s="232">
        <v>374.11666666666673</v>
      </c>
      <c r="K111" s="231">
        <v>367.45</v>
      </c>
      <c r="L111" s="231">
        <v>360.1</v>
      </c>
      <c r="M111" s="231">
        <v>0.63553999999999999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294.14999999999998</v>
      </c>
      <c r="D112" s="232">
        <v>294.5</v>
      </c>
      <c r="E112" s="232">
        <v>290.85000000000002</v>
      </c>
      <c r="F112" s="232">
        <v>287.55</v>
      </c>
      <c r="G112" s="232">
        <v>283.90000000000003</v>
      </c>
      <c r="H112" s="232">
        <v>297.8</v>
      </c>
      <c r="I112" s="232">
        <v>301.45</v>
      </c>
      <c r="J112" s="232">
        <v>304.75</v>
      </c>
      <c r="K112" s="231">
        <v>298.14999999999998</v>
      </c>
      <c r="L112" s="231">
        <v>291.2</v>
      </c>
      <c r="M112" s="231">
        <v>9.9394799999999996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427.3</v>
      </c>
      <c r="D113" s="232">
        <v>429.93333333333334</v>
      </c>
      <c r="E113" s="232">
        <v>421.16666666666669</v>
      </c>
      <c r="F113" s="232">
        <v>415.03333333333336</v>
      </c>
      <c r="G113" s="232">
        <v>406.26666666666671</v>
      </c>
      <c r="H113" s="232">
        <v>436.06666666666666</v>
      </c>
      <c r="I113" s="232">
        <v>444.83333333333331</v>
      </c>
      <c r="J113" s="232">
        <v>450.96666666666664</v>
      </c>
      <c r="K113" s="231">
        <v>438.7</v>
      </c>
      <c r="L113" s="231">
        <v>423.8</v>
      </c>
      <c r="M113" s="231">
        <v>0.42137999999999998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629.95000000000005</v>
      </c>
      <c r="D114" s="232">
        <v>625.88333333333333</v>
      </c>
      <c r="E114" s="232">
        <v>592.76666666666665</v>
      </c>
      <c r="F114" s="232">
        <v>555.58333333333337</v>
      </c>
      <c r="G114" s="232">
        <v>522.4666666666667</v>
      </c>
      <c r="H114" s="232">
        <v>663.06666666666661</v>
      </c>
      <c r="I114" s="232">
        <v>696.18333333333317</v>
      </c>
      <c r="J114" s="232">
        <v>733.36666666666656</v>
      </c>
      <c r="K114" s="231">
        <v>659</v>
      </c>
      <c r="L114" s="231">
        <v>588.70000000000005</v>
      </c>
      <c r="M114" s="231">
        <v>5.9121199999999998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781.1</v>
      </c>
      <c r="D115" s="232">
        <v>776.54999999999984</v>
      </c>
      <c r="E115" s="232">
        <v>769.09999999999968</v>
      </c>
      <c r="F115" s="232">
        <v>757.0999999999998</v>
      </c>
      <c r="G115" s="232">
        <v>749.64999999999964</v>
      </c>
      <c r="H115" s="232">
        <v>788.54999999999973</v>
      </c>
      <c r="I115" s="232">
        <v>795.99999999999977</v>
      </c>
      <c r="J115" s="232">
        <v>807.99999999999977</v>
      </c>
      <c r="K115" s="231">
        <v>784</v>
      </c>
      <c r="L115" s="231">
        <v>764.55</v>
      </c>
      <c r="M115" s="231">
        <v>13.7011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1029.8</v>
      </c>
      <c r="D116" s="232">
        <v>1024.5166666666667</v>
      </c>
      <c r="E116" s="232">
        <v>1015.4333333333334</v>
      </c>
      <c r="F116" s="232">
        <v>1001.0666666666667</v>
      </c>
      <c r="G116" s="232">
        <v>991.98333333333346</v>
      </c>
      <c r="H116" s="232">
        <v>1038.8833333333332</v>
      </c>
      <c r="I116" s="232">
        <v>1047.9666666666667</v>
      </c>
      <c r="J116" s="232">
        <v>1062.3333333333333</v>
      </c>
      <c r="K116" s="231">
        <v>1033.5999999999999</v>
      </c>
      <c r="L116" s="231">
        <v>1010.15</v>
      </c>
      <c r="M116" s="231">
        <v>9.7903500000000001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158.35</v>
      </c>
      <c r="D117" s="232">
        <v>158.6</v>
      </c>
      <c r="E117" s="232">
        <v>156.5</v>
      </c>
      <c r="F117" s="232">
        <v>154.65</v>
      </c>
      <c r="G117" s="232">
        <v>152.55000000000001</v>
      </c>
      <c r="H117" s="232">
        <v>160.44999999999999</v>
      </c>
      <c r="I117" s="232">
        <v>162.54999999999995</v>
      </c>
      <c r="J117" s="232">
        <v>164.39999999999998</v>
      </c>
      <c r="K117" s="231">
        <v>160.69999999999999</v>
      </c>
      <c r="L117" s="231">
        <v>156.75</v>
      </c>
      <c r="M117" s="231">
        <v>22.560690000000001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1483.35</v>
      </c>
      <c r="D118" s="232">
        <v>1481.5</v>
      </c>
      <c r="E118" s="232">
        <v>1464.8</v>
      </c>
      <c r="F118" s="232">
        <v>1446.25</v>
      </c>
      <c r="G118" s="232">
        <v>1429.55</v>
      </c>
      <c r="H118" s="232">
        <v>1500.05</v>
      </c>
      <c r="I118" s="232">
        <v>1516.7499999999998</v>
      </c>
      <c r="J118" s="232">
        <v>1535.3</v>
      </c>
      <c r="K118" s="231">
        <v>1498.2</v>
      </c>
      <c r="L118" s="231">
        <v>1462.95</v>
      </c>
      <c r="M118" s="231">
        <v>0.77666000000000002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219.6</v>
      </c>
      <c r="D119" s="232">
        <v>218.53333333333333</v>
      </c>
      <c r="E119" s="232">
        <v>216.71666666666667</v>
      </c>
      <c r="F119" s="232">
        <v>213.83333333333334</v>
      </c>
      <c r="G119" s="232">
        <v>212.01666666666668</v>
      </c>
      <c r="H119" s="232">
        <v>221.41666666666666</v>
      </c>
      <c r="I119" s="232">
        <v>223.23333333333332</v>
      </c>
      <c r="J119" s="232">
        <v>226.11666666666665</v>
      </c>
      <c r="K119" s="231">
        <v>220.35</v>
      </c>
      <c r="L119" s="231">
        <v>215.65</v>
      </c>
      <c r="M119" s="231">
        <v>57.428809999999999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478.15</v>
      </c>
      <c r="D120" s="232">
        <v>478</v>
      </c>
      <c r="E120" s="232">
        <v>472.35</v>
      </c>
      <c r="F120" s="232">
        <v>466.55</v>
      </c>
      <c r="G120" s="232">
        <v>460.90000000000003</v>
      </c>
      <c r="H120" s="232">
        <v>483.8</v>
      </c>
      <c r="I120" s="232">
        <v>489.45</v>
      </c>
      <c r="J120" s="232">
        <v>495.25</v>
      </c>
      <c r="K120" s="231">
        <v>483.65</v>
      </c>
      <c r="L120" s="231">
        <v>472.2</v>
      </c>
      <c r="M120" s="231">
        <v>3.73468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4317.8</v>
      </c>
      <c r="D121" s="232">
        <v>4306.916666666667</v>
      </c>
      <c r="E121" s="232">
        <v>4270.8833333333341</v>
      </c>
      <c r="F121" s="232">
        <v>4223.9666666666672</v>
      </c>
      <c r="G121" s="232">
        <v>4187.9333333333343</v>
      </c>
      <c r="H121" s="232">
        <v>4353.8333333333339</v>
      </c>
      <c r="I121" s="232">
        <v>4389.8666666666668</v>
      </c>
      <c r="J121" s="232">
        <v>4436.7833333333338</v>
      </c>
      <c r="K121" s="231">
        <v>4342.95</v>
      </c>
      <c r="L121" s="231">
        <v>4260</v>
      </c>
      <c r="M121" s="231">
        <v>1.75369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1453.5</v>
      </c>
      <c r="D122" s="232">
        <v>1454.0833333333333</v>
      </c>
      <c r="E122" s="232">
        <v>1445.1166666666666</v>
      </c>
      <c r="F122" s="232">
        <v>1436.7333333333333</v>
      </c>
      <c r="G122" s="232">
        <v>1427.7666666666667</v>
      </c>
      <c r="H122" s="232">
        <v>1462.4666666666665</v>
      </c>
      <c r="I122" s="232">
        <v>1471.4333333333332</v>
      </c>
      <c r="J122" s="232">
        <v>1479.8166666666664</v>
      </c>
      <c r="K122" s="231">
        <v>1463.05</v>
      </c>
      <c r="L122" s="231">
        <v>1445.7</v>
      </c>
      <c r="M122" s="231">
        <v>1.4920899999999999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2256.0500000000002</v>
      </c>
      <c r="D123" s="232">
        <v>2255.4166666666665</v>
      </c>
      <c r="E123" s="232">
        <v>2230.7833333333328</v>
      </c>
      <c r="F123" s="232">
        <v>2205.5166666666664</v>
      </c>
      <c r="G123" s="232">
        <v>2180.8833333333328</v>
      </c>
      <c r="H123" s="232">
        <v>2280.6833333333329</v>
      </c>
      <c r="I123" s="232">
        <v>2305.3166666666671</v>
      </c>
      <c r="J123" s="232">
        <v>2330.583333333333</v>
      </c>
      <c r="K123" s="231">
        <v>2280.0500000000002</v>
      </c>
      <c r="L123" s="231">
        <v>2230.15</v>
      </c>
      <c r="M123" s="231">
        <v>0.49275000000000002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616.20000000000005</v>
      </c>
      <c r="D124" s="232">
        <v>612.93333333333328</v>
      </c>
      <c r="E124" s="232">
        <v>607.56666666666661</v>
      </c>
      <c r="F124" s="232">
        <v>598.93333333333328</v>
      </c>
      <c r="G124" s="232">
        <v>593.56666666666661</v>
      </c>
      <c r="H124" s="232">
        <v>621.56666666666661</v>
      </c>
      <c r="I124" s="232">
        <v>626.93333333333317</v>
      </c>
      <c r="J124" s="232">
        <v>635.56666666666661</v>
      </c>
      <c r="K124" s="231">
        <v>618.29999999999995</v>
      </c>
      <c r="L124" s="231">
        <v>604.29999999999995</v>
      </c>
      <c r="M124" s="231">
        <v>11.97165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892.8</v>
      </c>
      <c r="D125" s="232">
        <v>885.56666666666661</v>
      </c>
      <c r="E125" s="232">
        <v>873.23333333333323</v>
      </c>
      <c r="F125" s="232">
        <v>853.66666666666663</v>
      </c>
      <c r="G125" s="232">
        <v>841.33333333333326</v>
      </c>
      <c r="H125" s="232">
        <v>905.13333333333321</v>
      </c>
      <c r="I125" s="232">
        <v>917.4666666666667</v>
      </c>
      <c r="J125" s="232">
        <v>937.03333333333319</v>
      </c>
      <c r="K125" s="231">
        <v>897.9</v>
      </c>
      <c r="L125" s="231">
        <v>866</v>
      </c>
      <c r="M125" s="231">
        <v>3.41513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884.3</v>
      </c>
      <c r="D126" s="232">
        <v>888.73333333333323</v>
      </c>
      <c r="E126" s="232">
        <v>874.91666666666652</v>
      </c>
      <c r="F126" s="232">
        <v>865.5333333333333</v>
      </c>
      <c r="G126" s="232">
        <v>851.71666666666658</v>
      </c>
      <c r="H126" s="232">
        <v>898.11666666666645</v>
      </c>
      <c r="I126" s="232">
        <v>911.93333333333328</v>
      </c>
      <c r="J126" s="232">
        <v>921.31666666666638</v>
      </c>
      <c r="K126" s="231">
        <v>902.55</v>
      </c>
      <c r="L126" s="231">
        <v>879.35</v>
      </c>
      <c r="M126" s="231">
        <v>0.27157999999999999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316.39999999999998</v>
      </c>
      <c r="D127" s="232">
        <v>313.15000000000003</v>
      </c>
      <c r="E127" s="232">
        <v>306.30000000000007</v>
      </c>
      <c r="F127" s="232">
        <v>296.20000000000005</v>
      </c>
      <c r="G127" s="232">
        <v>289.35000000000008</v>
      </c>
      <c r="H127" s="232">
        <v>323.25000000000006</v>
      </c>
      <c r="I127" s="232">
        <v>330.10000000000008</v>
      </c>
      <c r="J127" s="232">
        <v>340.20000000000005</v>
      </c>
      <c r="K127" s="231">
        <v>320</v>
      </c>
      <c r="L127" s="231">
        <v>303.05</v>
      </c>
      <c r="M127" s="231">
        <v>26.785710000000002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1446.4</v>
      </c>
      <c r="D128" s="232">
        <v>1444.5666666666666</v>
      </c>
      <c r="E128" s="232">
        <v>1426.8333333333333</v>
      </c>
      <c r="F128" s="232">
        <v>1407.2666666666667</v>
      </c>
      <c r="G128" s="232">
        <v>1389.5333333333333</v>
      </c>
      <c r="H128" s="232">
        <v>1464.1333333333332</v>
      </c>
      <c r="I128" s="232">
        <v>1481.8666666666668</v>
      </c>
      <c r="J128" s="232">
        <v>1501.4333333333332</v>
      </c>
      <c r="K128" s="231">
        <v>1462.3</v>
      </c>
      <c r="L128" s="231">
        <v>1425</v>
      </c>
      <c r="M128" s="231">
        <v>2.84958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922.6</v>
      </c>
      <c r="D129" s="232">
        <v>917</v>
      </c>
      <c r="E129" s="232">
        <v>906.6</v>
      </c>
      <c r="F129" s="232">
        <v>890.6</v>
      </c>
      <c r="G129" s="232">
        <v>880.2</v>
      </c>
      <c r="H129" s="232">
        <v>933</v>
      </c>
      <c r="I129" s="232">
        <v>943.40000000000009</v>
      </c>
      <c r="J129" s="232">
        <v>959.4</v>
      </c>
      <c r="K129" s="231">
        <v>927.4</v>
      </c>
      <c r="L129" s="231">
        <v>901</v>
      </c>
      <c r="M129" s="231">
        <v>4.1289499999999997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848.45</v>
      </c>
      <c r="D130" s="232">
        <v>851.15</v>
      </c>
      <c r="E130" s="232">
        <v>844.09999999999991</v>
      </c>
      <c r="F130" s="232">
        <v>839.74999999999989</v>
      </c>
      <c r="G130" s="232">
        <v>832.69999999999982</v>
      </c>
      <c r="H130" s="232">
        <v>855.5</v>
      </c>
      <c r="I130" s="232">
        <v>862.55</v>
      </c>
      <c r="J130" s="232">
        <v>866.90000000000009</v>
      </c>
      <c r="K130" s="231">
        <v>858.2</v>
      </c>
      <c r="L130" s="231">
        <v>846.8</v>
      </c>
      <c r="M130" s="231">
        <v>0.10149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353.9</v>
      </c>
      <c r="D131" s="232">
        <v>353.26666666666665</v>
      </c>
      <c r="E131" s="232">
        <v>351.38333333333333</v>
      </c>
      <c r="F131" s="232">
        <v>348.86666666666667</v>
      </c>
      <c r="G131" s="232">
        <v>346.98333333333335</v>
      </c>
      <c r="H131" s="232">
        <v>355.7833333333333</v>
      </c>
      <c r="I131" s="232">
        <v>357.66666666666663</v>
      </c>
      <c r="J131" s="232">
        <v>360.18333333333328</v>
      </c>
      <c r="K131" s="231">
        <v>355.15</v>
      </c>
      <c r="L131" s="231">
        <v>350.75</v>
      </c>
      <c r="M131" s="231">
        <v>19.139749999999999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544.70000000000005</v>
      </c>
      <c r="D132" s="232">
        <v>540.4666666666667</v>
      </c>
      <c r="E132" s="232">
        <v>534.48333333333335</v>
      </c>
      <c r="F132" s="232">
        <v>524.26666666666665</v>
      </c>
      <c r="G132" s="232">
        <v>518.2833333333333</v>
      </c>
      <c r="H132" s="232">
        <v>550.68333333333339</v>
      </c>
      <c r="I132" s="232">
        <v>556.66666666666674</v>
      </c>
      <c r="J132" s="232">
        <v>566.88333333333344</v>
      </c>
      <c r="K132" s="231">
        <v>546.45000000000005</v>
      </c>
      <c r="L132" s="231">
        <v>530.25</v>
      </c>
      <c r="M132" s="231">
        <v>22.593979999999998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1885.4</v>
      </c>
      <c r="D133" s="232">
        <v>1879.4166666666667</v>
      </c>
      <c r="E133" s="232">
        <v>1828.9833333333336</v>
      </c>
      <c r="F133" s="232">
        <v>1772.5666666666668</v>
      </c>
      <c r="G133" s="232">
        <v>1722.1333333333337</v>
      </c>
      <c r="H133" s="232">
        <v>1935.8333333333335</v>
      </c>
      <c r="I133" s="232">
        <v>1986.2666666666664</v>
      </c>
      <c r="J133" s="232">
        <v>2042.6833333333334</v>
      </c>
      <c r="K133" s="231">
        <v>1929.85</v>
      </c>
      <c r="L133" s="231">
        <v>1823</v>
      </c>
      <c r="M133" s="231">
        <v>5.3209099999999996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673.4</v>
      </c>
      <c r="D134" s="232">
        <v>668</v>
      </c>
      <c r="E134" s="232">
        <v>651</v>
      </c>
      <c r="F134" s="232">
        <v>628.6</v>
      </c>
      <c r="G134" s="232">
        <v>611.6</v>
      </c>
      <c r="H134" s="232">
        <v>690.4</v>
      </c>
      <c r="I134" s="232">
        <v>707.4</v>
      </c>
      <c r="J134" s="232">
        <v>729.8</v>
      </c>
      <c r="K134" s="231">
        <v>685</v>
      </c>
      <c r="L134" s="231">
        <v>645.6</v>
      </c>
      <c r="M134" s="231">
        <v>4.2806300000000004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1816.05</v>
      </c>
      <c r="D135" s="232">
        <v>1821.2833333333335</v>
      </c>
      <c r="E135" s="232">
        <v>1794.866666666667</v>
      </c>
      <c r="F135" s="232">
        <v>1773.6833333333334</v>
      </c>
      <c r="G135" s="232">
        <v>1747.2666666666669</v>
      </c>
      <c r="H135" s="232">
        <v>1842.4666666666672</v>
      </c>
      <c r="I135" s="232">
        <v>1868.8833333333337</v>
      </c>
      <c r="J135" s="232">
        <v>1890.0666666666673</v>
      </c>
      <c r="K135" s="231">
        <v>1847.7</v>
      </c>
      <c r="L135" s="231">
        <v>1800.1</v>
      </c>
      <c r="M135" s="231">
        <v>3.8774799999999998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317.45</v>
      </c>
      <c r="D136" s="232">
        <v>313.39999999999998</v>
      </c>
      <c r="E136" s="232">
        <v>306.44999999999993</v>
      </c>
      <c r="F136" s="232">
        <v>295.44999999999993</v>
      </c>
      <c r="G136" s="232">
        <v>288.49999999999989</v>
      </c>
      <c r="H136" s="232">
        <v>324.39999999999998</v>
      </c>
      <c r="I136" s="232">
        <v>331.35</v>
      </c>
      <c r="J136" s="232">
        <v>342.35</v>
      </c>
      <c r="K136" s="231">
        <v>320.35000000000002</v>
      </c>
      <c r="L136" s="231">
        <v>302.39999999999998</v>
      </c>
      <c r="M136" s="231">
        <v>9.0894200000000005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190.8</v>
      </c>
      <c r="D137" s="232">
        <v>190.81666666666669</v>
      </c>
      <c r="E137" s="232">
        <v>188.98333333333338</v>
      </c>
      <c r="F137" s="232">
        <v>187.16666666666669</v>
      </c>
      <c r="G137" s="232">
        <v>185.33333333333337</v>
      </c>
      <c r="H137" s="232">
        <v>192.63333333333338</v>
      </c>
      <c r="I137" s="232">
        <v>194.4666666666667</v>
      </c>
      <c r="J137" s="232">
        <v>196.28333333333339</v>
      </c>
      <c r="K137" s="231">
        <v>192.65</v>
      </c>
      <c r="L137" s="231">
        <v>189</v>
      </c>
      <c r="M137" s="231">
        <v>24.466729999999998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153.5</v>
      </c>
      <c r="D138" s="232">
        <v>153.20000000000002</v>
      </c>
      <c r="E138" s="232">
        <v>151.90000000000003</v>
      </c>
      <c r="F138" s="232">
        <v>150.30000000000001</v>
      </c>
      <c r="G138" s="232">
        <v>149.00000000000003</v>
      </c>
      <c r="H138" s="232">
        <v>154.80000000000004</v>
      </c>
      <c r="I138" s="232">
        <v>156.10000000000005</v>
      </c>
      <c r="J138" s="232">
        <v>157.70000000000005</v>
      </c>
      <c r="K138" s="231">
        <v>154.5</v>
      </c>
      <c r="L138" s="231">
        <v>151.6</v>
      </c>
      <c r="M138" s="231">
        <v>5.27386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33</v>
      </c>
      <c r="D139" s="232">
        <v>33.033333333333339</v>
      </c>
      <c r="E139" s="232">
        <v>32.666666666666679</v>
      </c>
      <c r="F139" s="232">
        <v>32.333333333333343</v>
      </c>
      <c r="G139" s="232">
        <v>31.966666666666683</v>
      </c>
      <c r="H139" s="232">
        <v>33.366666666666674</v>
      </c>
      <c r="I139" s="232">
        <v>33.733333333333334</v>
      </c>
      <c r="J139" s="232">
        <v>34.06666666666667</v>
      </c>
      <c r="K139" s="231">
        <v>33.4</v>
      </c>
      <c r="L139" s="231">
        <v>32.700000000000003</v>
      </c>
      <c r="M139" s="231">
        <v>11.923769999999999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209</v>
      </c>
      <c r="D140" s="232">
        <v>209.56666666666669</v>
      </c>
      <c r="E140" s="232">
        <v>207.13333333333338</v>
      </c>
      <c r="F140" s="232">
        <v>205.26666666666668</v>
      </c>
      <c r="G140" s="232">
        <v>202.83333333333337</v>
      </c>
      <c r="H140" s="232">
        <v>211.43333333333339</v>
      </c>
      <c r="I140" s="232">
        <v>213.86666666666673</v>
      </c>
      <c r="J140" s="232">
        <v>215.73333333333341</v>
      </c>
      <c r="K140" s="231">
        <v>212</v>
      </c>
      <c r="L140" s="231">
        <v>207.7</v>
      </c>
      <c r="M140" s="231">
        <v>2.3123200000000002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2778</v>
      </c>
      <c r="D141" s="232">
        <v>2800.3666666666668</v>
      </c>
      <c r="E141" s="232">
        <v>2722.6333333333337</v>
      </c>
      <c r="F141" s="232">
        <v>2667.2666666666669</v>
      </c>
      <c r="G141" s="232">
        <v>2589.5333333333338</v>
      </c>
      <c r="H141" s="232">
        <v>2855.7333333333336</v>
      </c>
      <c r="I141" s="232">
        <v>2933.4666666666672</v>
      </c>
      <c r="J141" s="232">
        <v>2988.8333333333335</v>
      </c>
      <c r="K141" s="231">
        <v>2878.1</v>
      </c>
      <c r="L141" s="231">
        <v>2745</v>
      </c>
      <c r="M141" s="231">
        <v>21.95618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2783.55</v>
      </c>
      <c r="D142" s="232">
        <v>2780.2333333333336</v>
      </c>
      <c r="E142" s="232">
        <v>2745.4666666666672</v>
      </c>
      <c r="F142" s="232">
        <v>2707.3833333333337</v>
      </c>
      <c r="G142" s="232">
        <v>2672.6166666666672</v>
      </c>
      <c r="H142" s="232">
        <v>2818.3166666666671</v>
      </c>
      <c r="I142" s="232">
        <v>2853.0833333333335</v>
      </c>
      <c r="J142" s="232">
        <v>2891.166666666667</v>
      </c>
      <c r="K142" s="231">
        <v>2815</v>
      </c>
      <c r="L142" s="231">
        <v>2742.15</v>
      </c>
      <c r="M142" s="231">
        <v>2.2794300000000001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1967.3</v>
      </c>
      <c r="D143" s="232">
        <v>1948.7166666666665</v>
      </c>
      <c r="E143" s="232">
        <v>1897.6833333333329</v>
      </c>
      <c r="F143" s="232">
        <v>1828.0666666666664</v>
      </c>
      <c r="G143" s="232">
        <v>1777.0333333333328</v>
      </c>
      <c r="H143" s="232">
        <v>2018.333333333333</v>
      </c>
      <c r="I143" s="232">
        <v>2069.3666666666663</v>
      </c>
      <c r="J143" s="232">
        <v>2138.9833333333331</v>
      </c>
      <c r="K143" s="231">
        <v>1999.75</v>
      </c>
      <c r="L143" s="231">
        <v>1879.1</v>
      </c>
      <c r="M143" s="231">
        <v>3.5936300000000001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4349.55</v>
      </c>
      <c r="D144" s="232">
        <v>4338.2333333333336</v>
      </c>
      <c r="E144" s="232">
        <v>4296.3166666666675</v>
      </c>
      <c r="F144" s="232">
        <v>4243.0833333333339</v>
      </c>
      <c r="G144" s="232">
        <v>4201.1666666666679</v>
      </c>
      <c r="H144" s="232">
        <v>4391.4666666666672</v>
      </c>
      <c r="I144" s="232">
        <v>4433.3833333333332</v>
      </c>
      <c r="J144" s="232">
        <v>4486.6166666666668</v>
      </c>
      <c r="K144" s="231">
        <v>4380.1499999999996</v>
      </c>
      <c r="L144" s="231">
        <v>4285</v>
      </c>
      <c r="M144" s="231">
        <v>3.0322100000000001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537.54999999999995</v>
      </c>
      <c r="D145" s="232">
        <v>534.18333333333328</v>
      </c>
      <c r="E145" s="232">
        <v>528.36666666666656</v>
      </c>
      <c r="F145" s="232">
        <v>519.18333333333328</v>
      </c>
      <c r="G145" s="232">
        <v>513.36666666666656</v>
      </c>
      <c r="H145" s="232">
        <v>543.36666666666656</v>
      </c>
      <c r="I145" s="232">
        <v>549.18333333333339</v>
      </c>
      <c r="J145" s="232">
        <v>558.36666666666656</v>
      </c>
      <c r="K145" s="231">
        <v>540</v>
      </c>
      <c r="L145" s="231">
        <v>525</v>
      </c>
      <c r="M145" s="231">
        <v>1.1187800000000001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166.7</v>
      </c>
      <c r="D146" s="232">
        <v>168.91666666666666</v>
      </c>
      <c r="E146" s="232">
        <v>163.7833333333333</v>
      </c>
      <c r="F146" s="232">
        <v>160.86666666666665</v>
      </c>
      <c r="G146" s="232">
        <v>155.73333333333329</v>
      </c>
      <c r="H146" s="232">
        <v>171.83333333333331</v>
      </c>
      <c r="I146" s="232">
        <v>176.9666666666667</v>
      </c>
      <c r="J146" s="232">
        <v>179.88333333333333</v>
      </c>
      <c r="K146" s="231">
        <v>174.05</v>
      </c>
      <c r="L146" s="231">
        <v>166</v>
      </c>
      <c r="M146" s="231">
        <v>8.7256800000000005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153.35</v>
      </c>
      <c r="D147" s="232">
        <v>153.26666666666665</v>
      </c>
      <c r="E147" s="232">
        <v>150.08333333333331</v>
      </c>
      <c r="F147" s="232">
        <v>146.81666666666666</v>
      </c>
      <c r="G147" s="232">
        <v>143.63333333333333</v>
      </c>
      <c r="H147" s="232">
        <v>156.5333333333333</v>
      </c>
      <c r="I147" s="232">
        <v>159.71666666666664</v>
      </c>
      <c r="J147" s="232">
        <v>162.98333333333329</v>
      </c>
      <c r="K147" s="231">
        <v>156.44999999999999</v>
      </c>
      <c r="L147" s="231">
        <v>150</v>
      </c>
      <c r="M147" s="231">
        <v>25.693809999999999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52.05</v>
      </c>
      <c r="D148" s="232">
        <v>52.20000000000001</v>
      </c>
      <c r="E148" s="232">
        <v>50.550000000000018</v>
      </c>
      <c r="F148" s="232">
        <v>49.050000000000011</v>
      </c>
      <c r="G148" s="232">
        <v>47.40000000000002</v>
      </c>
      <c r="H148" s="232">
        <v>53.700000000000017</v>
      </c>
      <c r="I148" s="232">
        <v>55.350000000000009</v>
      </c>
      <c r="J148" s="232">
        <v>56.850000000000016</v>
      </c>
      <c r="K148" s="231">
        <v>53.85</v>
      </c>
      <c r="L148" s="231">
        <v>50.7</v>
      </c>
      <c r="M148" s="231">
        <v>247.82087999999999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64.45</v>
      </c>
      <c r="D149" s="232">
        <v>64.55</v>
      </c>
      <c r="E149" s="232">
        <v>63.599999999999994</v>
      </c>
      <c r="F149" s="232">
        <v>62.75</v>
      </c>
      <c r="G149" s="232">
        <v>61.8</v>
      </c>
      <c r="H149" s="232">
        <v>65.399999999999991</v>
      </c>
      <c r="I149" s="232">
        <v>66.350000000000009</v>
      </c>
      <c r="J149" s="232">
        <v>67.199999999999989</v>
      </c>
      <c r="K149" s="231">
        <v>65.5</v>
      </c>
      <c r="L149" s="231">
        <v>63.7</v>
      </c>
      <c r="M149" s="231">
        <v>6.4886499999999998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3260.7</v>
      </c>
      <c r="D150" s="232">
        <v>3260.4666666666667</v>
      </c>
      <c r="E150" s="232">
        <v>3220.8833333333332</v>
      </c>
      <c r="F150" s="232">
        <v>3181.0666666666666</v>
      </c>
      <c r="G150" s="232">
        <v>3141.4833333333331</v>
      </c>
      <c r="H150" s="232">
        <v>3300.2833333333333</v>
      </c>
      <c r="I150" s="232">
        <v>3339.8666666666663</v>
      </c>
      <c r="J150" s="232">
        <v>3379.6833333333334</v>
      </c>
      <c r="K150" s="231">
        <v>3300.05</v>
      </c>
      <c r="L150" s="231">
        <v>3220.65</v>
      </c>
      <c r="M150" s="231">
        <v>3.4602499999999998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412.35</v>
      </c>
      <c r="D151" s="232">
        <v>406.7166666666667</v>
      </c>
      <c r="E151" s="232">
        <v>395.58333333333337</v>
      </c>
      <c r="F151" s="232">
        <v>378.81666666666666</v>
      </c>
      <c r="G151" s="232">
        <v>367.68333333333334</v>
      </c>
      <c r="H151" s="232">
        <v>423.48333333333341</v>
      </c>
      <c r="I151" s="232">
        <v>434.61666666666673</v>
      </c>
      <c r="J151" s="232">
        <v>451.38333333333344</v>
      </c>
      <c r="K151" s="231">
        <v>417.85</v>
      </c>
      <c r="L151" s="231">
        <v>389.95</v>
      </c>
      <c r="M151" s="231">
        <v>19.58634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423.95</v>
      </c>
      <c r="D152" s="232">
        <v>422.79999999999995</v>
      </c>
      <c r="E152" s="232">
        <v>415.69999999999993</v>
      </c>
      <c r="F152" s="232">
        <v>407.45</v>
      </c>
      <c r="G152" s="232">
        <v>400.34999999999997</v>
      </c>
      <c r="H152" s="232">
        <v>431.0499999999999</v>
      </c>
      <c r="I152" s="232">
        <v>438.14999999999992</v>
      </c>
      <c r="J152" s="232">
        <v>446.39999999999986</v>
      </c>
      <c r="K152" s="231">
        <v>429.9</v>
      </c>
      <c r="L152" s="231">
        <v>414.55</v>
      </c>
      <c r="M152" s="231">
        <v>2.1599200000000001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1407.45</v>
      </c>
      <c r="D153" s="232">
        <v>1425.4833333333333</v>
      </c>
      <c r="E153" s="232">
        <v>1381.9666666666667</v>
      </c>
      <c r="F153" s="232">
        <v>1356.4833333333333</v>
      </c>
      <c r="G153" s="232">
        <v>1312.9666666666667</v>
      </c>
      <c r="H153" s="232">
        <v>1450.9666666666667</v>
      </c>
      <c r="I153" s="232">
        <v>1494.4833333333336</v>
      </c>
      <c r="J153" s="232">
        <v>1519.9666666666667</v>
      </c>
      <c r="K153" s="231">
        <v>1469</v>
      </c>
      <c r="L153" s="231">
        <v>1400</v>
      </c>
      <c r="M153" s="231">
        <v>0.26185999999999998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78.099999999999994</v>
      </c>
      <c r="D154" s="232">
        <v>79.366666666666674</v>
      </c>
      <c r="E154" s="232">
        <v>76.283333333333346</v>
      </c>
      <c r="F154" s="232">
        <v>74.466666666666669</v>
      </c>
      <c r="G154" s="232">
        <v>71.38333333333334</v>
      </c>
      <c r="H154" s="232">
        <v>81.183333333333351</v>
      </c>
      <c r="I154" s="232">
        <v>84.266666666666666</v>
      </c>
      <c r="J154" s="232">
        <v>86.083333333333357</v>
      </c>
      <c r="K154" s="231">
        <v>82.45</v>
      </c>
      <c r="L154" s="231">
        <v>77.55</v>
      </c>
      <c r="M154" s="231">
        <v>51.191899999999997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53.45</v>
      </c>
      <c r="D155" s="232">
        <v>53.666666666666664</v>
      </c>
      <c r="E155" s="232">
        <v>53.033333333333331</v>
      </c>
      <c r="F155" s="232">
        <v>52.616666666666667</v>
      </c>
      <c r="G155" s="232">
        <v>51.983333333333334</v>
      </c>
      <c r="H155" s="232">
        <v>54.083333333333329</v>
      </c>
      <c r="I155" s="232">
        <v>54.716666666666669</v>
      </c>
      <c r="J155" s="232">
        <v>55.133333333333326</v>
      </c>
      <c r="K155" s="231">
        <v>54.3</v>
      </c>
      <c r="L155" s="231">
        <v>53.25</v>
      </c>
      <c r="M155" s="231">
        <v>14.00966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2061.9</v>
      </c>
      <c r="D156" s="232">
        <v>2065.9833333333331</v>
      </c>
      <c r="E156" s="232">
        <v>2045.9666666666662</v>
      </c>
      <c r="F156" s="232">
        <v>2030.0333333333333</v>
      </c>
      <c r="G156" s="232">
        <v>2010.0166666666664</v>
      </c>
      <c r="H156" s="232">
        <v>2081.9166666666661</v>
      </c>
      <c r="I156" s="232">
        <v>2101.9333333333334</v>
      </c>
      <c r="J156" s="232">
        <v>2117.8666666666659</v>
      </c>
      <c r="K156" s="231">
        <v>2086</v>
      </c>
      <c r="L156" s="231">
        <v>2050.0500000000002</v>
      </c>
      <c r="M156" s="231">
        <v>1.20736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182.3</v>
      </c>
      <c r="D157" s="232">
        <v>180.88333333333333</v>
      </c>
      <c r="E157" s="232">
        <v>178.76666666666665</v>
      </c>
      <c r="F157" s="232">
        <v>175.23333333333332</v>
      </c>
      <c r="G157" s="232">
        <v>173.11666666666665</v>
      </c>
      <c r="H157" s="232">
        <v>184.41666666666666</v>
      </c>
      <c r="I157" s="232">
        <v>186.53333333333333</v>
      </c>
      <c r="J157" s="232">
        <v>190.06666666666666</v>
      </c>
      <c r="K157" s="231">
        <v>183</v>
      </c>
      <c r="L157" s="231">
        <v>177.35</v>
      </c>
      <c r="M157" s="231">
        <v>37.56326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260.45</v>
      </c>
      <c r="D158" s="232">
        <v>258.8</v>
      </c>
      <c r="E158" s="232">
        <v>255.60000000000002</v>
      </c>
      <c r="F158" s="232">
        <v>250.75</v>
      </c>
      <c r="G158" s="232">
        <v>247.55</v>
      </c>
      <c r="H158" s="232">
        <v>263.65000000000003</v>
      </c>
      <c r="I158" s="232">
        <v>266.84999999999997</v>
      </c>
      <c r="J158" s="232">
        <v>271.70000000000005</v>
      </c>
      <c r="K158" s="231">
        <v>262</v>
      </c>
      <c r="L158" s="231">
        <v>253.95</v>
      </c>
      <c r="M158" s="231">
        <v>0.61960999999999999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137.94999999999999</v>
      </c>
      <c r="D159" s="232">
        <v>137.73333333333332</v>
      </c>
      <c r="E159" s="232">
        <v>134.41666666666663</v>
      </c>
      <c r="F159" s="232">
        <v>130.8833333333333</v>
      </c>
      <c r="G159" s="232">
        <v>127.56666666666661</v>
      </c>
      <c r="H159" s="232">
        <v>141.26666666666665</v>
      </c>
      <c r="I159" s="232">
        <v>144.58333333333331</v>
      </c>
      <c r="J159" s="232">
        <v>148.11666666666667</v>
      </c>
      <c r="K159" s="231">
        <v>141.05000000000001</v>
      </c>
      <c r="L159" s="231">
        <v>134.19999999999999</v>
      </c>
      <c r="M159" s="231">
        <v>58.632809999999999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132.9</v>
      </c>
      <c r="D160" s="232">
        <v>132.38333333333333</v>
      </c>
      <c r="E160" s="232">
        <v>130.51666666666665</v>
      </c>
      <c r="F160" s="232">
        <v>128.13333333333333</v>
      </c>
      <c r="G160" s="232">
        <v>126.26666666666665</v>
      </c>
      <c r="H160" s="232">
        <v>134.76666666666665</v>
      </c>
      <c r="I160" s="232">
        <v>136.63333333333333</v>
      </c>
      <c r="J160" s="232">
        <v>139.01666666666665</v>
      </c>
      <c r="K160" s="231">
        <v>134.25</v>
      </c>
      <c r="L160" s="231">
        <v>130</v>
      </c>
      <c r="M160" s="231">
        <v>76.023740000000004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276.10000000000002</v>
      </c>
      <c r="D161" s="232">
        <v>277.05</v>
      </c>
      <c r="E161" s="232">
        <v>268.10000000000002</v>
      </c>
      <c r="F161" s="232">
        <v>260.10000000000002</v>
      </c>
      <c r="G161" s="232">
        <v>251.15000000000003</v>
      </c>
      <c r="H161" s="232">
        <v>285.05</v>
      </c>
      <c r="I161" s="232">
        <v>293.99999999999994</v>
      </c>
      <c r="J161" s="232">
        <v>302</v>
      </c>
      <c r="K161" s="231">
        <v>286</v>
      </c>
      <c r="L161" s="231">
        <v>269.05</v>
      </c>
      <c r="M161" s="231">
        <v>5.7231300000000003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4722.55</v>
      </c>
      <c r="D162" s="232">
        <v>4768.1500000000005</v>
      </c>
      <c r="E162" s="232">
        <v>4662.4000000000015</v>
      </c>
      <c r="F162" s="232">
        <v>4602.2500000000009</v>
      </c>
      <c r="G162" s="232">
        <v>4496.5000000000018</v>
      </c>
      <c r="H162" s="232">
        <v>4828.3000000000011</v>
      </c>
      <c r="I162" s="232">
        <v>4934.0499999999993</v>
      </c>
      <c r="J162" s="232">
        <v>4994.2000000000007</v>
      </c>
      <c r="K162" s="231">
        <v>4873.8999999999996</v>
      </c>
      <c r="L162" s="231">
        <v>4708</v>
      </c>
      <c r="M162" s="231">
        <v>0.44472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547.45000000000005</v>
      </c>
      <c r="D163" s="232">
        <v>550.19999999999993</v>
      </c>
      <c r="E163" s="232">
        <v>542.39999999999986</v>
      </c>
      <c r="F163" s="232">
        <v>537.34999999999991</v>
      </c>
      <c r="G163" s="232">
        <v>529.54999999999984</v>
      </c>
      <c r="H163" s="232">
        <v>555.24999999999989</v>
      </c>
      <c r="I163" s="232">
        <v>563.04999999999984</v>
      </c>
      <c r="J163" s="232">
        <v>568.09999999999991</v>
      </c>
      <c r="K163" s="231">
        <v>558</v>
      </c>
      <c r="L163" s="231">
        <v>545.15</v>
      </c>
      <c r="M163" s="231">
        <v>0.84050999999999998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173.45</v>
      </c>
      <c r="D164" s="232">
        <v>175.38333333333333</v>
      </c>
      <c r="E164" s="232">
        <v>170.06666666666666</v>
      </c>
      <c r="F164" s="232">
        <v>166.68333333333334</v>
      </c>
      <c r="G164" s="232">
        <v>161.36666666666667</v>
      </c>
      <c r="H164" s="232">
        <v>178.76666666666665</v>
      </c>
      <c r="I164" s="232">
        <v>184.08333333333331</v>
      </c>
      <c r="J164" s="232">
        <v>187.46666666666664</v>
      </c>
      <c r="K164" s="231">
        <v>180.7</v>
      </c>
      <c r="L164" s="231">
        <v>172</v>
      </c>
      <c r="M164" s="231">
        <v>11.290039999999999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117.45</v>
      </c>
      <c r="D165" s="232">
        <v>117.8</v>
      </c>
      <c r="E165" s="232">
        <v>115.3</v>
      </c>
      <c r="F165" s="232">
        <v>113.15</v>
      </c>
      <c r="G165" s="232">
        <v>110.65</v>
      </c>
      <c r="H165" s="232">
        <v>119.94999999999999</v>
      </c>
      <c r="I165" s="232">
        <v>122.44999999999999</v>
      </c>
      <c r="J165" s="232">
        <v>124.59999999999998</v>
      </c>
      <c r="K165" s="231">
        <v>120.3</v>
      </c>
      <c r="L165" s="231">
        <v>115.65</v>
      </c>
      <c r="M165" s="231">
        <v>59.286839999999998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277</v>
      </c>
      <c r="D166" s="232">
        <v>277.33333333333331</v>
      </c>
      <c r="E166" s="232">
        <v>275.21666666666664</v>
      </c>
      <c r="F166" s="232">
        <v>273.43333333333334</v>
      </c>
      <c r="G166" s="232">
        <v>271.31666666666666</v>
      </c>
      <c r="H166" s="232">
        <v>279.11666666666662</v>
      </c>
      <c r="I166" s="232">
        <v>281.23333333333329</v>
      </c>
      <c r="J166" s="232">
        <v>283.01666666666659</v>
      </c>
      <c r="K166" s="231">
        <v>279.45</v>
      </c>
      <c r="L166" s="231">
        <v>275.55</v>
      </c>
      <c r="M166" s="231">
        <v>1.8952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1137.3499999999999</v>
      </c>
      <c r="D167" s="232">
        <v>1131.3666666666666</v>
      </c>
      <c r="E167" s="232">
        <v>1122.833333333333</v>
      </c>
      <c r="F167" s="232">
        <v>1108.3166666666664</v>
      </c>
      <c r="G167" s="232">
        <v>1099.7833333333328</v>
      </c>
      <c r="H167" s="232">
        <v>1145.8833333333332</v>
      </c>
      <c r="I167" s="232">
        <v>1154.4166666666665</v>
      </c>
      <c r="J167" s="232">
        <v>1168.9333333333334</v>
      </c>
      <c r="K167" s="231">
        <v>1139.9000000000001</v>
      </c>
      <c r="L167" s="231">
        <v>1116.8499999999999</v>
      </c>
      <c r="M167" s="231">
        <v>0.14915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94.85</v>
      </c>
      <c r="D168" s="232">
        <v>94.05</v>
      </c>
      <c r="E168" s="232">
        <v>93</v>
      </c>
      <c r="F168" s="232">
        <v>91.15</v>
      </c>
      <c r="G168" s="232">
        <v>90.100000000000009</v>
      </c>
      <c r="H168" s="232">
        <v>95.899999999999991</v>
      </c>
      <c r="I168" s="232">
        <v>96.949999999999974</v>
      </c>
      <c r="J168" s="232">
        <v>98.799999999999983</v>
      </c>
      <c r="K168" s="231">
        <v>95.1</v>
      </c>
      <c r="L168" s="231">
        <v>92.2</v>
      </c>
      <c r="M168" s="231">
        <v>149.07237000000001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1540.45</v>
      </c>
      <c r="D169" s="232">
        <v>1539.7166666666665</v>
      </c>
      <c r="E169" s="232">
        <v>1525.6833333333329</v>
      </c>
      <c r="F169" s="232">
        <v>1510.9166666666665</v>
      </c>
      <c r="G169" s="232">
        <v>1496.883333333333</v>
      </c>
      <c r="H169" s="232">
        <v>1554.4833333333329</v>
      </c>
      <c r="I169" s="232">
        <v>1568.5166666666662</v>
      </c>
      <c r="J169" s="232">
        <v>1583.2833333333328</v>
      </c>
      <c r="K169" s="231">
        <v>1553.75</v>
      </c>
      <c r="L169" s="231">
        <v>1524.95</v>
      </c>
      <c r="M169" s="231">
        <v>1.0159199999999999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37.700000000000003</v>
      </c>
      <c r="D170" s="232">
        <v>37.733333333333327</v>
      </c>
      <c r="E170" s="232">
        <v>37.316666666666656</v>
      </c>
      <c r="F170" s="232">
        <v>36.93333333333333</v>
      </c>
      <c r="G170" s="232">
        <v>36.516666666666659</v>
      </c>
      <c r="H170" s="232">
        <v>38.116666666666653</v>
      </c>
      <c r="I170" s="232">
        <v>38.533333333333324</v>
      </c>
      <c r="J170" s="232">
        <v>38.91666666666665</v>
      </c>
      <c r="K170" s="231">
        <v>38.15</v>
      </c>
      <c r="L170" s="231">
        <v>37.35</v>
      </c>
      <c r="M170" s="231">
        <v>106.48385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2342.85</v>
      </c>
      <c r="D171" s="232">
        <v>2348.9666666666667</v>
      </c>
      <c r="E171" s="232">
        <v>2317.8833333333332</v>
      </c>
      <c r="F171" s="232">
        <v>2292.9166666666665</v>
      </c>
      <c r="G171" s="232">
        <v>2261.833333333333</v>
      </c>
      <c r="H171" s="232">
        <v>2373.9333333333334</v>
      </c>
      <c r="I171" s="232">
        <v>2405.0166666666664</v>
      </c>
      <c r="J171" s="232">
        <v>2429.9833333333336</v>
      </c>
      <c r="K171" s="231">
        <v>2380.0500000000002</v>
      </c>
      <c r="L171" s="231">
        <v>2324</v>
      </c>
      <c r="M171" s="231">
        <v>8.9090000000000003E-2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2937.8</v>
      </c>
      <c r="D172" s="232">
        <v>2945.2166666666667</v>
      </c>
      <c r="E172" s="232">
        <v>2905.7333333333336</v>
      </c>
      <c r="F172" s="232">
        <v>2873.666666666667</v>
      </c>
      <c r="G172" s="232">
        <v>2834.1833333333338</v>
      </c>
      <c r="H172" s="232">
        <v>2977.2833333333333</v>
      </c>
      <c r="I172" s="232">
        <v>3016.766666666666</v>
      </c>
      <c r="J172" s="232">
        <v>3048.833333333333</v>
      </c>
      <c r="K172" s="231">
        <v>2984.7</v>
      </c>
      <c r="L172" s="231">
        <v>2913.15</v>
      </c>
      <c r="M172" s="231">
        <v>4.0820000000000002E-2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164.15</v>
      </c>
      <c r="D173" s="232">
        <v>162.41666666666669</v>
      </c>
      <c r="E173" s="232">
        <v>157.03333333333336</v>
      </c>
      <c r="F173" s="232">
        <v>149.91666666666669</v>
      </c>
      <c r="G173" s="232">
        <v>144.53333333333336</v>
      </c>
      <c r="H173" s="232">
        <v>169.53333333333336</v>
      </c>
      <c r="I173" s="232">
        <v>174.91666666666669</v>
      </c>
      <c r="J173" s="232">
        <v>182.03333333333336</v>
      </c>
      <c r="K173" s="231">
        <v>167.8</v>
      </c>
      <c r="L173" s="231">
        <v>155.30000000000001</v>
      </c>
      <c r="M173" s="231">
        <v>25.722010000000001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1172.7</v>
      </c>
      <c r="D174" s="232">
        <v>1183.8999999999999</v>
      </c>
      <c r="E174" s="232">
        <v>1155.7999999999997</v>
      </c>
      <c r="F174" s="232">
        <v>1138.8999999999999</v>
      </c>
      <c r="G174" s="232">
        <v>1110.7999999999997</v>
      </c>
      <c r="H174" s="232">
        <v>1200.7999999999997</v>
      </c>
      <c r="I174" s="232">
        <v>1228.8999999999996</v>
      </c>
      <c r="J174" s="232">
        <v>1245.7999999999997</v>
      </c>
      <c r="K174" s="231">
        <v>1212</v>
      </c>
      <c r="L174" s="231">
        <v>1167</v>
      </c>
      <c r="M174" s="231">
        <v>4.9672700000000001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1237.8499999999999</v>
      </c>
      <c r="D175" s="232">
        <v>1242.6000000000001</v>
      </c>
      <c r="E175" s="232">
        <v>1230.2500000000002</v>
      </c>
      <c r="F175" s="232">
        <v>1222.6500000000001</v>
      </c>
      <c r="G175" s="232">
        <v>1210.3000000000002</v>
      </c>
      <c r="H175" s="232">
        <v>1250.2000000000003</v>
      </c>
      <c r="I175" s="232">
        <v>1262.5500000000002</v>
      </c>
      <c r="J175" s="232">
        <v>1270.1500000000003</v>
      </c>
      <c r="K175" s="231">
        <v>1254.95</v>
      </c>
      <c r="L175" s="231">
        <v>1235</v>
      </c>
      <c r="M175" s="231">
        <v>0.2321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399.05</v>
      </c>
      <c r="D176" s="232">
        <v>395.40000000000003</v>
      </c>
      <c r="E176" s="232">
        <v>389.90000000000009</v>
      </c>
      <c r="F176" s="232">
        <v>380.75000000000006</v>
      </c>
      <c r="G176" s="232">
        <v>375.25000000000011</v>
      </c>
      <c r="H176" s="232">
        <v>404.55000000000007</v>
      </c>
      <c r="I176" s="232">
        <v>410.04999999999995</v>
      </c>
      <c r="J176" s="232">
        <v>419.20000000000005</v>
      </c>
      <c r="K176" s="231">
        <v>400.9</v>
      </c>
      <c r="L176" s="231">
        <v>386.25</v>
      </c>
      <c r="M176" s="231">
        <v>7.6435000000000004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1001.65</v>
      </c>
      <c r="D177" s="232">
        <v>1021.9833333333332</v>
      </c>
      <c r="E177" s="232">
        <v>974.66666666666652</v>
      </c>
      <c r="F177" s="232">
        <v>947.68333333333328</v>
      </c>
      <c r="G177" s="232">
        <v>900.36666666666656</v>
      </c>
      <c r="H177" s="232">
        <v>1048.9666666666665</v>
      </c>
      <c r="I177" s="232">
        <v>1096.2833333333333</v>
      </c>
      <c r="J177" s="232">
        <v>1123.2666666666664</v>
      </c>
      <c r="K177" s="231">
        <v>1069.3</v>
      </c>
      <c r="L177" s="231">
        <v>995</v>
      </c>
      <c r="M177" s="231">
        <v>0.91196999999999995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1801.9</v>
      </c>
      <c r="D178" s="232">
        <v>1815.95</v>
      </c>
      <c r="E178" s="232">
        <v>1769.95</v>
      </c>
      <c r="F178" s="232">
        <v>1738</v>
      </c>
      <c r="G178" s="232">
        <v>1692</v>
      </c>
      <c r="H178" s="232">
        <v>1847.9</v>
      </c>
      <c r="I178" s="232">
        <v>1893.9</v>
      </c>
      <c r="J178" s="232">
        <v>1925.8500000000001</v>
      </c>
      <c r="K178" s="231">
        <v>1861.95</v>
      </c>
      <c r="L178" s="231">
        <v>1784</v>
      </c>
      <c r="M178" s="231">
        <v>0.62633000000000005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448.95</v>
      </c>
      <c r="D179" s="232">
        <v>449.3</v>
      </c>
      <c r="E179" s="232">
        <v>446.6</v>
      </c>
      <c r="F179" s="232">
        <v>444.25</v>
      </c>
      <c r="G179" s="232">
        <v>441.55</v>
      </c>
      <c r="H179" s="232">
        <v>451.65000000000003</v>
      </c>
      <c r="I179" s="232">
        <v>454.34999999999997</v>
      </c>
      <c r="J179" s="232">
        <v>456.70000000000005</v>
      </c>
      <c r="K179" s="231">
        <v>452</v>
      </c>
      <c r="L179" s="231">
        <v>446.95</v>
      </c>
      <c r="M179" s="231">
        <v>0.42383999999999999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937.3</v>
      </c>
      <c r="D180" s="232">
        <v>935.09999999999991</v>
      </c>
      <c r="E180" s="232">
        <v>925.54999999999984</v>
      </c>
      <c r="F180" s="232">
        <v>913.8</v>
      </c>
      <c r="G180" s="232">
        <v>904.24999999999989</v>
      </c>
      <c r="H180" s="232">
        <v>946.8499999999998</v>
      </c>
      <c r="I180" s="232">
        <v>956.4</v>
      </c>
      <c r="J180" s="232">
        <v>968.14999999999975</v>
      </c>
      <c r="K180" s="231">
        <v>944.65</v>
      </c>
      <c r="L180" s="231">
        <v>923.35</v>
      </c>
      <c r="M180" s="231">
        <v>6.7565299999999997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431.5</v>
      </c>
      <c r="D181" s="232">
        <v>431.84999999999997</v>
      </c>
      <c r="E181" s="232">
        <v>428.14999999999992</v>
      </c>
      <c r="F181" s="232">
        <v>424.79999999999995</v>
      </c>
      <c r="G181" s="232">
        <v>421.09999999999991</v>
      </c>
      <c r="H181" s="232">
        <v>435.19999999999993</v>
      </c>
      <c r="I181" s="232">
        <v>438.9</v>
      </c>
      <c r="J181" s="232">
        <v>442.24999999999994</v>
      </c>
      <c r="K181" s="231">
        <v>435.55</v>
      </c>
      <c r="L181" s="231">
        <v>428.5</v>
      </c>
      <c r="M181" s="231">
        <v>0.63566999999999996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1156.5</v>
      </c>
      <c r="D182" s="232">
        <v>1151.1499999999999</v>
      </c>
      <c r="E182" s="232">
        <v>1142.5499999999997</v>
      </c>
      <c r="F182" s="232">
        <v>1128.5999999999999</v>
      </c>
      <c r="G182" s="232">
        <v>1119.9999999999998</v>
      </c>
      <c r="H182" s="232">
        <v>1165.0999999999997</v>
      </c>
      <c r="I182" s="232">
        <v>1173.6999999999996</v>
      </c>
      <c r="J182" s="232">
        <v>1187.6499999999996</v>
      </c>
      <c r="K182" s="231">
        <v>1159.75</v>
      </c>
      <c r="L182" s="231">
        <v>1137.2</v>
      </c>
      <c r="M182" s="231">
        <v>2.8351199999999999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288.60000000000002</v>
      </c>
      <c r="D183" s="232">
        <v>291.15000000000003</v>
      </c>
      <c r="E183" s="232">
        <v>284.45000000000005</v>
      </c>
      <c r="F183" s="232">
        <v>280.3</v>
      </c>
      <c r="G183" s="232">
        <v>273.60000000000002</v>
      </c>
      <c r="H183" s="232">
        <v>295.30000000000007</v>
      </c>
      <c r="I183" s="232">
        <v>302</v>
      </c>
      <c r="J183" s="232">
        <v>306.15000000000009</v>
      </c>
      <c r="K183" s="231">
        <v>297.85000000000002</v>
      </c>
      <c r="L183" s="231">
        <v>287</v>
      </c>
      <c r="M183" s="231">
        <v>8.9648400000000006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340.2</v>
      </c>
      <c r="D184" s="232">
        <v>339.76666666666671</v>
      </c>
      <c r="E184" s="232">
        <v>337.53333333333342</v>
      </c>
      <c r="F184" s="232">
        <v>334.86666666666673</v>
      </c>
      <c r="G184" s="232">
        <v>332.63333333333344</v>
      </c>
      <c r="H184" s="232">
        <v>342.43333333333339</v>
      </c>
      <c r="I184" s="232">
        <v>344.66666666666663</v>
      </c>
      <c r="J184" s="232">
        <v>347.33333333333337</v>
      </c>
      <c r="K184" s="231">
        <v>342</v>
      </c>
      <c r="L184" s="231">
        <v>337.1</v>
      </c>
      <c r="M184" s="231">
        <v>2.48481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1618.1</v>
      </c>
      <c r="D185" s="232">
        <v>1612.1166666666668</v>
      </c>
      <c r="E185" s="232">
        <v>1603.0833333333335</v>
      </c>
      <c r="F185" s="232">
        <v>1588.0666666666666</v>
      </c>
      <c r="G185" s="232">
        <v>1579.0333333333333</v>
      </c>
      <c r="H185" s="232">
        <v>1627.1333333333337</v>
      </c>
      <c r="I185" s="232">
        <v>1636.166666666667</v>
      </c>
      <c r="J185" s="232">
        <v>1651.1833333333338</v>
      </c>
      <c r="K185" s="231">
        <v>1621.15</v>
      </c>
      <c r="L185" s="231">
        <v>1597.1</v>
      </c>
      <c r="M185" s="231">
        <v>4.9708100000000002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609.95000000000005</v>
      </c>
      <c r="D186" s="232">
        <v>621.05000000000007</v>
      </c>
      <c r="E186" s="232">
        <v>593.60000000000014</v>
      </c>
      <c r="F186" s="232">
        <v>577.25000000000011</v>
      </c>
      <c r="G186" s="232">
        <v>549.80000000000018</v>
      </c>
      <c r="H186" s="232">
        <v>637.40000000000009</v>
      </c>
      <c r="I186" s="232">
        <v>664.85000000000014</v>
      </c>
      <c r="J186" s="232">
        <v>681.2</v>
      </c>
      <c r="K186" s="231">
        <v>648.5</v>
      </c>
      <c r="L186" s="231">
        <v>604.70000000000005</v>
      </c>
      <c r="M186" s="231">
        <v>2.5860599999999998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284.35000000000002</v>
      </c>
      <c r="D187" s="232">
        <v>285.58333333333331</v>
      </c>
      <c r="E187" s="232">
        <v>280.06666666666661</v>
      </c>
      <c r="F187" s="232">
        <v>275.7833333333333</v>
      </c>
      <c r="G187" s="232">
        <v>270.26666666666659</v>
      </c>
      <c r="H187" s="232">
        <v>289.86666666666662</v>
      </c>
      <c r="I187" s="232">
        <v>295.38333333333338</v>
      </c>
      <c r="J187" s="232">
        <v>299.66666666666663</v>
      </c>
      <c r="K187" s="231">
        <v>291.10000000000002</v>
      </c>
      <c r="L187" s="231">
        <v>281.3</v>
      </c>
      <c r="M187" s="231">
        <v>2.7807300000000001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2084.1</v>
      </c>
      <c r="D188" s="232">
        <v>2074.6</v>
      </c>
      <c r="E188" s="232">
        <v>2025.6999999999998</v>
      </c>
      <c r="F188" s="232">
        <v>1967.3</v>
      </c>
      <c r="G188" s="232">
        <v>1918.3999999999999</v>
      </c>
      <c r="H188" s="232">
        <v>2133</v>
      </c>
      <c r="I188" s="232">
        <v>2181.9000000000005</v>
      </c>
      <c r="J188" s="232">
        <v>2240.2999999999997</v>
      </c>
      <c r="K188" s="231">
        <v>2123.5</v>
      </c>
      <c r="L188" s="231">
        <v>2016.2</v>
      </c>
      <c r="M188" s="231">
        <v>0.76729000000000003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678.2</v>
      </c>
      <c r="D189" s="232">
        <v>677.38333333333333</v>
      </c>
      <c r="E189" s="232">
        <v>669.76666666666665</v>
      </c>
      <c r="F189" s="232">
        <v>661.33333333333337</v>
      </c>
      <c r="G189" s="232">
        <v>653.7166666666667</v>
      </c>
      <c r="H189" s="232">
        <v>685.81666666666661</v>
      </c>
      <c r="I189" s="232">
        <v>693.43333333333317</v>
      </c>
      <c r="J189" s="232">
        <v>701.86666666666656</v>
      </c>
      <c r="K189" s="231">
        <v>685</v>
      </c>
      <c r="L189" s="231">
        <v>668.95</v>
      </c>
      <c r="M189" s="231">
        <v>0.36797999999999997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234.15</v>
      </c>
      <c r="D190" s="232">
        <v>235.51666666666665</v>
      </c>
      <c r="E190" s="232">
        <v>232.08333333333331</v>
      </c>
      <c r="F190" s="232">
        <v>230.01666666666665</v>
      </c>
      <c r="G190" s="232">
        <v>226.58333333333331</v>
      </c>
      <c r="H190" s="232">
        <v>237.58333333333331</v>
      </c>
      <c r="I190" s="232">
        <v>241.01666666666665</v>
      </c>
      <c r="J190" s="232">
        <v>243.08333333333331</v>
      </c>
      <c r="K190" s="231">
        <v>238.95</v>
      </c>
      <c r="L190" s="231">
        <v>233.45</v>
      </c>
      <c r="M190" s="231">
        <v>1.30633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2820.65</v>
      </c>
      <c r="D191" s="232">
        <v>2788.8833333333332</v>
      </c>
      <c r="E191" s="232">
        <v>2726.7666666666664</v>
      </c>
      <c r="F191" s="232">
        <v>2632.8833333333332</v>
      </c>
      <c r="G191" s="232">
        <v>2570.7666666666664</v>
      </c>
      <c r="H191" s="232">
        <v>2882.7666666666664</v>
      </c>
      <c r="I191" s="232">
        <v>2944.8833333333332</v>
      </c>
      <c r="J191" s="232">
        <v>3038.7666666666664</v>
      </c>
      <c r="K191" s="231">
        <v>2851</v>
      </c>
      <c r="L191" s="231">
        <v>2695</v>
      </c>
      <c r="M191" s="231">
        <v>1.96387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474.9</v>
      </c>
      <c r="D192" s="232">
        <v>474.13333333333338</v>
      </c>
      <c r="E192" s="232">
        <v>470.46666666666675</v>
      </c>
      <c r="F192" s="232">
        <v>466.03333333333336</v>
      </c>
      <c r="G192" s="232">
        <v>462.36666666666673</v>
      </c>
      <c r="H192" s="232">
        <v>478.56666666666678</v>
      </c>
      <c r="I192" s="232">
        <v>482.23333333333341</v>
      </c>
      <c r="J192" s="232">
        <v>486.6666666666668</v>
      </c>
      <c r="K192" s="231">
        <v>477.8</v>
      </c>
      <c r="L192" s="231">
        <v>469.7</v>
      </c>
      <c r="M192" s="231">
        <v>3.7938800000000001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531.35</v>
      </c>
      <c r="D193" s="232">
        <v>527.15</v>
      </c>
      <c r="E193" s="232">
        <v>518.19999999999993</v>
      </c>
      <c r="F193" s="232">
        <v>505.04999999999995</v>
      </c>
      <c r="G193" s="232">
        <v>496.09999999999991</v>
      </c>
      <c r="H193" s="232">
        <v>540.29999999999995</v>
      </c>
      <c r="I193" s="232">
        <v>549.25</v>
      </c>
      <c r="J193" s="232">
        <v>562.4</v>
      </c>
      <c r="K193" s="231">
        <v>536.1</v>
      </c>
      <c r="L193" s="231">
        <v>514</v>
      </c>
      <c r="M193" s="231">
        <v>7.1847799999999999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90.15</v>
      </c>
      <c r="D194" s="232">
        <v>89.933333333333323</v>
      </c>
      <c r="E194" s="232">
        <v>89.066666666666649</v>
      </c>
      <c r="F194" s="232">
        <v>87.98333333333332</v>
      </c>
      <c r="G194" s="232">
        <v>87.116666666666646</v>
      </c>
      <c r="H194" s="232">
        <v>91.016666666666652</v>
      </c>
      <c r="I194" s="232">
        <v>91.883333333333326</v>
      </c>
      <c r="J194" s="232">
        <v>92.966666666666654</v>
      </c>
      <c r="K194" s="231">
        <v>90.8</v>
      </c>
      <c r="L194" s="231">
        <v>88.85</v>
      </c>
      <c r="M194" s="231">
        <v>7.24824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125.7</v>
      </c>
      <c r="D195" s="232">
        <v>125.31666666666666</v>
      </c>
      <c r="E195" s="232">
        <v>123.88333333333333</v>
      </c>
      <c r="F195" s="232">
        <v>122.06666666666666</v>
      </c>
      <c r="G195" s="232">
        <v>120.63333333333333</v>
      </c>
      <c r="H195" s="232">
        <v>127.13333333333333</v>
      </c>
      <c r="I195" s="232">
        <v>128.56666666666666</v>
      </c>
      <c r="J195" s="232">
        <v>130.38333333333333</v>
      </c>
      <c r="K195" s="231">
        <v>126.75</v>
      </c>
      <c r="L195" s="231">
        <v>123.5</v>
      </c>
      <c r="M195" s="231">
        <v>10.03586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260.89999999999998</v>
      </c>
      <c r="D196" s="232">
        <v>260.05</v>
      </c>
      <c r="E196" s="232">
        <v>257.05</v>
      </c>
      <c r="F196" s="232">
        <v>253.2</v>
      </c>
      <c r="G196" s="232">
        <v>250.2</v>
      </c>
      <c r="H196" s="232">
        <v>263.90000000000003</v>
      </c>
      <c r="I196" s="232">
        <v>266.90000000000003</v>
      </c>
      <c r="J196" s="232">
        <v>270.75000000000006</v>
      </c>
      <c r="K196" s="231">
        <v>263.05</v>
      </c>
      <c r="L196" s="231">
        <v>256.2</v>
      </c>
      <c r="M196" s="231">
        <v>2.2593999999999999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1013.25</v>
      </c>
      <c r="D197" s="232">
        <v>1012.8833333333333</v>
      </c>
      <c r="E197" s="232">
        <v>1001.5666666666666</v>
      </c>
      <c r="F197" s="232">
        <v>989.88333333333333</v>
      </c>
      <c r="G197" s="232">
        <v>978.56666666666661</v>
      </c>
      <c r="H197" s="232">
        <v>1024.5666666666666</v>
      </c>
      <c r="I197" s="232">
        <v>1035.8833333333334</v>
      </c>
      <c r="J197" s="232">
        <v>1047.5666666666666</v>
      </c>
      <c r="K197" s="231">
        <v>1024.2</v>
      </c>
      <c r="L197" s="231">
        <v>1001.2</v>
      </c>
      <c r="M197" s="231">
        <v>0.65132000000000001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1145.7</v>
      </c>
      <c r="D198" s="232">
        <v>1141.1833333333334</v>
      </c>
      <c r="E198" s="232">
        <v>1132.5166666666669</v>
      </c>
      <c r="F198" s="232">
        <v>1119.3333333333335</v>
      </c>
      <c r="G198" s="232">
        <v>1110.666666666667</v>
      </c>
      <c r="H198" s="232">
        <v>1154.3666666666668</v>
      </c>
      <c r="I198" s="232">
        <v>1163.0333333333333</v>
      </c>
      <c r="J198" s="232">
        <v>1176.2166666666667</v>
      </c>
      <c r="K198" s="231">
        <v>1149.8499999999999</v>
      </c>
      <c r="L198" s="231">
        <v>1128</v>
      </c>
      <c r="M198" s="231">
        <v>20.701750000000001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1911.85</v>
      </c>
      <c r="D199" s="232">
        <v>1893.3833333333332</v>
      </c>
      <c r="E199" s="232">
        <v>1871.3666666666663</v>
      </c>
      <c r="F199" s="232">
        <v>1830.8833333333332</v>
      </c>
      <c r="G199" s="232">
        <v>1808.8666666666663</v>
      </c>
      <c r="H199" s="232">
        <v>1933.8666666666663</v>
      </c>
      <c r="I199" s="232">
        <v>1955.8833333333332</v>
      </c>
      <c r="J199" s="232">
        <v>1996.3666666666663</v>
      </c>
      <c r="K199" s="231">
        <v>1915.4</v>
      </c>
      <c r="L199" s="231">
        <v>1852.9</v>
      </c>
      <c r="M199" s="231">
        <v>1.8747499999999999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1651.75</v>
      </c>
      <c r="D200" s="232">
        <v>1655.7833333333335</v>
      </c>
      <c r="E200" s="232">
        <v>1642.166666666667</v>
      </c>
      <c r="F200" s="232">
        <v>1632.5833333333335</v>
      </c>
      <c r="G200" s="232">
        <v>1618.9666666666669</v>
      </c>
      <c r="H200" s="232">
        <v>1665.366666666667</v>
      </c>
      <c r="I200" s="232">
        <v>1678.9833333333333</v>
      </c>
      <c r="J200" s="232">
        <v>1688.5666666666671</v>
      </c>
      <c r="K200" s="231">
        <v>1669.4</v>
      </c>
      <c r="L200" s="231">
        <v>1646.2</v>
      </c>
      <c r="M200" s="231">
        <v>55.838360000000002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482.05</v>
      </c>
      <c r="D201" s="232">
        <v>481.83333333333331</v>
      </c>
      <c r="E201" s="232">
        <v>473.91666666666663</v>
      </c>
      <c r="F201" s="232">
        <v>465.7833333333333</v>
      </c>
      <c r="G201" s="232">
        <v>457.86666666666662</v>
      </c>
      <c r="H201" s="232">
        <v>489.96666666666664</v>
      </c>
      <c r="I201" s="232">
        <v>497.88333333333327</v>
      </c>
      <c r="J201" s="232">
        <v>506.01666666666665</v>
      </c>
      <c r="K201" s="231">
        <v>489.75</v>
      </c>
      <c r="L201" s="231">
        <v>473.7</v>
      </c>
      <c r="M201" s="231">
        <v>74.415899999999993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68.849999999999994</v>
      </c>
      <c r="D202" s="232">
        <v>68.566666666666663</v>
      </c>
      <c r="E202" s="232">
        <v>67.333333333333329</v>
      </c>
      <c r="F202" s="232">
        <v>65.816666666666663</v>
      </c>
      <c r="G202" s="232">
        <v>64.583333333333329</v>
      </c>
      <c r="H202" s="232">
        <v>70.083333333333329</v>
      </c>
      <c r="I202" s="232">
        <v>71.316666666666677</v>
      </c>
      <c r="J202" s="232">
        <v>72.833333333333329</v>
      </c>
      <c r="K202" s="231">
        <v>69.8</v>
      </c>
      <c r="L202" s="231">
        <v>67.05</v>
      </c>
      <c r="M202" s="231">
        <v>50.574260000000002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587.04999999999995</v>
      </c>
      <c r="D203" s="232">
        <v>588.69999999999993</v>
      </c>
      <c r="E203" s="232">
        <v>578.39999999999986</v>
      </c>
      <c r="F203" s="232">
        <v>569.74999999999989</v>
      </c>
      <c r="G203" s="232">
        <v>559.44999999999982</v>
      </c>
      <c r="H203" s="232">
        <v>597.34999999999991</v>
      </c>
      <c r="I203" s="232">
        <v>607.64999999999986</v>
      </c>
      <c r="J203" s="232">
        <v>616.29999999999995</v>
      </c>
      <c r="K203" s="231">
        <v>599</v>
      </c>
      <c r="L203" s="231">
        <v>580.04999999999995</v>
      </c>
      <c r="M203" s="231">
        <v>0.23602999999999999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843.35</v>
      </c>
      <c r="D204" s="232">
        <v>841.51666666666677</v>
      </c>
      <c r="E204" s="232">
        <v>835.38333333333355</v>
      </c>
      <c r="F204" s="232">
        <v>827.41666666666674</v>
      </c>
      <c r="G204" s="232">
        <v>821.28333333333353</v>
      </c>
      <c r="H204" s="232">
        <v>849.48333333333358</v>
      </c>
      <c r="I204" s="232">
        <v>855.61666666666679</v>
      </c>
      <c r="J204" s="232">
        <v>863.5833333333336</v>
      </c>
      <c r="K204" s="231">
        <v>847.65</v>
      </c>
      <c r="L204" s="231">
        <v>833.55</v>
      </c>
      <c r="M204" s="231">
        <v>1.0573300000000001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879.3</v>
      </c>
      <c r="D205" s="232">
        <v>879.54999999999984</v>
      </c>
      <c r="E205" s="232">
        <v>873.79999999999973</v>
      </c>
      <c r="F205" s="232">
        <v>868.29999999999984</v>
      </c>
      <c r="G205" s="232">
        <v>862.54999999999973</v>
      </c>
      <c r="H205" s="232">
        <v>885.04999999999973</v>
      </c>
      <c r="I205" s="232">
        <v>890.8</v>
      </c>
      <c r="J205" s="232">
        <v>896.29999999999973</v>
      </c>
      <c r="K205" s="231">
        <v>885.3</v>
      </c>
      <c r="L205" s="231">
        <v>874.05</v>
      </c>
      <c r="M205" s="231">
        <v>3.2730000000000002E-2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1199.45</v>
      </c>
      <c r="D206" s="232">
        <v>1192.7166666666667</v>
      </c>
      <c r="E206" s="232">
        <v>1183.3333333333335</v>
      </c>
      <c r="F206" s="232">
        <v>1167.2166666666667</v>
      </c>
      <c r="G206" s="232">
        <v>1157.8333333333335</v>
      </c>
      <c r="H206" s="232">
        <v>1208.8333333333335</v>
      </c>
      <c r="I206" s="232">
        <v>1218.2166666666667</v>
      </c>
      <c r="J206" s="232">
        <v>1234.3333333333335</v>
      </c>
      <c r="K206" s="231">
        <v>1202.0999999999999</v>
      </c>
      <c r="L206" s="231">
        <v>1176.5999999999999</v>
      </c>
      <c r="M206" s="231">
        <v>4.29582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2695</v>
      </c>
      <c r="D207" s="232">
        <v>2681.6333333333332</v>
      </c>
      <c r="E207" s="232">
        <v>2658.4666666666662</v>
      </c>
      <c r="F207" s="232">
        <v>2621.9333333333329</v>
      </c>
      <c r="G207" s="232">
        <v>2598.766666666666</v>
      </c>
      <c r="H207" s="232">
        <v>2718.1666666666665</v>
      </c>
      <c r="I207" s="232">
        <v>2741.3333333333335</v>
      </c>
      <c r="J207" s="232">
        <v>2777.8666666666668</v>
      </c>
      <c r="K207" s="231">
        <v>2704.8</v>
      </c>
      <c r="L207" s="231">
        <v>2645.1</v>
      </c>
      <c r="M207" s="231">
        <v>2.5241600000000002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332.55</v>
      </c>
      <c r="D208" s="232">
        <v>330.86666666666667</v>
      </c>
      <c r="E208" s="232">
        <v>326.68333333333334</v>
      </c>
      <c r="F208" s="232">
        <v>320.81666666666666</v>
      </c>
      <c r="G208" s="232">
        <v>316.63333333333333</v>
      </c>
      <c r="H208" s="232">
        <v>336.73333333333335</v>
      </c>
      <c r="I208" s="232">
        <v>340.91666666666674</v>
      </c>
      <c r="J208" s="232">
        <v>346.78333333333336</v>
      </c>
      <c r="K208" s="231">
        <v>335.05</v>
      </c>
      <c r="L208" s="231">
        <v>325</v>
      </c>
      <c r="M208" s="231">
        <v>2.3460700000000001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447.35</v>
      </c>
      <c r="D209" s="232">
        <v>450.11666666666662</v>
      </c>
      <c r="E209" s="232">
        <v>443.23333333333323</v>
      </c>
      <c r="F209" s="232">
        <v>439.11666666666662</v>
      </c>
      <c r="G209" s="232">
        <v>432.23333333333323</v>
      </c>
      <c r="H209" s="232">
        <v>454.23333333333323</v>
      </c>
      <c r="I209" s="232">
        <v>461.11666666666656</v>
      </c>
      <c r="J209" s="232">
        <v>465.23333333333323</v>
      </c>
      <c r="K209" s="231">
        <v>457</v>
      </c>
      <c r="L209" s="231">
        <v>446</v>
      </c>
      <c r="M209" s="231">
        <v>43.983690000000003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1297.95</v>
      </c>
      <c r="D210" s="232">
        <v>1298.4333333333332</v>
      </c>
      <c r="E210" s="232">
        <v>1290.8666666666663</v>
      </c>
      <c r="F210" s="232">
        <v>1283.7833333333331</v>
      </c>
      <c r="G210" s="232">
        <v>1276.2166666666662</v>
      </c>
      <c r="H210" s="232">
        <v>1305.5166666666664</v>
      </c>
      <c r="I210" s="232">
        <v>1313.0833333333335</v>
      </c>
      <c r="J210" s="232">
        <v>1320.1666666666665</v>
      </c>
      <c r="K210" s="231">
        <v>1306</v>
      </c>
      <c r="L210" s="231">
        <v>1291.3499999999999</v>
      </c>
      <c r="M210" s="231">
        <v>0.25430999999999998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2402.8000000000002</v>
      </c>
      <c r="D211" s="232">
        <v>2389.65</v>
      </c>
      <c r="E211" s="232">
        <v>2363.15</v>
      </c>
      <c r="F211" s="232">
        <v>2323.5</v>
      </c>
      <c r="G211" s="232">
        <v>2297</v>
      </c>
      <c r="H211" s="232">
        <v>2429.3000000000002</v>
      </c>
      <c r="I211" s="232">
        <v>2455.8000000000002</v>
      </c>
      <c r="J211" s="232">
        <v>2495.4500000000003</v>
      </c>
      <c r="K211" s="231">
        <v>2416.15</v>
      </c>
      <c r="L211" s="231">
        <v>2350</v>
      </c>
      <c r="M211" s="231">
        <v>8.5941399999999994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105.8</v>
      </c>
      <c r="D212" s="232">
        <v>106.61666666666667</v>
      </c>
      <c r="E212" s="232">
        <v>104.18333333333335</v>
      </c>
      <c r="F212" s="232">
        <v>102.56666666666668</v>
      </c>
      <c r="G212" s="232">
        <v>100.13333333333335</v>
      </c>
      <c r="H212" s="232">
        <v>108.23333333333335</v>
      </c>
      <c r="I212" s="232">
        <v>110.66666666666669</v>
      </c>
      <c r="J212" s="232">
        <v>112.28333333333335</v>
      </c>
      <c r="K212" s="231">
        <v>109.05</v>
      </c>
      <c r="L212" s="231">
        <v>105</v>
      </c>
      <c r="M212" s="231">
        <v>35.562939999999998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232.2</v>
      </c>
      <c r="D213" s="232">
        <v>230.19999999999996</v>
      </c>
      <c r="E213" s="232">
        <v>227.54999999999993</v>
      </c>
      <c r="F213" s="232">
        <v>222.89999999999998</v>
      </c>
      <c r="G213" s="232">
        <v>220.24999999999994</v>
      </c>
      <c r="H213" s="232">
        <v>234.84999999999991</v>
      </c>
      <c r="I213" s="232">
        <v>237.49999999999994</v>
      </c>
      <c r="J213" s="232">
        <v>242.14999999999989</v>
      </c>
      <c r="K213" s="231">
        <v>232.85</v>
      </c>
      <c r="L213" s="231">
        <v>225.55</v>
      </c>
      <c r="M213" s="231">
        <v>31.668060000000001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2637.6</v>
      </c>
      <c r="D214" s="232">
        <v>2627.4500000000003</v>
      </c>
      <c r="E214" s="232">
        <v>2609.9000000000005</v>
      </c>
      <c r="F214" s="232">
        <v>2582.2000000000003</v>
      </c>
      <c r="G214" s="232">
        <v>2564.6500000000005</v>
      </c>
      <c r="H214" s="232">
        <v>2655.1500000000005</v>
      </c>
      <c r="I214" s="232">
        <v>2672.7000000000007</v>
      </c>
      <c r="J214" s="232">
        <v>2700.4000000000005</v>
      </c>
      <c r="K214" s="231">
        <v>2645</v>
      </c>
      <c r="L214" s="231">
        <v>2599.75</v>
      </c>
      <c r="M214" s="231">
        <v>16.974460000000001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338.45</v>
      </c>
      <c r="D215" s="232">
        <v>339.40000000000003</v>
      </c>
      <c r="E215" s="232">
        <v>334.05000000000007</v>
      </c>
      <c r="F215" s="232">
        <v>329.65000000000003</v>
      </c>
      <c r="G215" s="232">
        <v>324.30000000000007</v>
      </c>
      <c r="H215" s="232">
        <v>343.80000000000007</v>
      </c>
      <c r="I215" s="232">
        <v>349.15000000000009</v>
      </c>
      <c r="J215" s="232">
        <v>353.55000000000007</v>
      </c>
      <c r="K215" s="231">
        <v>344.75</v>
      </c>
      <c r="L215" s="231">
        <v>335</v>
      </c>
      <c r="M215" s="231">
        <v>5.5689099999999998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3108.5</v>
      </c>
      <c r="D216" s="232">
        <v>3098.8333333333335</v>
      </c>
      <c r="E216" s="232">
        <v>3044.666666666667</v>
      </c>
      <c r="F216" s="232">
        <v>2980.8333333333335</v>
      </c>
      <c r="G216" s="232">
        <v>2926.666666666667</v>
      </c>
      <c r="H216" s="232">
        <v>3162.666666666667</v>
      </c>
      <c r="I216" s="232">
        <v>3216.8333333333339</v>
      </c>
      <c r="J216" s="232">
        <v>3280.666666666667</v>
      </c>
      <c r="K216" s="231">
        <v>3153</v>
      </c>
      <c r="L216" s="231">
        <v>3035</v>
      </c>
      <c r="M216" s="231">
        <v>8.7749999999999995E-2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748.2</v>
      </c>
      <c r="D217" s="232">
        <v>746.13333333333321</v>
      </c>
      <c r="E217" s="232">
        <v>739.11666666666645</v>
      </c>
      <c r="F217" s="232">
        <v>730.03333333333319</v>
      </c>
      <c r="G217" s="232">
        <v>723.01666666666642</v>
      </c>
      <c r="H217" s="232">
        <v>755.21666666666647</v>
      </c>
      <c r="I217" s="232">
        <v>762.23333333333335</v>
      </c>
      <c r="J217" s="232">
        <v>771.31666666666649</v>
      </c>
      <c r="K217" s="231">
        <v>753.15</v>
      </c>
      <c r="L217" s="231">
        <v>737.05</v>
      </c>
      <c r="M217" s="231">
        <v>0.31564999999999999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39591.75</v>
      </c>
      <c r="D218" s="232">
        <v>39658.383333333331</v>
      </c>
      <c r="E218" s="232">
        <v>39341.616666666661</v>
      </c>
      <c r="F218" s="232">
        <v>39091.48333333333</v>
      </c>
      <c r="G218" s="232">
        <v>38774.71666666666</v>
      </c>
      <c r="H218" s="232">
        <v>39908.516666666663</v>
      </c>
      <c r="I218" s="232">
        <v>40225.283333333326</v>
      </c>
      <c r="J218" s="232">
        <v>40475.416666666664</v>
      </c>
      <c r="K218" s="231">
        <v>39975.15</v>
      </c>
      <c r="L218" s="231">
        <v>39408.25</v>
      </c>
      <c r="M218" s="231">
        <v>2.087E-2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46.4</v>
      </c>
      <c r="D219" s="232">
        <v>46.550000000000004</v>
      </c>
      <c r="E219" s="232">
        <v>46.000000000000007</v>
      </c>
      <c r="F219" s="232">
        <v>45.6</v>
      </c>
      <c r="G219" s="232">
        <v>45.050000000000004</v>
      </c>
      <c r="H219" s="232">
        <v>46.95000000000001</v>
      </c>
      <c r="I219" s="232">
        <v>47.500000000000007</v>
      </c>
      <c r="J219" s="232">
        <v>47.900000000000013</v>
      </c>
      <c r="K219" s="231">
        <v>47.1</v>
      </c>
      <c r="L219" s="231">
        <v>46.15</v>
      </c>
      <c r="M219" s="231">
        <v>30.549250000000001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2683.15</v>
      </c>
      <c r="D220" s="232">
        <v>2687.4666666666667</v>
      </c>
      <c r="E220" s="232">
        <v>2667.2333333333336</v>
      </c>
      <c r="F220" s="232">
        <v>2651.3166666666671</v>
      </c>
      <c r="G220" s="232">
        <v>2631.0833333333339</v>
      </c>
      <c r="H220" s="232">
        <v>2703.3833333333332</v>
      </c>
      <c r="I220" s="232">
        <v>2723.6166666666659</v>
      </c>
      <c r="J220" s="232">
        <v>2739.5333333333328</v>
      </c>
      <c r="K220" s="231">
        <v>2707.7</v>
      </c>
      <c r="L220" s="231">
        <v>2671.55</v>
      </c>
      <c r="M220" s="231">
        <v>23.64396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853.7</v>
      </c>
      <c r="D221" s="232">
        <v>857.05000000000007</v>
      </c>
      <c r="E221" s="232">
        <v>846.30000000000018</v>
      </c>
      <c r="F221" s="232">
        <v>838.90000000000009</v>
      </c>
      <c r="G221" s="232">
        <v>828.1500000000002</v>
      </c>
      <c r="H221" s="232">
        <v>864.45000000000016</v>
      </c>
      <c r="I221" s="232">
        <v>875.19999999999993</v>
      </c>
      <c r="J221" s="232">
        <v>882.60000000000014</v>
      </c>
      <c r="K221" s="231">
        <v>867.8</v>
      </c>
      <c r="L221" s="231">
        <v>849.65</v>
      </c>
      <c r="M221" s="231">
        <v>84.638329999999996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1134.2</v>
      </c>
      <c r="D222" s="232">
        <v>1130.6333333333334</v>
      </c>
      <c r="E222" s="232">
        <v>1121.5666666666668</v>
      </c>
      <c r="F222" s="232">
        <v>1108.9333333333334</v>
      </c>
      <c r="G222" s="232">
        <v>1099.8666666666668</v>
      </c>
      <c r="H222" s="232">
        <v>1143.2666666666669</v>
      </c>
      <c r="I222" s="232">
        <v>1152.3333333333335</v>
      </c>
      <c r="J222" s="232">
        <v>1164.9666666666669</v>
      </c>
      <c r="K222" s="231">
        <v>1139.7</v>
      </c>
      <c r="L222" s="231">
        <v>1118</v>
      </c>
      <c r="M222" s="231">
        <v>2.0283500000000001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429.15</v>
      </c>
      <c r="D223" s="232">
        <v>425.7</v>
      </c>
      <c r="E223" s="232">
        <v>420.9</v>
      </c>
      <c r="F223" s="232">
        <v>412.65</v>
      </c>
      <c r="G223" s="232">
        <v>407.84999999999997</v>
      </c>
      <c r="H223" s="232">
        <v>433.95</v>
      </c>
      <c r="I223" s="232">
        <v>438.75000000000006</v>
      </c>
      <c r="J223" s="232">
        <v>447</v>
      </c>
      <c r="K223" s="231">
        <v>430.5</v>
      </c>
      <c r="L223" s="231">
        <v>417.45</v>
      </c>
      <c r="M223" s="231">
        <v>24.531700000000001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491.55</v>
      </c>
      <c r="D224" s="232">
        <v>491.51666666666665</v>
      </c>
      <c r="E224" s="232">
        <v>487.0333333333333</v>
      </c>
      <c r="F224" s="232">
        <v>482.51666666666665</v>
      </c>
      <c r="G224" s="232">
        <v>478.0333333333333</v>
      </c>
      <c r="H224" s="232">
        <v>496.0333333333333</v>
      </c>
      <c r="I224" s="232">
        <v>500.51666666666665</v>
      </c>
      <c r="J224" s="232">
        <v>505.0333333333333</v>
      </c>
      <c r="K224" s="231">
        <v>496</v>
      </c>
      <c r="L224" s="231">
        <v>487</v>
      </c>
      <c r="M224" s="231">
        <v>0.76509000000000005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50.95</v>
      </c>
      <c r="D225" s="232">
        <v>50.716666666666669</v>
      </c>
      <c r="E225" s="232">
        <v>50.13333333333334</v>
      </c>
      <c r="F225" s="232">
        <v>49.31666666666667</v>
      </c>
      <c r="G225" s="232">
        <v>48.733333333333341</v>
      </c>
      <c r="H225" s="232">
        <v>51.533333333333339</v>
      </c>
      <c r="I225" s="232">
        <v>52.116666666666667</v>
      </c>
      <c r="J225" s="232">
        <v>52.933333333333337</v>
      </c>
      <c r="K225" s="231">
        <v>51.3</v>
      </c>
      <c r="L225" s="231">
        <v>49.9</v>
      </c>
      <c r="M225" s="231">
        <v>67.585930000000005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59.75</v>
      </c>
      <c r="D226" s="232">
        <v>59.633333333333326</v>
      </c>
      <c r="E226" s="232">
        <v>58.91666666666665</v>
      </c>
      <c r="F226" s="232">
        <v>58.083333333333321</v>
      </c>
      <c r="G226" s="232">
        <v>57.366666666666646</v>
      </c>
      <c r="H226" s="232">
        <v>60.466666666666654</v>
      </c>
      <c r="I226" s="232">
        <v>61.183333333333323</v>
      </c>
      <c r="J226" s="232">
        <v>62.016666666666659</v>
      </c>
      <c r="K226" s="231">
        <v>60.35</v>
      </c>
      <c r="L226" s="231">
        <v>58.8</v>
      </c>
      <c r="M226" s="231">
        <v>293.53627999999998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91.55</v>
      </c>
      <c r="D227" s="232">
        <v>90.966666666666654</v>
      </c>
      <c r="E227" s="232">
        <v>89.533333333333303</v>
      </c>
      <c r="F227" s="232">
        <v>87.516666666666652</v>
      </c>
      <c r="G227" s="232">
        <v>86.0833333333333</v>
      </c>
      <c r="H227" s="232">
        <v>92.983333333333306</v>
      </c>
      <c r="I227" s="232">
        <v>94.416666666666671</v>
      </c>
      <c r="J227" s="232">
        <v>96.433333333333309</v>
      </c>
      <c r="K227" s="231">
        <v>92.4</v>
      </c>
      <c r="L227" s="231">
        <v>88.95</v>
      </c>
      <c r="M227" s="231">
        <v>264.14938999999998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812.25</v>
      </c>
      <c r="D228" s="232">
        <v>817.69999999999993</v>
      </c>
      <c r="E228" s="232">
        <v>805.44999999999982</v>
      </c>
      <c r="F228" s="232">
        <v>798.64999999999986</v>
      </c>
      <c r="G228" s="232">
        <v>786.39999999999975</v>
      </c>
      <c r="H228" s="232">
        <v>824.49999999999989</v>
      </c>
      <c r="I228" s="232">
        <v>836.75000000000011</v>
      </c>
      <c r="J228" s="232">
        <v>843.55</v>
      </c>
      <c r="K228" s="231">
        <v>829.95</v>
      </c>
      <c r="L228" s="231">
        <v>810.9</v>
      </c>
      <c r="M228" s="231">
        <v>0.12053999999999999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492.65</v>
      </c>
      <c r="D229" s="232">
        <v>499.2166666666667</v>
      </c>
      <c r="E229" s="232">
        <v>482.48333333333335</v>
      </c>
      <c r="F229" s="232">
        <v>472.31666666666666</v>
      </c>
      <c r="G229" s="232">
        <v>455.58333333333331</v>
      </c>
      <c r="H229" s="232">
        <v>509.38333333333338</v>
      </c>
      <c r="I229" s="232">
        <v>526.11666666666679</v>
      </c>
      <c r="J229" s="232">
        <v>536.28333333333342</v>
      </c>
      <c r="K229" s="231">
        <v>515.95000000000005</v>
      </c>
      <c r="L229" s="231">
        <v>489.05</v>
      </c>
      <c r="M229" s="231">
        <v>5.5945</v>
      </c>
      <c r="N229" s="1"/>
      <c r="O229" s="1"/>
    </row>
    <row r="230" spans="1:15" ht="12.75" customHeight="1">
      <c r="A230" s="30">
        <v>220</v>
      </c>
      <c r="B230" s="217" t="s">
        <v>897</v>
      </c>
      <c r="C230" s="231">
        <v>1861.7</v>
      </c>
      <c r="D230" s="232">
        <v>1874.0999999999997</v>
      </c>
      <c r="E230" s="232">
        <v>1836.1999999999994</v>
      </c>
      <c r="F230" s="232">
        <v>1810.6999999999996</v>
      </c>
      <c r="G230" s="232">
        <v>1772.7999999999993</v>
      </c>
      <c r="H230" s="232">
        <v>1899.5999999999995</v>
      </c>
      <c r="I230" s="232">
        <v>1937.4999999999995</v>
      </c>
      <c r="J230" s="232">
        <v>1962.9999999999995</v>
      </c>
      <c r="K230" s="231">
        <v>1912</v>
      </c>
      <c r="L230" s="231">
        <v>1848.6</v>
      </c>
      <c r="M230" s="231">
        <v>1.06212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267.35000000000002</v>
      </c>
      <c r="D231" s="232">
        <v>269.48333333333335</v>
      </c>
      <c r="E231" s="232">
        <v>263.9666666666667</v>
      </c>
      <c r="F231" s="232">
        <v>260.58333333333337</v>
      </c>
      <c r="G231" s="232">
        <v>255.06666666666672</v>
      </c>
      <c r="H231" s="232">
        <v>272.86666666666667</v>
      </c>
      <c r="I231" s="232">
        <v>278.38333333333333</v>
      </c>
      <c r="J231" s="232">
        <v>281.76666666666665</v>
      </c>
      <c r="K231" s="231">
        <v>275</v>
      </c>
      <c r="L231" s="231">
        <v>266.10000000000002</v>
      </c>
      <c r="M231" s="231">
        <v>10.55049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383.4</v>
      </c>
      <c r="D232" s="232">
        <v>383.73333333333329</v>
      </c>
      <c r="E232" s="232">
        <v>379.26666666666659</v>
      </c>
      <c r="F232" s="232">
        <v>375.13333333333333</v>
      </c>
      <c r="G232" s="232">
        <v>370.66666666666663</v>
      </c>
      <c r="H232" s="232">
        <v>387.86666666666656</v>
      </c>
      <c r="I232" s="232">
        <v>392.33333333333326</v>
      </c>
      <c r="J232" s="232">
        <v>396.46666666666653</v>
      </c>
      <c r="K232" s="231">
        <v>388.2</v>
      </c>
      <c r="L232" s="231">
        <v>379.6</v>
      </c>
      <c r="M232" s="231">
        <v>257.90152999999998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100.3</v>
      </c>
      <c r="D233" s="232">
        <v>100.84999999999998</v>
      </c>
      <c r="E233" s="232">
        <v>98.799999999999955</v>
      </c>
      <c r="F233" s="232">
        <v>97.299999999999969</v>
      </c>
      <c r="G233" s="232">
        <v>95.249999999999943</v>
      </c>
      <c r="H233" s="232">
        <v>102.34999999999997</v>
      </c>
      <c r="I233" s="232">
        <v>104.4</v>
      </c>
      <c r="J233" s="232">
        <v>105.89999999999998</v>
      </c>
      <c r="K233" s="231">
        <v>102.9</v>
      </c>
      <c r="L233" s="231">
        <v>99.35</v>
      </c>
      <c r="M233" s="231">
        <v>1.0070399999999999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188.4</v>
      </c>
      <c r="D234" s="232">
        <v>189.1</v>
      </c>
      <c r="E234" s="232">
        <v>185.35</v>
      </c>
      <c r="F234" s="232">
        <v>182.3</v>
      </c>
      <c r="G234" s="232">
        <v>178.55</v>
      </c>
      <c r="H234" s="232">
        <v>192.14999999999998</v>
      </c>
      <c r="I234" s="232">
        <v>195.89999999999998</v>
      </c>
      <c r="J234" s="232">
        <v>198.94999999999996</v>
      </c>
      <c r="K234" s="231">
        <v>192.85</v>
      </c>
      <c r="L234" s="231">
        <v>186.05</v>
      </c>
      <c r="M234" s="231">
        <v>38.283659999999998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118.15</v>
      </c>
      <c r="D235" s="232">
        <v>118.78333333333335</v>
      </c>
      <c r="E235" s="232">
        <v>117.01666666666669</v>
      </c>
      <c r="F235" s="232">
        <v>115.88333333333335</v>
      </c>
      <c r="G235" s="232">
        <v>114.1166666666667</v>
      </c>
      <c r="H235" s="232">
        <v>119.91666666666669</v>
      </c>
      <c r="I235" s="232">
        <v>121.68333333333334</v>
      </c>
      <c r="J235" s="232">
        <v>122.81666666666668</v>
      </c>
      <c r="K235" s="231">
        <v>120.55</v>
      </c>
      <c r="L235" s="231">
        <v>117.65</v>
      </c>
      <c r="M235" s="231">
        <v>60.387059999999998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65.95</v>
      </c>
      <c r="D236" s="232">
        <v>66.25</v>
      </c>
      <c r="E236" s="232">
        <v>64.75</v>
      </c>
      <c r="F236" s="232">
        <v>63.55</v>
      </c>
      <c r="G236" s="232">
        <v>62.05</v>
      </c>
      <c r="H236" s="232">
        <v>67.45</v>
      </c>
      <c r="I236" s="232">
        <v>68.95</v>
      </c>
      <c r="J236" s="232">
        <v>70.150000000000006</v>
      </c>
      <c r="K236" s="231">
        <v>67.75</v>
      </c>
      <c r="L236" s="231">
        <v>65.05</v>
      </c>
      <c r="M236" s="231">
        <v>45.021920000000001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4696.2</v>
      </c>
      <c r="D237" s="232">
        <v>4659.7</v>
      </c>
      <c r="E237" s="232">
        <v>4599.3999999999996</v>
      </c>
      <c r="F237" s="232">
        <v>4502.5999999999995</v>
      </c>
      <c r="G237" s="232">
        <v>4442.2999999999993</v>
      </c>
      <c r="H237" s="232">
        <v>4756.5</v>
      </c>
      <c r="I237" s="232">
        <v>4816.8000000000011</v>
      </c>
      <c r="J237" s="232">
        <v>4913.6000000000004</v>
      </c>
      <c r="K237" s="231">
        <v>4720</v>
      </c>
      <c r="L237" s="231">
        <v>4562.8999999999996</v>
      </c>
      <c r="M237" s="231">
        <v>0.91895000000000004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292.25</v>
      </c>
      <c r="D238" s="232">
        <v>293.81666666666666</v>
      </c>
      <c r="E238" s="232">
        <v>288.93333333333334</v>
      </c>
      <c r="F238" s="232">
        <v>285.61666666666667</v>
      </c>
      <c r="G238" s="232">
        <v>280.73333333333335</v>
      </c>
      <c r="H238" s="232">
        <v>297.13333333333333</v>
      </c>
      <c r="I238" s="232">
        <v>302.01666666666665</v>
      </c>
      <c r="J238" s="232">
        <v>305.33333333333331</v>
      </c>
      <c r="K238" s="231">
        <v>298.7</v>
      </c>
      <c r="L238" s="231">
        <v>290.5</v>
      </c>
      <c r="M238" s="231">
        <v>13.208640000000001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139.55000000000001</v>
      </c>
      <c r="D239" s="232">
        <v>138.85</v>
      </c>
      <c r="E239" s="232">
        <v>137.69999999999999</v>
      </c>
      <c r="F239" s="232">
        <v>135.85</v>
      </c>
      <c r="G239" s="232">
        <v>134.69999999999999</v>
      </c>
      <c r="H239" s="232">
        <v>140.69999999999999</v>
      </c>
      <c r="I239" s="232">
        <v>141.85000000000002</v>
      </c>
      <c r="J239" s="232">
        <v>143.69999999999999</v>
      </c>
      <c r="K239" s="231">
        <v>140</v>
      </c>
      <c r="L239" s="231">
        <v>137</v>
      </c>
      <c r="M239" s="231">
        <v>33.050429999999999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314.75</v>
      </c>
      <c r="D240" s="232">
        <v>315.2</v>
      </c>
      <c r="E240" s="232">
        <v>310.7</v>
      </c>
      <c r="F240" s="232">
        <v>306.64999999999998</v>
      </c>
      <c r="G240" s="232">
        <v>302.14999999999998</v>
      </c>
      <c r="H240" s="232">
        <v>319.25</v>
      </c>
      <c r="I240" s="232">
        <v>323.75</v>
      </c>
      <c r="J240" s="232">
        <v>327.8</v>
      </c>
      <c r="K240" s="231">
        <v>319.7</v>
      </c>
      <c r="L240" s="231">
        <v>311.14999999999998</v>
      </c>
      <c r="M240" s="231">
        <v>32.173560000000002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79.25</v>
      </c>
      <c r="D241" s="232">
        <v>78.983333333333334</v>
      </c>
      <c r="E241" s="232">
        <v>78.366666666666674</v>
      </c>
      <c r="F241" s="232">
        <v>77.483333333333334</v>
      </c>
      <c r="G241" s="232">
        <v>76.866666666666674</v>
      </c>
      <c r="H241" s="232">
        <v>79.866666666666674</v>
      </c>
      <c r="I241" s="232">
        <v>80.48333333333332</v>
      </c>
      <c r="J241" s="232">
        <v>81.366666666666674</v>
      </c>
      <c r="K241" s="231">
        <v>79.599999999999994</v>
      </c>
      <c r="L241" s="231">
        <v>78.099999999999994</v>
      </c>
      <c r="M241" s="231">
        <v>95.07602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26.45</v>
      </c>
      <c r="D242" s="232">
        <v>26.616666666666664</v>
      </c>
      <c r="E242" s="232">
        <v>26.133333333333326</v>
      </c>
      <c r="F242" s="232">
        <v>25.816666666666663</v>
      </c>
      <c r="G242" s="232">
        <v>25.333333333333325</v>
      </c>
      <c r="H242" s="232">
        <v>26.933333333333326</v>
      </c>
      <c r="I242" s="232">
        <v>27.416666666666668</v>
      </c>
      <c r="J242" s="232">
        <v>27.733333333333327</v>
      </c>
      <c r="K242" s="231">
        <v>27.1</v>
      </c>
      <c r="L242" s="231">
        <v>26.3</v>
      </c>
      <c r="M242" s="231">
        <v>205.45603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634.85</v>
      </c>
      <c r="D243" s="232">
        <v>632.05000000000007</v>
      </c>
      <c r="E243" s="232">
        <v>627.80000000000018</v>
      </c>
      <c r="F243" s="232">
        <v>620.75000000000011</v>
      </c>
      <c r="G243" s="232">
        <v>616.50000000000023</v>
      </c>
      <c r="H243" s="232">
        <v>639.10000000000014</v>
      </c>
      <c r="I243" s="232">
        <v>643.34999999999991</v>
      </c>
      <c r="J243" s="232">
        <v>650.40000000000009</v>
      </c>
      <c r="K243" s="231">
        <v>636.29999999999995</v>
      </c>
      <c r="L243" s="231">
        <v>625</v>
      </c>
      <c r="M243" s="231">
        <v>9.0307200000000005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30.2</v>
      </c>
      <c r="D244" s="232">
        <v>30.599999999999998</v>
      </c>
      <c r="E244" s="232">
        <v>29.649999999999995</v>
      </c>
      <c r="F244" s="232">
        <v>29.099999999999998</v>
      </c>
      <c r="G244" s="232">
        <v>28.149999999999995</v>
      </c>
      <c r="H244" s="232">
        <v>31.149999999999995</v>
      </c>
      <c r="I244" s="232">
        <v>32.099999999999994</v>
      </c>
      <c r="J244" s="232">
        <v>32.649999999999991</v>
      </c>
      <c r="K244" s="231">
        <v>31.55</v>
      </c>
      <c r="L244" s="231">
        <v>30.05</v>
      </c>
      <c r="M244" s="231">
        <v>303.28388999999999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1145.0999999999999</v>
      </c>
      <c r="D245" s="232">
        <v>1142.8666666666668</v>
      </c>
      <c r="E245" s="232">
        <v>1133.7833333333335</v>
      </c>
      <c r="F245" s="232">
        <v>1122.4666666666667</v>
      </c>
      <c r="G245" s="232">
        <v>1113.3833333333334</v>
      </c>
      <c r="H245" s="232">
        <v>1154.1833333333336</v>
      </c>
      <c r="I245" s="232">
        <v>1163.2666666666667</v>
      </c>
      <c r="J245" s="232">
        <v>1174.5833333333337</v>
      </c>
      <c r="K245" s="231">
        <v>1151.95</v>
      </c>
      <c r="L245" s="231">
        <v>1131.55</v>
      </c>
      <c r="M245" s="231">
        <v>0.30840000000000001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335</v>
      </c>
      <c r="D246" s="232">
        <v>332.98333333333329</v>
      </c>
      <c r="E246" s="232">
        <v>327.16666666666657</v>
      </c>
      <c r="F246" s="232">
        <v>319.33333333333326</v>
      </c>
      <c r="G246" s="232">
        <v>313.51666666666654</v>
      </c>
      <c r="H246" s="232">
        <v>340.81666666666661</v>
      </c>
      <c r="I246" s="232">
        <v>346.63333333333333</v>
      </c>
      <c r="J246" s="232">
        <v>354.46666666666664</v>
      </c>
      <c r="K246" s="231">
        <v>338.8</v>
      </c>
      <c r="L246" s="231">
        <v>325.14999999999998</v>
      </c>
      <c r="M246" s="231">
        <v>1.2841899999999999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423.25</v>
      </c>
      <c r="D247" s="232">
        <v>421</v>
      </c>
      <c r="E247" s="232">
        <v>416.75</v>
      </c>
      <c r="F247" s="232">
        <v>410.25</v>
      </c>
      <c r="G247" s="232">
        <v>406</v>
      </c>
      <c r="H247" s="232">
        <v>427.5</v>
      </c>
      <c r="I247" s="232">
        <v>431.75</v>
      </c>
      <c r="J247" s="232">
        <v>438.25</v>
      </c>
      <c r="K247" s="231">
        <v>425.25</v>
      </c>
      <c r="L247" s="231">
        <v>414.5</v>
      </c>
      <c r="M247" s="231">
        <v>11.315709999999999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162.05000000000001</v>
      </c>
      <c r="D248" s="232">
        <v>160.31666666666669</v>
      </c>
      <c r="E248" s="232">
        <v>155.73333333333338</v>
      </c>
      <c r="F248" s="232">
        <v>149.41666666666669</v>
      </c>
      <c r="G248" s="232">
        <v>144.83333333333337</v>
      </c>
      <c r="H248" s="232">
        <v>166.63333333333338</v>
      </c>
      <c r="I248" s="232">
        <v>171.2166666666667</v>
      </c>
      <c r="J248" s="232">
        <v>177.53333333333339</v>
      </c>
      <c r="K248" s="231">
        <v>164.9</v>
      </c>
      <c r="L248" s="231">
        <v>154</v>
      </c>
      <c r="M248" s="231">
        <v>288.95690999999999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1129.1500000000001</v>
      </c>
      <c r="D249" s="232">
        <v>1121.5333333333335</v>
      </c>
      <c r="E249" s="232">
        <v>1108.0666666666671</v>
      </c>
      <c r="F249" s="232">
        <v>1086.9833333333336</v>
      </c>
      <c r="G249" s="232">
        <v>1073.5166666666671</v>
      </c>
      <c r="H249" s="232">
        <v>1142.616666666667</v>
      </c>
      <c r="I249" s="232">
        <v>1156.0833333333337</v>
      </c>
      <c r="J249" s="232">
        <v>1177.166666666667</v>
      </c>
      <c r="K249" s="231">
        <v>1135</v>
      </c>
      <c r="L249" s="231">
        <v>1100.45</v>
      </c>
      <c r="M249" s="231">
        <v>28.659379999999999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16.5</v>
      </c>
      <c r="D250" s="232">
        <v>16.616666666666667</v>
      </c>
      <c r="E250" s="232">
        <v>15.983333333333334</v>
      </c>
      <c r="F250" s="232">
        <v>15.466666666666669</v>
      </c>
      <c r="G250" s="232">
        <v>14.833333333333336</v>
      </c>
      <c r="H250" s="232">
        <v>17.133333333333333</v>
      </c>
      <c r="I250" s="232">
        <v>17.766666666666666</v>
      </c>
      <c r="J250" s="232">
        <v>18.283333333333331</v>
      </c>
      <c r="K250" s="231">
        <v>17.25</v>
      </c>
      <c r="L250" s="231">
        <v>16.100000000000001</v>
      </c>
      <c r="M250" s="231">
        <v>206.35500999999999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3665.6</v>
      </c>
      <c r="D251" s="232">
        <v>3674.7333333333336</v>
      </c>
      <c r="E251" s="232">
        <v>3621.5666666666671</v>
      </c>
      <c r="F251" s="232">
        <v>3577.5333333333333</v>
      </c>
      <c r="G251" s="232">
        <v>3524.3666666666668</v>
      </c>
      <c r="H251" s="232">
        <v>3718.7666666666673</v>
      </c>
      <c r="I251" s="232">
        <v>3771.9333333333334</v>
      </c>
      <c r="J251" s="232">
        <v>3815.9666666666676</v>
      </c>
      <c r="K251" s="231">
        <v>3727.9</v>
      </c>
      <c r="L251" s="231">
        <v>3630.7</v>
      </c>
      <c r="M251" s="231">
        <v>3.1821600000000001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1569.85</v>
      </c>
      <c r="D252" s="232">
        <v>1576.4833333333333</v>
      </c>
      <c r="E252" s="232">
        <v>1554.9666666666667</v>
      </c>
      <c r="F252" s="232">
        <v>1540.0833333333333</v>
      </c>
      <c r="G252" s="232">
        <v>1518.5666666666666</v>
      </c>
      <c r="H252" s="232">
        <v>1591.3666666666668</v>
      </c>
      <c r="I252" s="232">
        <v>1612.8833333333337</v>
      </c>
      <c r="J252" s="232">
        <v>1627.7666666666669</v>
      </c>
      <c r="K252" s="231">
        <v>1598</v>
      </c>
      <c r="L252" s="231">
        <v>1561.6</v>
      </c>
      <c r="M252" s="231">
        <v>45.706119999999999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496.8</v>
      </c>
      <c r="D253" s="232">
        <v>497.55</v>
      </c>
      <c r="E253" s="232">
        <v>490.25</v>
      </c>
      <c r="F253" s="232">
        <v>483.7</v>
      </c>
      <c r="G253" s="232">
        <v>476.4</v>
      </c>
      <c r="H253" s="232">
        <v>504.1</v>
      </c>
      <c r="I253" s="232">
        <v>511.40000000000009</v>
      </c>
      <c r="J253" s="232">
        <v>517.95000000000005</v>
      </c>
      <c r="K253" s="231">
        <v>504.85</v>
      </c>
      <c r="L253" s="231">
        <v>491</v>
      </c>
      <c r="M253" s="231">
        <v>1.5334000000000001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421.45</v>
      </c>
      <c r="D254" s="232">
        <v>425.08333333333331</v>
      </c>
      <c r="E254" s="232">
        <v>411.41666666666663</v>
      </c>
      <c r="F254" s="232">
        <v>401.38333333333333</v>
      </c>
      <c r="G254" s="232">
        <v>387.71666666666664</v>
      </c>
      <c r="H254" s="232">
        <v>435.11666666666662</v>
      </c>
      <c r="I254" s="232">
        <v>448.78333333333325</v>
      </c>
      <c r="J254" s="232">
        <v>458.81666666666661</v>
      </c>
      <c r="K254" s="231">
        <v>438.75</v>
      </c>
      <c r="L254" s="231">
        <v>415.05</v>
      </c>
      <c r="M254" s="231">
        <v>7.4496500000000001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2071.5500000000002</v>
      </c>
      <c r="D255" s="232">
        <v>2098.3333333333335</v>
      </c>
      <c r="E255" s="232">
        <v>2016.666666666667</v>
      </c>
      <c r="F255" s="232">
        <v>1961.7833333333335</v>
      </c>
      <c r="G255" s="232">
        <v>1880.116666666667</v>
      </c>
      <c r="H255" s="232">
        <v>2153.2166666666672</v>
      </c>
      <c r="I255" s="232">
        <v>2234.8833333333341</v>
      </c>
      <c r="J255" s="232">
        <v>2289.7666666666669</v>
      </c>
      <c r="K255" s="231">
        <v>2180</v>
      </c>
      <c r="L255" s="231">
        <v>2043.45</v>
      </c>
      <c r="M255" s="231">
        <v>23.08032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859.1</v>
      </c>
      <c r="D256" s="232">
        <v>857.28333333333342</v>
      </c>
      <c r="E256" s="232">
        <v>851.86666666666679</v>
      </c>
      <c r="F256" s="232">
        <v>844.63333333333333</v>
      </c>
      <c r="G256" s="232">
        <v>839.2166666666667</v>
      </c>
      <c r="H256" s="232">
        <v>864.51666666666688</v>
      </c>
      <c r="I256" s="232">
        <v>869.93333333333362</v>
      </c>
      <c r="J256" s="232">
        <v>877.16666666666697</v>
      </c>
      <c r="K256" s="231">
        <v>862.7</v>
      </c>
      <c r="L256" s="231">
        <v>850.05</v>
      </c>
      <c r="M256" s="231">
        <v>0.64958000000000005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2020.2</v>
      </c>
      <c r="D257" s="232">
        <v>2031.5333333333335</v>
      </c>
      <c r="E257" s="232">
        <v>1993.666666666667</v>
      </c>
      <c r="F257" s="232">
        <v>1967.1333333333334</v>
      </c>
      <c r="G257" s="232">
        <v>1929.2666666666669</v>
      </c>
      <c r="H257" s="232">
        <v>2058.0666666666671</v>
      </c>
      <c r="I257" s="232">
        <v>2095.9333333333334</v>
      </c>
      <c r="J257" s="232">
        <v>2122.4666666666672</v>
      </c>
      <c r="K257" s="231">
        <v>2069.4</v>
      </c>
      <c r="L257" s="231">
        <v>2005</v>
      </c>
      <c r="M257" s="231">
        <v>0.20111000000000001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2640.95</v>
      </c>
      <c r="D258" s="232">
        <v>2620.9500000000003</v>
      </c>
      <c r="E258" s="232">
        <v>2572.9000000000005</v>
      </c>
      <c r="F258" s="232">
        <v>2504.8500000000004</v>
      </c>
      <c r="G258" s="232">
        <v>2456.8000000000006</v>
      </c>
      <c r="H258" s="232">
        <v>2689.0000000000005</v>
      </c>
      <c r="I258" s="232">
        <v>2737.0500000000006</v>
      </c>
      <c r="J258" s="232">
        <v>2805.1000000000004</v>
      </c>
      <c r="K258" s="231">
        <v>2669</v>
      </c>
      <c r="L258" s="231">
        <v>2552.9</v>
      </c>
      <c r="M258" s="231">
        <v>2.6679499999999998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501.65</v>
      </c>
      <c r="D259" s="232">
        <v>505.91666666666669</v>
      </c>
      <c r="E259" s="232">
        <v>495.83333333333337</v>
      </c>
      <c r="F259" s="232">
        <v>490.01666666666671</v>
      </c>
      <c r="G259" s="232">
        <v>479.93333333333339</v>
      </c>
      <c r="H259" s="232">
        <v>511.73333333333335</v>
      </c>
      <c r="I259" s="232">
        <v>521.81666666666672</v>
      </c>
      <c r="J259" s="232">
        <v>527.63333333333333</v>
      </c>
      <c r="K259" s="231">
        <v>516</v>
      </c>
      <c r="L259" s="231">
        <v>500.1</v>
      </c>
      <c r="M259" s="231">
        <v>0.98204999999999998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760.4</v>
      </c>
      <c r="D260" s="232">
        <v>757.05000000000007</v>
      </c>
      <c r="E260" s="232">
        <v>749.10000000000014</v>
      </c>
      <c r="F260" s="232">
        <v>737.80000000000007</v>
      </c>
      <c r="G260" s="232">
        <v>729.85000000000014</v>
      </c>
      <c r="H260" s="232">
        <v>768.35000000000014</v>
      </c>
      <c r="I260" s="232">
        <v>776.30000000000018</v>
      </c>
      <c r="J260" s="232">
        <v>787.60000000000014</v>
      </c>
      <c r="K260" s="231">
        <v>765</v>
      </c>
      <c r="L260" s="231">
        <v>745.75</v>
      </c>
      <c r="M260" s="231">
        <v>2.3423699999999998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409.25</v>
      </c>
      <c r="D261" s="232">
        <v>408.18333333333334</v>
      </c>
      <c r="E261" s="232">
        <v>405.06666666666666</v>
      </c>
      <c r="F261" s="232">
        <v>400.88333333333333</v>
      </c>
      <c r="G261" s="232">
        <v>397.76666666666665</v>
      </c>
      <c r="H261" s="232">
        <v>412.36666666666667</v>
      </c>
      <c r="I261" s="232">
        <v>415.48333333333335</v>
      </c>
      <c r="J261" s="232">
        <v>419.66666666666669</v>
      </c>
      <c r="K261" s="231">
        <v>411.3</v>
      </c>
      <c r="L261" s="231">
        <v>404</v>
      </c>
      <c r="M261" s="231">
        <v>5.7562499999999996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64.7</v>
      </c>
      <c r="D262" s="232">
        <v>64.966666666666669</v>
      </c>
      <c r="E262" s="232">
        <v>63.88333333333334</v>
      </c>
      <c r="F262" s="232">
        <v>63.066666666666677</v>
      </c>
      <c r="G262" s="232">
        <v>61.983333333333348</v>
      </c>
      <c r="H262" s="232">
        <v>65.783333333333331</v>
      </c>
      <c r="I262" s="232">
        <v>66.866666666666646</v>
      </c>
      <c r="J262" s="232">
        <v>67.683333333333323</v>
      </c>
      <c r="K262" s="231">
        <v>66.05</v>
      </c>
      <c r="L262" s="231">
        <v>64.150000000000006</v>
      </c>
      <c r="M262" s="231">
        <v>8.2435399999999994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224.9</v>
      </c>
      <c r="D263" s="232">
        <v>224.95000000000002</v>
      </c>
      <c r="E263" s="232">
        <v>221.10000000000002</v>
      </c>
      <c r="F263" s="232">
        <v>217.3</v>
      </c>
      <c r="G263" s="232">
        <v>213.45000000000002</v>
      </c>
      <c r="H263" s="232">
        <v>228.75000000000003</v>
      </c>
      <c r="I263" s="232">
        <v>232.6</v>
      </c>
      <c r="J263" s="232">
        <v>236.40000000000003</v>
      </c>
      <c r="K263" s="231">
        <v>228.8</v>
      </c>
      <c r="L263" s="231">
        <v>221.15</v>
      </c>
      <c r="M263" s="231">
        <v>4.3869300000000004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711.05</v>
      </c>
      <c r="D264" s="232">
        <v>717.15</v>
      </c>
      <c r="E264" s="232">
        <v>703</v>
      </c>
      <c r="F264" s="232">
        <v>694.95</v>
      </c>
      <c r="G264" s="232">
        <v>680.80000000000007</v>
      </c>
      <c r="H264" s="232">
        <v>725.19999999999993</v>
      </c>
      <c r="I264" s="232">
        <v>739.3499999999998</v>
      </c>
      <c r="J264" s="232">
        <v>747.39999999999986</v>
      </c>
      <c r="K264" s="231">
        <v>731.3</v>
      </c>
      <c r="L264" s="231">
        <v>709.1</v>
      </c>
      <c r="M264" s="231">
        <v>12.029629999999999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105.25</v>
      </c>
      <c r="D265" s="232">
        <v>105.93333333333332</v>
      </c>
      <c r="E265" s="232">
        <v>103.41666666666664</v>
      </c>
      <c r="F265" s="232">
        <v>101.58333333333331</v>
      </c>
      <c r="G265" s="232">
        <v>99.066666666666634</v>
      </c>
      <c r="H265" s="232">
        <v>107.76666666666665</v>
      </c>
      <c r="I265" s="232">
        <v>110.28333333333333</v>
      </c>
      <c r="J265" s="232">
        <v>112.11666666666666</v>
      </c>
      <c r="K265" s="231">
        <v>108.45</v>
      </c>
      <c r="L265" s="231">
        <v>104.1</v>
      </c>
      <c r="M265" s="231">
        <v>7.3947200000000004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263.2</v>
      </c>
      <c r="D266" s="232">
        <v>263.48333333333335</v>
      </c>
      <c r="E266" s="232">
        <v>258.01666666666671</v>
      </c>
      <c r="F266" s="232">
        <v>252.83333333333337</v>
      </c>
      <c r="G266" s="232">
        <v>247.36666666666673</v>
      </c>
      <c r="H266" s="232">
        <v>268.66666666666669</v>
      </c>
      <c r="I266" s="232">
        <v>274.13333333333338</v>
      </c>
      <c r="J266" s="232">
        <v>279.31666666666666</v>
      </c>
      <c r="K266" s="231">
        <v>268.95</v>
      </c>
      <c r="L266" s="231">
        <v>258.3</v>
      </c>
      <c r="M266" s="231">
        <v>5.3145600000000002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556.85</v>
      </c>
      <c r="D267" s="232">
        <v>564.5333333333333</v>
      </c>
      <c r="E267" s="232">
        <v>547.06666666666661</v>
      </c>
      <c r="F267" s="232">
        <v>537.2833333333333</v>
      </c>
      <c r="G267" s="232">
        <v>519.81666666666661</v>
      </c>
      <c r="H267" s="232">
        <v>574.31666666666661</v>
      </c>
      <c r="I267" s="232">
        <v>591.7833333333333</v>
      </c>
      <c r="J267" s="232">
        <v>601.56666666666661</v>
      </c>
      <c r="K267" s="231">
        <v>582</v>
      </c>
      <c r="L267" s="231">
        <v>554.75</v>
      </c>
      <c r="M267" s="231">
        <v>31.607589999999998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444.5</v>
      </c>
      <c r="D268" s="232">
        <v>439.38333333333338</v>
      </c>
      <c r="E268" s="232">
        <v>432.06666666666678</v>
      </c>
      <c r="F268" s="232">
        <v>419.63333333333338</v>
      </c>
      <c r="G268" s="232">
        <v>412.31666666666678</v>
      </c>
      <c r="H268" s="232">
        <v>451.81666666666678</v>
      </c>
      <c r="I268" s="232">
        <v>459.13333333333338</v>
      </c>
      <c r="J268" s="232">
        <v>471.56666666666678</v>
      </c>
      <c r="K268" s="231">
        <v>446.7</v>
      </c>
      <c r="L268" s="231">
        <v>426.95</v>
      </c>
      <c r="M268" s="231">
        <v>19.28341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479.5</v>
      </c>
      <c r="D269" s="232">
        <v>479.16666666666669</v>
      </c>
      <c r="E269" s="232">
        <v>476.43333333333339</v>
      </c>
      <c r="F269" s="232">
        <v>473.36666666666673</v>
      </c>
      <c r="G269" s="232">
        <v>470.63333333333344</v>
      </c>
      <c r="H269" s="232">
        <v>482.23333333333335</v>
      </c>
      <c r="I269" s="232">
        <v>484.96666666666658</v>
      </c>
      <c r="J269" s="232">
        <v>488.0333333333333</v>
      </c>
      <c r="K269" s="231">
        <v>481.9</v>
      </c>
      <c r="L269" s="231">
        <v>476.1</v>
      </c>
      <c r="M269" s="231">
        <v>1.0718399999999999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331.6</v>
      </c>
      <c r="D270" s="232">
        <v>332.88333333333338</v>
      </c>
      <c r="E270" s="232">
        <v>326.71666666666675</v>
      </c>
      <c r="F270" s="232">
        <v>321.83333333333337</v>
      </c>
      <c r="G270" s="232">
        <v>315.66666666666674</v>
      </c>
      <c r="H270" s="232">
        <v>337.76666666666677</v>
      </c>
      <c r="I270" s="232">
        <v>343.93333333333339</v>
      </c>
      <c r="J270" s="232">
        <v>348.81666666666678</v>
      </c>
      <c r="K270" s="231">
        <v>339.05</v>
      </c>
      <c r="L270" s="231">
        <v>328</v>
      </c>
      <c r="M270" s="231">
        <v>1.17798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624.70000000000005</v>
      </c>
      <c r="D271" s="232">
        <v>625.11666666666667</v>
      </c>
      <c r="E271" s="232">
        <v>618.23333333333335</v>
      </c>
      <c r="F271" s="232">
        <v>611.76666666666665</v>
      </c>
      <c r="G271" s="232">
        <v>604.88333333333333</v>
      </c>
      <c r="H271" s="232">
        <v>631.58333333333337</v>
      </c>
      <c r="I271" s="232">
        <v>638.46666666666681</v>
      </c>
      <c r="J271" s="232">
        <v>644.93333333333339</v>
      </c>
      <c r="K271" s="231">
        <v>632</v>
      </c>
      <c r="L271" s="231">
        <v>618.65</v>
      </c>
      <c r="M271" s="231">
        <v>0.76049999999999995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213.35</v>
      </c>
      <c r="D272" s="232">
        <v>212.28333333333333</v>
      </c>
      <c r="E272" s="232">
        <v>209.96666666666667</v>
      </c>
      <c r="F272" s="232">
        <v>206.58333333333334</v>
      </c>
      <c r="G272" s="232">
        <v>204.26666666666668</v>
      </c>
      <c r="H272" s="232">
        <v>215.66666666666666</v>
      </c>
      <c r="I272" s="232">
        <v>217.98333333333332</v>
      </c>
      <c r="J272" s="232">
        <v>221.36666666666665</v>
      </c>
      <c r="K272" s="231">
        <v>214.6</v>
      </c>
      <c r="L272" s="231">
        <v>208.9</v>
      </c>
      <c r="M272" s="231">
        <v>2.9595899999999999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533.95000000000005</v>
      </c>
      <c r="D273" s="232">
        <v>530.5</v>
      </c>
      <c r="E273" s="232">
        <v>521.45000000000005</v>
      </c>
      <c r="F273" s="232">
        <v>508.95000000000005</v>
      </c>
      <c r="G273" s="232">
        <v>499.90000000000009</v>
      </c>
      <c r="H273" s="232">
        <v>543</v>
      </c>
      <c r="I273" s="232">
        <v>552.04999999999995</v>
      </c>
      <c r="J273" s="232">
        <v>564.54999999999995</v>
      </c>
      <c r="K273" s="231">
        <v>539.54999999999995</v>
      </c>
      <c r="L273" s="231">
        <v>518</v>
      </c>
      <c r="M273" s="231">
        <v>4.3280399999999997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1713.4</v>
      </c>
      <c r="D274" s="232">
        <v>1711.5833333333333</v>
      </c>
      <c r="E274" s="232">
        <v>1697.1666666666665</v>
      </c>
      <c r="F274" s="232">
        <v>1680.9333333333332</v>
      </c>
      <c r="G274" s="232">
        <v>1666.5166666666664</v>
      </c>
      <c r="H274" s="232">
        <v>1727.8166666666666</v>
      </c>
      <c r="I274" s="232">
        <v>1742.2333333333331</v>
      </c>
      <c r="J274" s="232">
        <v>1758.4666666666667</v>
      </c>
      <c r="K274" s="231">
        <v>1726</v>
      </c>
      <c r="L274" s="231">
        <v>1695.35</v>
      </c>
      <c r="M274" s="231">
        <v>2.52684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263.3</v>
      </c>
      <c r="D275" s="232">
        <v>261.3</v>
      </c>
      <c r="E275" s="232">
        <v>257.10000000000002</v>
      </c>
      <c r="F275" s="232">
        <v>250.9</v>
      </c>
      <c r="G275" s="232">
        <v>246.70000000000002</v>
      </c>
      <c r="H275" s="232">
        <v>267.5</v>
      </c>
      <c r="I275" s="232">
        <v>271.69999999999993</v>
      </c>
      <c r="J275" s="232">
        <v>277.90000000000003</v>
      </c>
      <c r="K275" s="231">
        <v>265.5</v>
      </c>
      <c r="L275" s="231">
        <v>255.1</v>
      </c>
      <c r="M275" s="231">
        <v>2.4359500000000001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776.3</v>
      </c>
      <c r="D276" s="232">
        <v>789.65</v>
      </c>
      <c r="E276" s="232">
        <v>759.75</v>
      </c>
      <c r="F276" s="232">
        <v>743.2</v>
      </c>
      <c r="G276" s="232">
        <v>713.30000000000007</v>
      </c>
      <c r="H276" s="232">
        <v>806.19999999999993</v>
      </c>
      <c r="I276" s="232">
        <v>836.0999999999998</v>
      </c>
      <c r="J276" s="232">
        <v>852.64999999999986</v>
      </c>
      <c r="K276" s="231">
        <v>819.55</v>
      </c>
      <c r="L276" s="231">
        <v>773.1</v>
      </c>
      <c r="M276" s="231">
        <v>38.559420000000003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392.7</v>
      </c>
      <c r="D277" s="232">
        <v>397.2</v>
      </c>
      <c r="E277" s="232">
        <v>386</v>
      </c>
      <c r="F277" s="232">
        <v>379.3</v>
      </c>
      <c r="G277" s="232">
        <v>368.1</v>
      </c>
      <c r="H277" s="232">
        <v>403.9</v>
      </c>
      <c r="I277" s="232">
        <v>415.09999999999991</v>
      </c>
      <c r="J277" s="232">
        <v>421.79999999999995</v>
      </c>
      <c r="K277" s="231">
        <v>408.4</v>
      </c>
      <c r="L277" s="231">
        <v>390.5</v>
      </c>
      <c r="M277" s="231">
        <v>3.5195099999999999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1107.8</v>
      </c>
      <c r="D278" s="232">
        <v>1099.25</v>
      </c>
      <c r="E278" s="232">
        <v>1078.55</v>
      </c>
      <c r="F278" s="232">
        <v>1049.3</v>
      </c>
      <c r="G278" s="232">
        <v>1028.5999999999999</v>
      </c>
      <c r="H278" s="232">
        <v>1128.5</v>
      </c>
      <c r="I278" s="232">
        <v>1149.1999999999998</v>
      </c>
      <c r="J278" s="232">
        <v>1178.45</v>
      </c>
      <c r="K278" s="231">
        <v>1119.95</v>
      </c>
      <c r="L278" s="231">
        <v>1070</v>
      </c>
      <c r="M278" s="231">
        <v>0.91964999999999997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495.45</v>
      </c>
      <c r="D279" s="232">
        <v>496.66666666666669</v>
      </c>
      <c r="E279" s="232">
        <v>483.73333333333335</v>
      </c>
      <c r="F279" s="232">
        <v>472.01666666666665</v>
      </c>
      <c r="G279" s="232">
        <v>459.08333333333331</v>
      </c>
      <c r="H279" s="232">
        <v>508.38333333333338</v>
      </c>
      <c r="I279" s="232">
        <v>521.31666666666661</v>
      </c>
      <c r="J279" s="232">
        <v>533.03333333333342</v>
      </c>
      <c r="K279" s="231">
        <v>509.6</v>
      </c>
      <c r="L279" s="231">
        <v>484.95</v>
      </c>
      <c r="M279" s="231">
        <v>5.6292900000000001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119.9</v>
      </c>
      <c r="D280" s="232">
        <v>118.05</v>
      </c>
      <c r="E280" s="232">
        <v>115.35</v>
      </c>
      <c r="F280" s="232">
        <v>110.8</v>
      </c>
      <c r="G280" s="232">
        <v>108.1</v>
      </c>
      <c r="H280" s="232">
        <v>122.6</v>
      </c>
      <c r="I280" s="232">
        <v>125.30000000000001</v>
      </c>
      <c r="J280" s="232">
        <v>129.85</v>
      </c>
      <c r="K280" s="231">
        <v>120.75</v>
      </c>
      <c r="L280" s="231">
        <v>113.5</v>
      </c>
      <c r="M280" s="231">
        <v>45.166879999999999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414.6</v>
      </c>
      <c r="D281" s="232">
        <v>414.66666666666669</v>
      </c>
      <c r="E281" s="232">
        <v>412.08333333333337</v>
      </c>
      <c r="F281" s="232">
        <v>409.56666666666666</v>
      </c>
      <c r="G281" s="232">
        <v>406.98333333333335</v>
      </c>
      <c r="H281" s="232">
        <v>417.18333333333339</v>
      </c>
      <c r="I281" s="232">
        <v>419.76666666666677</v>
      </c>
      <c r="J281" s="232">
        <v>422.28333333333342</v>
      </c>
      <c r="K281" s="231">
        <v>417.25</v>
      </c>
      <c r="L281" s="231">
        <v>412.15</v>
      </c>
      <c r="M281" s="231">
        <v>0.64464999999999995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106.75</v>
      </c>
      <c r="D282" s="232">
        <v>106.40000000000002</v>
      </c>
      <c r="E282" s="232">
        <v>105.75000000000004</v>
      </c>
      <c r="F282" s="232">
        <v>104.75000000000003</v>
      </c>
      <c r="G282" s="232">
        <v>104.10000000000005</v>
      </c>
      <c r="H282" s="232">
        <v>107.40000000000003</v>
      </c>
      <c r="I282" s="232">
        <v>108.05000000000001</v>
      </c>
      <c r="J282" s="232">
        <v>109.05000000000003</v>
      </c>
      <c r="K282" s="231">
        <v>107.05</v>
      </c>
      <c r="L282" s="231">
        <v>105.4</v>
      </c>
      <c r="M282" s="231">
        <v>22.718509999999998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461.15</v>
      </c>
      <c r="D283" s="232">
        <v>466.43333333333334</v>
      </c>
      <c r="E283" s="232">
        <v>452.01666666666665</v>
      </c>
      <c r="F283" s="232">
        <v>442.88333333333333</v>
      </c>
      <c r="G283" s="232">
        <v>428.46666666666664</v>
      </c>
      <c r="H283" s="232">
        <v>475.56666666666666</v>
      </c>
      <c r="I283" s="232">
        <v>489.98333333333329</v>
      </c>
      <c r="J283" s="232">
        <v>499.11666666666667</v>
      </c>
      <c r="K283" s="231">
        <v>480.85</v>
      </c>
      <c r="L283" s="231">
        <v>457.3</v>
      </c>
      <c r="M283" s="231">
        <v>2.7568000000000001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1747</v>
      </c>
      <c r="D284" s="232">
        <v>1755.0833333333333</v>
      </c>
      <c r="E284" s="232">
        <v>1731.9166666666665</v>
      </c>
      <c r="F284" s="232">
        <v>1716.8333333333333</v>
      </c>
      <c r="G284" s="232">
        <v>1693.6666666666665</v>
      </c>
      <c r="H284" s="232">
        <v>1770.1666666666665</v>
      </c>
      <c r="I284" s="232">
        <v>1793.333333333333</v>
      </c>
      <c r="J284" s="232">
        <v>1808.4166666666665</v>
      </c>
      <c r="K284" s="231">
        <v>1778.25</v>
      </c>
      <c r="L284" s="231">
        <v>1740</v>
      </c>
      <c r="M284" s="231">
        <v>30.402090000000001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1468.65</v>
      </c>
      <c r="D285" s="232">
        <v>1459.3333333333333</v>
      </c>
      <c r="E285" s="232">
        <v>1444.2166666666665</v>
      </c>
      <c r="F285" s="232">
        <v>1419.7833333333333</v>
      </c>
      <c r="G285" s="232">
        <v>1404.6666666666665</v>
      </c>
      <c r="H285" s="232">
        <v>1483.7666666666664</v>
      </c>
      <c r="I285" s="232">
        <v>1498.8833333333332</v>
      </c>
      <c r="J285" s="232">
        <v>1523.3166666666664</v>
      </c>
      <c r="K285" s="231">
        <v>1474.45</v>
      </c>
      <c r="L285" s="231">
        <v>1434.9</v>
      </c>
      <c r="M285" s="231">
        <v>0.15819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89.05</v>
      </c>
      <c r="D286" s="232">
        <v>88.25</v>
      </c>
      <c r="E286" s="232">
        <v>87.15</v>
      </c>
      <c r="F286" s="232">
        <v>85.25</v>
      </c>
      <c r="G286" s="232">
        <v>84.15</v>
      </c>
      <c r="H286" s="232">
        <v>90.15</v>
      </c>
      <c r="I286" s="232">
        <v>91.25</v>
      </c>
      <c r="J286" s="232">
        <v>93.15</v>
      </c>
      <c r="K286" s="231">
        <v>89.35</v>
      </c>
      <c r="L286" s="231">
        <v>86.35</v>
      </c>
      <c r="M286" s="231">
        <v>55.126640000000002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3459.4</v>
      </c>
      <c r="D287" s="232">
        <v>3451.2666666666664</v>
      </c>
      <c r="E287" s="232">
        <v>3414.1833333333329</v>
      </c>
      <c r="F287" s="232">
        <v>3368.9666666666667</v>
      </c>
      <c r="G287" s="232">
        <v>3331.8833333333332</v>
      </c>
      <c r="H287" s="232">
        <v>3496.4833333333327</v>
      </c>
      <c r="I287" s="232">
        <v>3533.5666666666666</v>
      </c>
      <c r="J287" s="232">
        <v>3578.7833333333324</v>
      </c>
      <c r="K287" s="231">
        <v>3488.35</v>
      </c>
      <c r="L287" s="231">
        <v>3406.05</v>
      </c>
      <c r="M287" s="231">
        <v>1.4192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388.2</v>
      </c>
      <c r="D288" s="232">
        <v>390.31666666666661</v>
      </c>
      <c r="E288" s="232">
        <v>376.98333333333323</v>
      </c>
      <c r="F288" s="232">
        <v>365.76666666666665</v>
      </c>
      <c r="G288" s="232">
        <v>352.43333333333328</v>
      </c>
      <c r="H288" s="232">
        <v>401.53333333333319</v>
      </c>
      <c r="I288" s="232">
        <v>414.86666666666656</v>
      </c>
      <c r="J288" s="232">
        <v>426.08333333333314</v>
      </c>
      <c r="K288" s="231">
        <v>403.65</v>
      </c>
      <c r="L288" s="231">
        <v>379.1</v>
      </c>
      <c r="M288" s="231">
        <v>38.67116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11445.55</v>
      </c>
      <c r="D289" s="232">
        <v>11446.033333333333</v>
      </c>
      <c r="E289" s="232">
        <v>11333.366666666665</v>
      </c>
      <c r="F289" s="232">
        <v>11221.183333333332</v>
      </c>
      <c r="G289" s="232">
        <v>11108.516666666665</v>
      </c>
      <c r="H289" s="232">
        <v>11558.216666666665</v>
      </c>
      <c r="I289" s="232">
        <v>11670.883333333333</v>
      </c>
      <c r="J289" s="232">
        <v>11783.066666666666</v>
      </c>
      <c r="K289" s="231">
        <v>11558.7</v>
      </c>
      <c r="L289" s="231">
        <v>11333.85</v>
      </c>
      <c r="M289" s="231">
        <v>2.1160000000000002E-2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4596.05</v>
      </c>
      <c r="D290" s="232">
        <v>4549.583333333333</v>
      </c>
      <c r="E290" s="232">
        <v>4486.7166666666662</v>
      </c>
      <c r="F290" s="232">
        <v>4377.3833333333332</v>
      </c>
      <c r="G290" s="232">
        <v>4314.5166666666664</v>
      </c>
      <c r="H290" s="232">
        <v>4658.9166666666661</v>
      </c>
      <c r="I290" s="232">
        <v>4721.7833333333328</v>
      </c>
      <c r="J290" s="232">
        <v>4831.1166666666659</v>
      </c>
      <c r="K290" s="231">
        <v>4612.45</v>
      </c>
      <c r="L290" s="231">
        <v>4440.25</v>
      </c>
      <c r="M290" s="231">
        <v>5.2823799999999999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2156.1</v>
      </c>
      <c r="D291" s="232">
        <v>2160</v>
      </c>
      <c r="E291" s="232">
        <v>2138.4</v>
      </c>
      <c r="F291" s="232">
        <v>2120.7000000000003</v>
      </c>
      <c r="G291" s="232">
        <v>2099.1000000000004</v>
      </c>
      <c r="H291" s="232">
        <v>2177.6999999999998</v>
      </c>
      <c r="I291" s="232">
        <v>2199.3000000000002</v>
      </c>
      <c r="J291" s="232">
        <v>2216.9999999999995</v>
      </c>
      <c r="K291" s="231">
        <v>2181.6</v>
      </c>
      <c r="L291" s="231">
        <v>2142.3000000000002</v>
      </c>
      <c r="M291" s="231">
        <v>13.32484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364.7</v>
      </c>
      <c r="D292" s="232">
        <v>363.36666666666662</v>
      </c>
      <c r="E292" s="232">
        <v>359.48333333333323</v>
      </c>
      <c r="F292" s="232">
        <v>354.26666666666659</v>
      </c>
      <c r="G292" s="232">
        <v>350.38333333333321</v>
      </c>
      <c r="H292" s="232">
        <v>368.58333333333326</v>
      </c>
      <c r="I292" s="232">
        <v>372.46666666666658</v>
      </c>
      <c r="J292" s="232">
        <v>377.68333333333328</v>
      </c>
      <c r="K292" s="231">
        <v>367.25</v>
      </c>
      <c r="L292" s="231">
        <v>358.15</v>
      </c>
      <c r="M292" s="231">
        <v>2.2458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333.95</v>
      </c>
      <c r="D293" s="232">
        <v>332.76666666666665</v>
      </c>
      <c r="E293" s="232">
        <v>329.33333333333331</v>
      </c>
      <c r="F293" s="232">
        <v>324.71666666666664</v>
      </c>
      <c r="G293" s="232">
        <v>321.2833333333333</v>
      </c>
      <c r="H293" s="232">
        <v>337.38333333333333</v>
      </c>
      <c r="I293" s="232">
        <v>340.81666666666672</v>
      </c>
      <c r="J293" s="232">
        <v>345.43333333333334</v>
      </c>
      <c r="K293" s="231">
        <v>336.2</v>
      </c>
      <c r="L293" s="231">
        <v>328.15</v>
      </c>
      <c r="M293" s="231">
        <v>10.709949999999999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269.25</v>
      </c>
      <c r="D294" s="232">
        <v>270.23333333333335</v>
      </c>
      <c r="E294" s="232">
        <v>266.56666666666672</v>
      </c>
      <c r="F294" s="232">
        <v>263.88333333333338</v>
      </c>
      <c r="G294" s="232">
        <v>260.21666666666675</v>
      </c>
      <c r="H294" s="232">
        <v>272.91666666666669</v>
      </c>
      <c r="I294" s="232">
        <v>276.58333333333331</v>
      </c>
      <c r="J294" s="232">
        <v>279.26666666666665</v>
      </c>
      <c r="K294" s="231">
        <v>273.89999999999998</v>
      </c>
      <c r="L294" s="231">
        <v>267.55</v>
      </c>
      <c r="M294" s="231">
        <v>2.5862799999999999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599.9</v>
      </c>
      <c r="D295" s="232">
        <v>601.43333333333328</v>
      </c>
      <c r="E295" s="232">
        <v>595.46666666666658</v>
      </c>
      <c r="F295" s="232">
        <v>591.0333333333333</v>
      </c>
      <c r="G295" s="232">
        <v>585.06666666666661</v>
      </c>
      <c r="H295" s="232">
        <v>605.86666666666656</v>
      </c>
      <c r="I295" s="232">
        <v>611.83333333333326</v>
      </c>
      <c r="J295" s="232">
        <v>616.26666666666654</v>
      </c>
      <c r="K295" s="231">
        <v>607.4</v>
      </c>
      <c r="L295" s="231">
        <v>597</v>
      </c>
      <c r="M295" s="231">
        <v>15.672040000000001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3370.55</v>
      </c>
      <c r="D296" s="232">
        <v>3363.4333333333329</v>
      </c>
      <c r="E296" s="232">
        <v>3327.1166666666659</v>
      </c>
      <c r="F296" s="232">
        <v>3283.6833333333329</v>
      </c>
      <c r="G296" s="232">
        <v>3247.3666666666659</v>
      </c>
      <c r="H296" s="232">
        <v>3406.8666666666659</v>
      </c>
      <c r="I296" s="232">
        <v>3443.1833333333325</v>
      </c>
      <c r="J296" s="232">
        <v>3486.6166666666659</v>
      </c>
      <c r="K296" s="231">
        <v>3399.75</v>
      </c>
      <c r="L296" s="231">
        <v>3320</v>
      </c>
      <c r="M296" s="231">
        <v>0.13699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745.15</v>
      </c>
      <c r="D297" s="232">
        <v>744.0333333333333</v>
      </c>
      <c r="E297" s="232">
        <v>734.36666666666656</v>
      </c>
      <c r="F297" s="232">
        <v>723.58333333333326</v>
      </c>
      <c r="G297" s="232">
        <v>713.91666666666652</v>
      </c>
      <c r="H297" s="232">
        <v>754.81666666666661</v>
      </c>
      <c r="I297" s="232">
        <v>764.48333333333335</v>
      </c>
      <c r="J297" s="232">
        <v>775.26666666666665</v>
      </c>
      <c r="K297" s="231">
        <v>753.7</v>
      </c>
      <c r="L297" s="231">
        <v>733.25</v>
      </c>
      <c r="M297" s="231">
        <v>5.4967300000000003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1458.85</v>
      </c>
      <c r="D298" s="232">
        <v>1454.0833333333333</v>
      </c>
      <c r="E298" s="232">
        <v>1439.8666666666666</v>
      </c>
      <c r="F298" s="232">
        <v>1420.8833333333332</v>
      </c>
      <c r="G298" s="232">
        <v>1406.6666666666665</v>
      </c>
      <c r="H298" s="232">
        <v>1473.0666666666666</v>
      </c>
      <c r="I298" s="232">
        <v>1487.2833333333333</v>
      </c>
      <c r="J298" s="232">
        <v>1506.2666666666667</v>
      </c>
      <c r="K298" s="231">
        <v>1468.3</v>
      </c>
      <c r="L298" s="231">
        <v>1435.1</v>
      </c>
      <c r="M298" s="231">
        <v>0.12592999999999999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32.799999999999997</v>
      </c>
      <c r="D299" s="232">
        <v>32.766666666666673</v>
      </c>
      <c r="E299" s="232">
        <v>32.433333333333344</v>
      </c>
      <c r="F299" s="232">
        <v>32.06666666666667</v>
      </c>
      <c r="G299" s="232">
        <v>31.733333333333341</v>
      </c>
      <c r="H299" s="232">
        <v>33.133333333333347</v>
      </c>
      <c r="I299" s="232">
        <v>33.466666666666676</v>
      </c>
      <c r="J299" s="232">
        <v>33.83333333333335</v>
      </c>
      <c r="K299" s="231">
        <v>33.1</v>
      </c>
      <c r="L299" s="231">
        <v>32.4</v>
      </c>
      <c r="M299" s="231">
        <v>4.7058200000000001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161.19999999999999</v>
      </c>
      <c r="D300" s="232">
        <v>161.5</v>
      </c>
      <c r="E300" s="232">
        <v>159.69999999999999</v>
      </c>
      <c r="F300" s="232">
        <v>158.19999999999999</v>
      </c>
      <c r="G300" s="232">
        <v>156.39999999999998</v>
      </c>
      <c r="H300" s="232">
        <v>163</v>
      </c>
      <c r="I300" s="232">
        <v>164.8</v>
      </c>
      <c r="J300" s="232">
        <v>166.3</v>
      </c>
      <c r="K300" s="231">
        <v>163.30000000000001</v>
      </c>
      <c r="L300" s="231">
        <v>160</v>
      </c>
      <c r="M300" s="231">
        <v>1.7604299999999999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92677.85</v>
      </c>
      <c r="D301" s="232">
        <v>92710.283333333326</v>
      </c>
      <c r="E301" s="232">
        <v>92179.116666666654</v>
      </c>
      <c r="F301" s="232">
        <v>91680.383333333331</v>
      </c>
      <c r="G301" s="232">
        <v>91149.21666666666</v>
      </c>
      <c r="H301" s="232">
        <v>93209.016666666648</v>
      </c>
      <c r="I301" s="232">
        <v>93740.183333333334</v>
      </c>
      <c r="J301" s="232">
        <v>94238.916666666642</v>
      </c>
      <c r="K301" s="231">
        <v>93241.45</v>
      </c>
      <c r="L301" s="231">
        <v>92211.55</v>
      </c>
      <c r="M301" s="231">
        <v>6.4670000000000005E-2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1698.5</v>
      </c>
      <c r="D302" s="232">
        <v>1705.8</v>
      </c>
      <c r="E302" s="232">
        <v>1683.9499999999998</v>
      </c>
      <c r="F302" s="232">
        <v>1669.3999999999999</v>
      </c>
      <c r="G302" s="232">
        <v>1647.5499999999997</v>
      </c>
      <c r="H302" s="232">
        <v>1720.35</v>
      </c>
      <c r="I302" s="232">
        <v>1742.1999999999998</v>
      </c>
      <c r="J302" s="232">
        <v>1756.75</v>
      </c>
      <c r="K302" s="231">
        <v>1727.65</v>
      </c>
      <c r="L302" s="231">
        <v>1691.25</v>
      </c>
      <c r="M302" s="231">
        <v>0.88024999999999998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999.6</v>
      </c>
      <c r="D303" s="232">
        <v>993.31666666666661</v>
      </c>
      <c r="E303" s="232">
        <v>974.38333333333321</v>
      </c>
      <c r="F303" s="232">
        <v>949.16666666666663</v>
      </c>
      <c r="G303" s="232">
        <v>930.23333333333323</v>
      </c>
      <c r="H303" s="232">
        <v>1018.5333333333332</v>
      </c>
      <c r="I303" s="232">
        <v>1037.4666666666667</v>
      </c>
      <c r="J303" s="232">
        <v>1062.6833333333332</v>
      </c>
      <c r="K303" s="231">
        <v>1012.25</v>
      </c>
      <c r="L303" s="231">
        <v>968.1</v>
      </c>
      <c r="M303" s="231">
        <v>1.5187900000000001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882</v>
      </c>
      <c r="D304" s="232">
        <v>872.66666666666663</v>
      </c>
      <c r="E304" s="232">
        <v>860.33333333333326</v>
      </c>
      <c r="F304" s="232">
        <v>838.66666666666663</v>
      </c>
      <c r="G304" s="232">
        <v>826.33333333333326</v>
      </c>
      <c r="H304" s="232">
        <v>894.33333333333326</v>
      </c>
      <c r="I304" s="232">
        <v>906.66666666666652</v>
      </c>
      <c r="J304" s="232">
        <v>928.33333333333326</v>
      </c>
      <c r="K304" s="231">
        <v>885</v>
      </c>
      <c r="L304" s="231">
        <v>851</v>
      </c>
      <c r="M304" s="231">
        <v>5.5183400000000002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261.85000000000002</v>
      </c>
      <c r="D305" s="232">
        <v>260.23333333333335</v>
      </c>
      <c r="E305" s="232">
        <v>251.66666666666669</v>
      </c>
      <c r="F305" s="232">
        <v>241.48333333333335</v>
      </c>
      <c r="G305" s="232">
        <v>232.91666666666669</v>
      </c>
      <c r="H305" s="232">
        <v>270.41666666666669</v>
      </c>
      <c r="I305" s="232">
        <v>278.98333333333329</v>
      </c>
      <c r="J305" s="232">
        <v>289.16666666666669</v>
      </c>
      <c r="K305" s="231">
        <v>268.8</v>
      </c>
      <c r="L305" s="231">
        <v>250.05</v>
      </c>
      <c r="M305" s="231">
        <v>214.08885000000001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1376</v>
      </c>
      <c r="D306" s="232">
        <v>1375.9666666666665</v>
      </c>
      <c r="E306" s="232">
        <v>1360.0333333333328</v>
      </c>
      <c r="F306" s="232">
        <v>1344.0666666666664</v>
      </c>
      <c r="G306" s="232">
        <v>1328.1333333333328</v>
      </c>
      <c r="H306" s="232">
        <v>1391.9333333333329</v>
      </c>
      <c r="I306" s="232">
        <v>1407.8666666666668</v>
      </c>
      <c r="J306" s="232">
        <v>1423.833333333333</v>
      </c>
      <c r="K306" s="231">
        <v>1391.9</v>
      </c>
      <c r="L306" s="231">
        <v>1360</v>
      </c>
      <c r="M306" s="231">
        <v>15.04382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397.9</v>
      </c>
      <c r="D307" s="232">
        <v>400.08333333333331</v>
      </c>
      <c r="E307" s="232">
        <v>392.81666666666661</v>
      </c>
      <c r="F307" s="232">
        <v>387.73333333333329</v>
      </c>
      <c r="G307" s="232">
        <v>380.46666666666658</v>
      </c>
      <c r="H307" s="232">
        <v>405.16666666666663</v>
      </c>
      <c r="I307" s="232">
        <v>412.43333333333339</v>
      </c>
      <c r="J307" s="232">
        <v>417.51666666666665</v>
      </c>
      <c r="K307" s="231">
        <v>407.35</v>
      </c>
      <c r="L307" s="231">
        <v>395</v>
      </c>
      <c r="M307" s="231">
        <v>8.2065099999999997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262.05</v>
      </c>
      <c r="D308" s="232">
        <v>262.2</v>
      </c>
      <c r="E308" s="232">
        <v>258.09999999999997</v>
      </c>
      <c r="F308" s="232">
        <v>254.14999999999998</v>
      </c>
      <c r="G308" s="232">
        <v>250.04999999999995</v>
      </c>
      <c r="H308" s="232">
        <v>266.14999999999998</v>
      </c>
      <c r="I308" s="232">
        <v>270.25</v>
      </c>
      <c r="J308" s="232">
        <v>274.2</v>
      </c>
      <c r="K308" s="231">
        <v>266.3</v>
      </c>
      <c r="L308" s="231">
        <v>258.25</v>
      </c>
      <c r="M308" s="231">
        <v>1.99641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399.65</v>
      </c>
      <c r="D309" s="232">
        <v>392.91666666666669</v>
      </c>
      <c r="E309" s="232">
        <v>381.83333333333337</v>
      </c>
      <c r="F309" s="232">
        <v>364.01666666666671</v>
      </c>
      <c r="G309" s="232">
        <v>352.93333333333339</v>
      </c>
      <c r="H309" s="232">
        <v>410.73333333333335</v>
      </c>
      <c r="I309" s="232">
        <v>421.81666666666672</v>
      </c>
      <c r="J309" s="232">
        <v>439.63333333333333</v>
      </c>
      <c r="K309" s="231">
        <v>404</v>
      </c>
      <c r="L309" s="231">
        <v>375.1</v>
      </c>
      <c r="M309" s="231">
        <v>10.364520000000001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430.15</v>
      </c>
      <c r="D310" s="232">
        <v>437.81666666666666</v>
      </c>
      <c r="E310" s="232">
        <v>421.33333333333331</v>
      </c>
      <c r="F310" s="232">
        <v>412.51666666666665</v>
      </c>
      <c r="G310" s="232">
        <v>396.0333333333333</v>
      </c>
      <c r="H310" s="232">
        <v>446.63333333333333</v>
      </c>
      <c r="I310" s="232">
        <v>463.11666666666667</v>
      </c>
      <c r="J310" s="232">
        <v>471.93333333333334</v>
      </c>
      <c r="K310" s="231">
        <v>454.3</v>
      </c>
      <c r="L310" s="231">
        <v>429</v>
      </c>
      <c r="M310" s="231">
        <v>2.7054299999999998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115.6</v>
      </c>
      <c r="D311" s="232">
        <v>114.31666666666668</v>
      </c>
      <c r="E311" s="232">
        <v>112.43333333333335</v>
      </c>
      <c r="F311" s="232">
        <v>109.26666666666668</v>
      </c>
      <c r="G311" s="232">
        <v>107.38333333333335</v>
      </c>
      <c r="H311" s="232">
        <v>117.48333333333335</v>
      </c>
      <c r="I311" s="232">
        <v>119.36666666666667</v>
      </c>
      <c r="J311" s="232">
        <v>122.53333333333335</v>
      </c>
      <c r="K311" s="231">
        <v>116.2</v>
      </c>
      <c r="L311" s="231">
        <v>111.15</v>
      </c>
      <c r="M311" s="231">
        <v>105.09291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54.1</v>
      </c>
      <c r="D312" s="232">
        <v>54.083333333333336</v>
      </c>
      <c r="E312" s="232">
        <v>53.56666666666667</v>
      </c>
      <c r="F312" s="232">
        <v>53.033333333333331</v>
      </c>
      <c r="G312" s="232">
        <v>52.516666666666666</v>
      </c>
      <c r="H312" s="232">
        <v>54.616666666666674</v>
      </c>
      <c r="I312" s="232">
        <v>55.13333333333334</v>
      </c>
      <c r="J312" s="232">
        <v>55.666666666666679</v>
      </c>
      <c r="K312" s="231">
        <v>54.6</v>
      </c>
      <c r="L312" s="231">
        <v>53.55</v>
      </c>
      <c r="M312" s="231">
        <v>12.70232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504.7</v>
      </c>
      <c r="D313" s="232">
        <v>503.26666666666671</v>
      </c>
      <c r="E313" s="232">
        <v>495.03333333333342</v>
      </c>
      <c r="F313" s="232">
        <v>485.36666666666673</v>
      </c>
      <c r="G313" s="232">
        <v>477.13333333333344</v>
      </c>
      <c r="H313" s="232">
        <v>512.93333333333339</v>
      </c>
      <c r="I313" s="232">
        <v>521.16666666666663</v>
      </c>
      <c r="J313" s="232">
        <v>530.83333333333337</v>
      </c>
      <c r="K313" s="231">
        <v>511.5</v>
      </c>
      <c r="L313" s="231">
        <v>493.6</v>
      </c>
      <c r="M313" s="231">
        <v>23.65306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8908</v>
      </c>
      <c r="D314" s="232">
        <v>8888</v>
      </c>
      <c r="E314" s="232">
        <v>8840</v>
      </c>
      <c r="F314" s="232">
        <v>8772</v>
      </c>
      <c r="G314" s="232">
        <v>8724</v>
      </c>
      <c r="H314" s="232">
        <v>8956</v>
      </c>
      <c r="I314" s="232">
        <v>9004</v>
      </c>
      <c r="J314" s="232">
        <v>9072</v>
      </c>
      <c r="K314" s="231">
        <v>8936</v>
      </c>
      <c r="L314" s="231">
        <v>8820</v>
      </c>
      <c r="M314" s="231">
        <v>2.0516100000000002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1627.1</v>
      </c>
      <c r="D315" s="232">
        <v>1634.8666666666668</v>
      </c>
      <c r="E315" s="232">
        <v>1613.2833333333335</v>
      </c>
      <c r="F315" s="232">
        <v>1599.4666666666667</v>
      </c>
      <c r="G315" s="232">
        <v>1577.8833333333334</v>
      </c>
      <c r="H315" s="232">
        <v>1648.6833333333336</v>
      </c>
      <c r="I315" s="232">
        <v>1670.2666666666667</v>
      </c>
      <c r="J315" s="232">
        <v>1684.0833333333337</v>
      </c>
      <c r="K315" s="231">
        <v>1656.45</v>
      </c>
      <c r="L315" s="231">
        <v>1621.05</v>
      </c>
      <c r="M315" s="231">
        <v>0.30606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710.5</v>
      </c>
      <c r="D316" s="232">
        <v>709.9</v>
      </c>
      <c r="E316" s="232">
        <v>696.05</v>
      </c>
      <c r="F316" s="232">
        <v>681.6</v>
      </c>
      <c r="G316" s="232">
        <v>667.75</v>
      </c>
      <c r="H316" s="232">
        <v>724.34999999999991</v>
      </c>
      <c r="I316" s="232">
        <v>738.2</v>
      </c>
      <c r="J316" s="232">
        <v>752.64999999999986</v>
      </c>
      <c r="K316" s="231">
        <v>723.75</v>
      </c>
      <c r="L316" s="231">
        <v>695.45</v>
      </c>
      <c r="M316" s="231">
        <v>4.9557099999999998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440.25</v>
      </c>
      <c r="D317" s="232">
        <v>438.48333333333335</v>
      </c>
      <c r="E317" s="232">
        <v>434.31666666666672</v>
      </c>
      <c r="F317" s="232">
        <v>428.38333333333338</v>
      </c>
      <c r="G317" s="232">
        <v>424.21666666666675</v>
      </c>
      <c r="H317" s="232">
        <v>444.41666666666669</v>
      </c>
      <c r="I317" s="232">
        <v>448.58333333333331</v>
      </c>
      <c r="J317" s="232">
        <v>454.51666666666665</v>
      </c>
      <c r="K317" s="231">
        <v>442.65</v>
      </c>
      <c r="L317" s="231">
        <v>432.55</v>
      </c>
      <c r="M317" s="231">
        <v>4.0284399999999998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744.15</v>
      </c>
      <c r="D318" s="232">
        <v>744.73333333333323</v>
      </c>
      <c r="E318" s="232">
        <v>735.91666666666652</v>
      </c>
      <c r="F318" s="232">
        <v>727.68333333333328</v>
      </c>
      <c r="G318" s="232">
        <v>718.86666666666656</v>
      </c>
      <c r="H318" s="232">
        <v>752.96666666666647</v>
      </c>
      <c r="I318" s="232">
        <v>761.7833333333333</v>
      </c>
      <c r="J318" s="232">
        <v>770.01666666666642</v>
      </c>
      <c r="K318" s="231">
        <v>753.55</v>
      </c>
      <c r="L318" s="231">
        <v>736.5</v>
      </c>
      <c r="M318" s="231">
        <v>9.4791399999999992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656.05</v>
      </c>
      <c r="D319" s="232">
        <v>647.68333333333328</v>
      </c>
      <c r="E319" s="232">
        <v>634.46666666666658</v>
      </c>
      <c r="F319" s="232">
        <v>612.88333333333333</v>
      </c>
      <c r="G319" s="232">
        <v>599.66666666666663</v>
      </c>
      <c r="H319" s="232">
        <v>669.26666666666654</v>
      </c>
      <c r="I319" s="232">
        <v>682.48333333333323</v>
      </c>
      <c r="J319" s="232">
        <v>704.06666666666649</v>
      </c>
      <c r="K319" s="231">
        <v>660.9</v>
      </c>
      <c r="L319" s="231">
        <v>626.1</v>
      </c>
      <c r="M319" s="231">
        <v>0.42242000000000002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760.4</v>
      </c>
      <c r="D320" s="232">
        <v>755.5333333333333</v>
      </c>
      <c r="E320" s="232">
        <v>745.11666666666656</v>
      </c>
      <c r="F320" s="232">
        <v>729.83333333333326</v>
      </c>
      <c r="G320" s="232">
        <v>719.41666666666652</v>
      </c>
      <c r="H320" s="232">
        <v>770.81666666666661</v>
      </c>
      <c r="I320" s="232">
        <v>781.23333333333335</v>
      </c>
      <c r="J320" s="232">
        <v>796.51666666666665</v>
      </c>
      <c r="K320" s="231">
        <v>765.95</v>
      </c>
      <c r="L320" s="231">
        <v>740.25</v>
      </c>
      <c r="M320" s="231">
        <v>0.97206999999999999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1296.7</v>
      </c>
      <c r="D321" s="232">
        <v>1262.3333333333335</v>
      </c>
      <c r="E321" s="232">
        <v>1224.7666666666669</v>
      </c>
      <c r="F321" s="232">
        <v>1152.8333333333335</v>
      </c>
      <c r="G321" s="232">
        <v>1115.2666666666669</v>
      </c>
      <c r="H321" s="232">
        <v>1334.2666666666669</v>
      </c>
      <c r="I321" s="232">
        <v>1371.8333333333335</v>
      </c>
      <c r="J321" s="232">
        <v>1443.7666666666669</v>
      </c>
      <c r="K321" s="231">
        <v>1299.9000000000001</v>
      </c>
      <c r="L321" s="231">
        <v>1190.4000000000001</v>
      </c>
      <c r="M321" s="231">
        <v>3.9678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53</v>
      </c>
      <c r="D322" s="232">
        <v>52.983333333333327</v>
      </c>
      <c r="E322" s="232">
        <v>52.266666666666652</v>
      </c>
      <c r="F322" s="232">
        <v>51.533333333333324</v>
      </c>
      <c r="G322" s="232">
        <v>50.816666666666649</v>
      </c>
      <c r="H322" s="232">
        <v>53.716666666666654</v>
      </c>
      <c r="I322" s="232">
        <v>54.433333333333337</v>
      </c>
      <c r="J322" s="232">
        <v>55.166666666666657</v>
      </c>
      <c r="K322" s="231">
        <v>53.7</v>
      </c>
      <c r="L322" s="231">
        <v>52.25</v>
      </c>
      <c r="M322" s="231">
        <v>31.43141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688.9</v>
      </c>
      <c r="D323" s="232">
        <v>690.0333333333333</v>
      </c>
      <c r="E323" s="232">
        <v>680.36666666666656</v>
      </c>
      <c r="F323" s="232">
        <v>671.83333333333326</v>
      </c>
      <c r="G323" s="232">
        <v>662.16666666666652</v>
      </c>
      <c r="H323" s="232">
        <v>698.56666666666661</v>
      </c>
      <c r="I323" s="232">
        <v>708.23333333333335</v>
      </c>
      <c r="J323" s="232">
        <v>716.76666666666665</v>
      </c>
      <c r="K323" s="231">
        <v>699.7</v>
      </c>
      <c r="L323" s="231">
        <v>681.5</v>
      </c>
      <c r="M323" s="231">
        <v>0.45741999999999999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2094.6</v>
      </c>
      <c r="D324" s="232">
        <v>2084.85</v>
      </c>
      <c r="E324" s="232">
        <v>2065.2999999999997</v>
      </c>
      <c r="F324" s="232">
        <v>2036</v>
      </c>
      <c r="G324" s="232">
        <v>2016.4499999999998</v>
      </c>
      <c r="H324" s="232">
        <v>2114.1499999999996</v>
      </c>
      <c r="I324" s="232">
        <v>2133.6999999999998</v>
      </c>
      <c r="J324" s="232">
        <v>2162.9999999999995</v>
      </c>
      <c r="K324" s="231">
        <v>2104.4</v>
      </c>
      <c r="L324" s="231">
        <v>2055.5500000000002</v>
      </c>
      <c r="M324" s="231">
        <v>1.6748000000000001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1425.15</v>
      </c>
      <c r="D325" s="232">
        <v>1431.8833333333332</v>
      </c>
      <c r="E325" s="232">
        <v>1388.7666666666664</v>
      </c>
      <c r="F325" s="232">
        <v>1352.3833333333332</v>
      </c>
      <c r="G325" s="232">
        <v>1309.2666666666664</v>
      </c>
      <c r="H325" s="232">
        <v>1468.2666666666664</v>
      </c>
      <c r="I325" s="232">
        <v>1511.3833333333332</v>
      </c>
      <c r="J325" s="232">
        <v>1547.7666666666664</v>
      </c>
      <c r="K325" s="231">
        <v>1475</v>
      </c>
      <c r="L325" s="231">
        <v>1395.5</v>
      </c>
      <c r="M325" s="231">
        <v>8.4524899999999992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1037.45</v>
      </c>
      <c r="D326" s="232">
        <v>1028.2166666666667</v>
      </c>
      <c r="E326" s="232">
        <v>1014.2333333333333</v>
      </c>
      <c r="F326" s="232">
        <v>991.01666666666665</v>
      </c>
      <c r="G326" s="232">
        <v>977.0333333333333</v>
      </c>
      <c r="H326" s="232">
        <v>1051.4333333333334</v>
      </c>
      <c r="I326" s="232">
        <v>1065.416666666667</v>
      </c>
      <c r="J326" s="232">
        <v>1088.6333333333334</v>
      </c>
      <c r="K326" s="231">
        <v>1042.2</v>
      </c>
      <c r="L326" s="231">
        <v>1005</v>
      </c>
      <c r="M326" s="231">
        <v>4.5860500000000002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529.1</v>
      </c>
      <c r="D327" s="232">
        <v>530.94999999999993</v>
      </c>
      <c r="E327" s="232">
        <v>523.49999999999989</v>
      </c>
      <c r="F327" s="232">
        <v>517.9</v>
      </c>
      <c r="G327" s="232">
        <v>510.44999999999993</v>
      </c>
      <c r="H327" s="232">
        <v>536.54999999999984</v>
      </c>
      <c r="I327" s="232">
        <v>543.99999999999989</v>
      </c>
      <c r="J327" s="232">
        <v>549.5999999999998</v>
      </c>
      <c r="K327" s="231">
        <v>538.4</v>
      </c>
      <c r="L327" s="231">
        <v>525.35</v>
      </c>
      <c r="M327" s="231">
        <v>1.95974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34.9</v>
      </c>
      <c r="D328" s="232">
        <v>34.983333333333327</v>
      </c>
      <c r="E328" s="232">
        <v>34.566666666666656</v>
      </c>
      <c r="F328" s="232">
        <v>34.233333333333327</v>
      </c>
      <c r="G328" s="232">
        <v>33.816666666666656</v>
      </c>
      <c r="H328" s="232">
        <v>35.316666666666656</v>
      </c>
      <c r="I328" s="232">
        <v>35.733333333333327</v>
      </c>
      <c r="J328" s="232">
        <v>36.066666666666656</v>
      </c>
      <c r="K328" s="231">
        <v>35.4</v>
      </c>
      <c r="L328" s="231">
        <v>34.65</v>
      </c>
      <c r="M328" s="231">
        <v>34.734349999999999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91.65</v>
      </c>
      <c r="D329" s="232">
        <v>91.866666666666674</v>
      </c>
      <c r="E329" s="232">
        <v>90.783333333333346</v>
      </c>
      <c r="F329" s="232">
        <v>89.916666666666671</v>
      </c>
      <c r="G329" s="232">
        <v>88.833333333333343</v>
      </c>
      <c r="H329" s="232">
        <v>92.733333333333348</v>
      </c>
      <c r="I329" s="232">
        <v>93.816666666666663</v>
      </c>
      <c r="J329" s="232">
        <v>94.683333333333351</v>
      </c>
      <c r="K329" s="231">
        <v>92.95</v>
      </c>
      <c r="L329" s="231">
        <v>91</v>
      </c>
      <c r="M329" s="231">
        <v>24.44089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41.15</v>
      </c>
      <c r="D330" s="232">
        <v>41.15</v>
      </c>
      <c r="E330" s="232">
        <v>40.9</v>
      </c>
      <c r="F330" s="232">
        <v>40.65</v>
      </c>
      <c r="G330" s="232">
        <v>40.4</v>
      </c>
      <c r="H330" s="232">
        <v>41.4</v>
      </c>
      <c r="I330" s="232">
        <v>41.65</v>
      </c>
      <c r="J330" s="232">
        <v>41.9</v>
      </c>
      <c r="K330" s="231">
        <v>41.4</v>
      </c>
      <c r="L330" s="231">
        <v>40.9</v>
      </c>
      <c r="M330" s="231">
        <v>51.748280000000001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317.35000000000002</v>
      </c>
      <c r="D331" s="232">
        <v>318.01666666666665</v>
      </c>
      <c r="E331" s="232">
        <v>312.88333333333333</v>
      </c>
      <c r="F331" s="232">
        <v>308.41666666666669</v>
      </c>
      <c r="G331" s="232">
        <v>303.28333333333336</v>
      </c>
      <c r="H331" s="232">
        <v>322.48333333333329</v>
      </c>
      <c r="I331" s="232">
        <v>327.61666666666662</v>
      </c>
      <c r="J331" s="232">
        <v>332.08333333333326</v>
      </c>
      <c r="K331" s="231">
        <v>323.14999999999998</v>
      </c>
      <c r="L331" s="231">
        <v>313.55</v>
      </c>
      <c r="M331" s="231">
        <v>1.5898600000000001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74.55</v>
      </c>
      <c r="D332" s="232">
        <v>74.5</v>
      </c>
      <c r="E332" s="232">
        <v>73.75</v>
      </c>
      <c r="F332" s="232">
        <v>72.95</v>
      </c>
      <c r="G332" s="232">
        <v>72.2</v>
      </c>
      <c r="H332" s="232">
        <v>75.3</v>
      </c>
      <c r="I332" s="232">
        <v>76.05</v>
      </c>
      <c r="J332" s="232">
        <v>76.849999999999994</v>
      </c>
      <c r="K332" s="231">
        <v>75.25</v>
      </c>
      <c r="L332" s="231">
        <v>73.7</v>
      </c>
      <c r="M332" s="231">
        <v>11.59211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211.25</v>
      </c>
      <c r="D333" s="232">
        <v>210.91666666666666</v>
      </c>
      <c r="E333" s="232">
        <v>209.33333333333331</v>
      </c>
      <c r="F333" s="232">
        <v>207.41666666666666</v>
      </c>
      <c r="G333" s="232">
        <v>205.83333333333331</v>
      </c>
      <c r="H333" s="232">
        <v>212.83333333333331</v>
      </c>
      <c r="I333" s="232">
        <v>214.41666666666663</v>
      </c>
      <c r="J333" s="232">
        <v>216.33333333333331</v>
      </c>
      <c r="K333" s="231">
        <v>212.5</v>
      </c>
      <c r="L333" s="231">
        <v>209</v>
      </c>
      <c r="M333" s="231">
        <v>1.29863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166.05</v>
      </c>
      <c r="D334" s="232">
        <v>165.65</v>
      </c>
      <c r="E334" s="232">
        <v>164.45000000000002</v>
      </c>
      <c r="F334" s="232">
        <v>162.85000000000002</v>
      </c>
      <c r="G334" s="232">
        <v>161.65000000000003</v>
      </c>
      <c r="H334" s="232">
        <v>167.25</v>
      </c>
      <c r="I334" s="232">
        <v>168.45</v>
      </c>
      <c r="J334" s="232">
        <v>170.04999999999998</v>
      </c>
      <c r="K334" s="231">
        <v>166.85</v>
      </c>
      <c r="L334" s="231">
        <v>164.05</v>
      </c>
      <c r="M334" s="231">
        <v>75.889359999999996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724.3</v>
      </c>
      <c r="D335" s="232">
        <v>721.66666666666663</v>
      </c>
      <c r="E335" s="232">
        <v>714.48333333333323</v>
      </c>
      <c r="F335" s="232">
        <v>704.66666666666663</v>
      </c>
      <c r="G335" s="232">
        <v>697.48333333333323</v>
      </c>
      <c r="H335" s="232">
        <v>731.48333333333323</v>
      </c>
      <c r="I335" s="232">
        <v>738.66666666666663</v>
      </c>
      <c r="J335" s="232">
        <v>748.48333333333323</v>
      </c>
      <c r="K335" s="231">
        <v>728.85</v>
      </c>
      <c r="L335" s="231">
        <v>711.85</v>
      </c>
      <c r="M335" s="231">
        <v>0.61558000000000002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77.55</v>
      </c>
      <c r="D336" s="232">
        <v>77.899999999999991</v>
      </c>
      <c r="E336" s="232">
        <v>76.999999999999986</v>
      </c>
      <c r="F336" s="232">
        <v>76.449999999999989</v>
      </c>
      <c r="G336" s="232">
        <v>75.549999999999983</v>
      </c>
      <c r="H336" s="232">
        <v>78.449999999999989</v>
      </c>
      <c r="I336" s="232">
        <v>79.349999999999994</v>
      </c>
      <c r="J336" s="232">
        <v>79.899999999999991</v>
      </c>
      <c r="K336" s="231">
        <v>78.8</v>
      </c>
      <c r="L336" s="231">
        <v>77.349999999999994</v>
      </c>
      <c r="M336" s="231">
        <v>59.457830000000001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4112.95</v>
      </c>
      <c r="D337" s="232">
        <v>4096.3166666666666</v>
      </c>
      <c r="E337" s="232">
        <v>4017.6333333333332</v>
      </c>
      <c r="F337" s="232">
        <v>3922.3166666666666</v>
      </c>
      <c r="G337" s="232">
        <v>3843.6333333333332</v>
      </c>
      <c r="H337" s="232">
        <v>4191.6333333333332</v>
      </c>
      <c r="I337" s="232">
        <v>4270.3166666666657</v>
      </c>
      <c r="J337" s="232">
        <v>4365.6333333333332</v>
      </c>
      <c r="K337" s="231">
        <v>4175</v>
      </c>
      <c r="L337" s="231">
        <v>4001</v>
      </c>
      <c r="M337" s="231">
        <v>1.30644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554.29999999999995</v>
      </c>
      <c r="D338" s="232">
        <v>552.86666666666667</v>
      </c>
      <c r="E338" s="232">
        <v>548.43333333333339</v>
      </c>
      <c r="F338" s="232">
        <v>542.56666666666672</v>
      </c>
      <c r="G338" s="232">
        <v>538.13333333333344</v>
      </c>
      <c r="H338" s="232">
        <v>558.73333333333335</v>
      </c>
      <c r="I338" s="232">
        <v>563.16666666666652</v>
      </c>
      <c r="J338" s="232">
        <v>569.0333333333333</v>
      </c>
      <c r="K338" s="231">
        <v>557.29999999999995</v>
      </c>
      <c r="L338" s="231">
        <v>547</v>
      </c>
      <c r="M338" s="231">
        <v>1.2191000000000001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19021.5</v>
      </c>
      <c r="D339" s="232">
        <v>18945.266666666666</v>
      </c>
      <c r="E339" s="232">
        <v>18830.533333333333</v>
      </c>
      <c r="F339" s="232">
        <v>18639.566666666666</v>
      </c>
      <c r="G339" s="232">
        <v>18524.833333333332</v>
      </c>
      <c r="H339" s="232">
        <v>19136.233333333334</v>
      </c>
      <c r="I339" s="232">
        <v>19250.966666666664</v>
      </c>
      <c r="J339" s="232">
        <v>19441.933333333334</v>
      </c>
      <c r="K339" s="231">
        <v>19060</v>
      </c>
      <c r="L339" s="231">
        <v>18754.3</v>
      </c>
      <c r="M339" s="231">
        <v>0.69133999999999995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59.7</v>
      </c>
      <c r="D340" s="232">
        <v>59.783333333333339</v>
      </c>
      <c r="E340" s="232">
        <v>59.366666666666674</v>
      </c>
      <c r="F340" s="232">
        <v>59.033333333333339</v>
      </c>
      <c r="G340" s="232">
        <v>58.616666666666674</v>
      </c>
      <c r="H340" s="232">
        <v>60.116666666666674</v>
      </c>
      <c r="I340" s="232">
        <v>60.533333333333346</v>
      </c>
      <c r="J340" s="232">
        <v>60.866666666666674</v>
      </c>
      <c r="K340" s="231">
        <v>60.2</v>
      </c>
      <c r="L340" s="231">
        <v>59.45</v>
      </c>
      <c r="M340" s="231">
        <v>5.8780099999999997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228</v>
      </c>
      <c r="D341" s="232">
        <v>228.93333333333331</v>
      </c>
      <c r="E341" s="232">
        <v>225.86666666666662</v>
      </c>
      <c r="F341" s="232">
        <v>223.73333333333332</v>
      </c>
      <c r="G341" s="232">
        <v>220.66666666666663</v>
      </c>
      <c r="H341" s="232">
        <v>231.06666666666661</v>
      </c>
      <c r="I341" s="232">
        <v>234.13333333333327</v>
      </c>
      <c r="J341" s="232">
        <v>236.26666666666659</v>
      </c>
      <c r="K341" s="231">
        <v>232</v>
      </c>
      <c r="L341" s="231">
        <v>226.8</v>
      </c>
      <c r="M341" s="231">
        <v>4.3932799999999999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344.3</v>
      </c>
      <c r="D342" s="232">
        <v>345.86666666666662</v>
      </c>
      <c r="E342" s="232">
        <v>339.73333333333323</v>
      </c>
      <c r="F342" s="232">
        <v>335.16666666666663</v>
      </c>
      <c r="G342" s="232">
        <v>329.03333333333325</v>
      </c>
      <c r="H342" s="232">
        <v>350.43333333333322</v>
      </c>
      <c r="I342" s="232">
        <v>356.56666666666655</v>
      </c>
      <c r="J342" s="232">
        <v>361.13333333333321</v>
      </c>
      <c r="K342" s="231">
        <v>352</v>
      </c>
      <c r="L342" s="231">
        <v>341.3</v>
      </c>
      <c r="M342" s="231">
        <v>0.42081000000000002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821.35</v>
      </c>
      <c r="D343" s="232">
        <v>824.63333333333333</v>
      </c>
      <c r="E343" s="232">
        <v>812.41666666666663</v>
      </c>
      <c r="F343" s="232">
        <v>803.48333333333335</v>
      </c>
      <c r="G343" s="232">
        <v>791.26666666666665</v>
      </c>
      <c r="H343" s="232">
        <v>833.56666666666661</v>
      </c>
      <c r="I343" s="232">
        <v>845.7833333333333</v>
      </c>
      <c r="J343" s="232">
        <v>854.71666666666658</v>
      </c>
      <c r="K343" s="231">
        <v>836.85</v>
      </c>
      <c r="L343" s="231">
        <v>815.7</v>
      </c>
      <c r="M343" s="231">
        <v>6.6723499999999998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143.5</v>
      </c>
      <c r="D344" s="232">
        <v>143.1</v>
      </c>
      <c r="E344" s="232">
        <v>142</v>
      </c>
      <c r="F344" s="232">
        <v>140.5</v>
      </c>
      <c r="G344" s="232">
        <v>139.4</v>
      </c>
      <c r="H344" s="232">
        <v>144.6</v>
      </c>
      <c r="I344" s="232">
        <v>145.69999999999996</v>
      </c>
      <c r="J344" s="232">
        <v>147.19999999999999</v>
      </c>
      <c r="K344" s="231">
        <v>144.19999999999999</v>
      </c>
      <c r="L344" s="231">
        <v>141.6</v>
      </c>
      <c r="M344" s="231">
        <v>64.361429999999999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215.3</v>
      </c>
      <c r="D345" s="232">
        <v>214.33333333333334</v>
      </c>
      <c r="E345" s="232">
        <v>211.16666666666669</v>
      </c>
      <c r="F345" s="232">
        <v>207.03333333333333</v>
      </c>
      <c r="G345" s="232">
        <v>203.86666666666667</v>
      </c>
      <c r="H345" s="232">
        <v>218.4666666666667</v>
      </c>
      <c r="I345" s="232">
        <v>221.63333333333338</v>
      </c>
      <c r="J345" s="232">
        <v>225.76666666666671</v>
      </c>
      <c r="K345" s="231">
        <v>217.5</v>
      </c>
      <c r="L345" s="231">
        <v>210.2</v>
      </c>
      <c r="M345" s="231">
        <v>11.7814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466.95</v>
      </c>
      <c r="D346" s="232">
        <v>469.65000000000003</v>
      </c>
      <c r="E346" s="232">
        <v>462.30000000000007</v>
      </c>
      <c r="F346" s="232">
        <v>457.65000000000003</v>
      </c>
      <c r="G346" s="232">
        <v>450.30000000000007</v>
      </c>
      <c r="H346" s="232">
        <v>474.30000000000007</v>
      </c>
      <c r="I346" s="232">
        <v>481.65000000000009</v>
      </c>
      <c r="J346" s="232">
        <v>486.30000000000007</v>
      </c>
      <c r="K346" s="231">
        <v>477</v>
      </c>
      <c r="L346" s="231">
        <v>465</v>
      </c>
      <c r="M346" s="231">
        <v>1.0398799999999999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558.29999999999995</v>
      </c>
      <c r="D347" s="232">
        <v>555.76666666666665</v>
      </c>
      <c r="E347" s="232">
        <v>545.58333333333326</v>
      </c>
      <c r="F347" s="232">
        <v>532.86666666666656</v>
      </c>
      <c r="G347" s="232">
        <v>522.68333333333317</v>
      </c>
      <c r="H347" s="232">
        <v>568.48333333333335</v>
      </c>
      <c r="I347" s="232">
        <v>578.66666666666674</v>
      </c>
      <c r="J347" s="232">
        <v>591.38333333333344</v>
      </c>
      <c r="K347" s="231">
        <v>565.95000000000005</v>
      </c>
      <c r="L347" s="231">
        <v>543.04999999999995</v>
      </c>
      <c r="M347" s="231">
        <v>91.44444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3124.3</v>
      </c>
      <c r="D348" s="232">
        <v>3123.7000000000003</v>
      </c>
      <c r="E348" s="232">
        <v>3102.7000000000007</v>
      </c>
      <c r="F348" s="232">
        <v>3081.1000000000004</v>
      </c>
      <c r="G348" s="232">
        <v>3060.1000000000008</v>
      </c>
      <c r="H348" s="232">
        <v>3145.3000000000006</v>
      </c>
      <c r="I348" s="232">
        <v>3166.2999999999997</v>
      </c>
      <c r="J348" s="232">
        <v>3187.9000000000005</v>
      </c>
      <c r="K348" s="231">
        <v>3144.7</v>
      </c>
      <c r="L348" s="231">
        <v>3102.1</v>
      </c>
      <c r="M348" s="231">
        <v>0.38092999999999999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277.60000000000002</v>
      </c>
      <c r="D349" s="232">
        <v>279.16666666666669</v>
      </c>
      <c r="E349" s="232">
        <v>273.43333333333339</v>
      </c>
      <c r="F349" s="232">
        <v>269.26666666666671</v>
      </c>
      <c r="G349" s="232">
        <v>263.53333333333342</v>
      </c>
      <c r="H349" s="232">
        <v>283.33333333333337</v>
      </c>
      <c r="I349" s="232">
        <v>289.06666666666661</v>
      </c>
      <c r="J349" s="232">
        <v>293.23333333333335</v>
      </c>
      <c r="K349" s="231">
        <v>284.89999999999998</v>
      </c>
      <c r="L349" s="231">
        <v>275</v>
      </c>
      <c r="M349" s="231">
        <v>2.0364499999999999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442.15</v>
      </c>
      <c r="D350" s="232">
        <v>437.2</v>
      </c>
      <c r="E350" s="232">
        <v>430</v>
      </c>
      <c r="F350" s="232">
        <v>417.85</v>
      </c>
      <c r="G350" s="232">
        <v>410.65000000000003</v>
      </c>
      <c r="H350" s="232">
        <v>449.34999999999997</v>
      </c>
      <c r="I350" s="232">
        <v>456.5499999999999</v>
      </c>
      <c r="J350" s="232">
        <v>468.69999999999993</v>
      </c>
      <c r="K350" s="231">
        <v>444.4</v>
      </c>
      <c r="L350" s="231">
        <v>425.05</v>
      </c>
      <c r="M350" s="231">
        <v>7.7284899999999999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121.7</v>
      </c>
      <c r="D351" s="232">
        <v>121.56666666666666</v>
      </c>
      <c r="E351" s="232">
        <v>120.88333333333333</v>
      </c>
      <c r="F351" s="232">
        <v>120.06666666666666</v>
      </c>
      <c r="G351" s="232">
        <v>119.38333333333333</v>
      </c>
      <c r="H351" s="232">
        <v>122.38333333333333</v>
      </c>
      <c r="I351" s="232">
        <v>123.06666666666666</v>
      </c>
      <c r="J351" s="232">
        <v>123.88333333333333</v>
      </c>
      <c r="K351" s="231">
        <v>122.25</v>
      </c>
      <c r="L351" s="231">
        <v>120.75</v>
      </c>
      <c r="M351" s="231">
        <v>6.6132499999999999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3055.95</v>
      </c>
      <c r="D352" s="232">
        <v>3036.7666666666664</v>
      </c>
      <c r="E352" s="232">
        <v>3010.1833333333329</v>
      </c>
      <c r="F352" s="232">
        <v>2964.4166666666665</v>
      </c>
      <c r="G352" s="232">
        <v>2937.833333333333</v>
      </c>
      <c r="H352" s="232">
        <v>3082.5333333333328</v>
      </c>
      <c r="I352" s="232">
        <v>3109.1166666666668</v>
      </c>
      <c r="J352" s="232">
        <v>3154.8833333333328</v>
      </c>
      <c r="K352" s="231">
        <v>3063.35</v>
      </c>
      <c r="L352" s="231">
        <v>2991</v>
      </c>
      <c r="M352" s="231">
        <v>1.8370599999999999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539.79999999999995</v>
      </c>
      <c r="D353" s="232">
        <v>542.48333333333335</v>
      </c>
      <c r="E353" s="232">
        <v>533.51666666666665</v>
      </c>
      <c r="F353" s="232">
        <v>527.23333333333335</v>
      </c>
      <c r="G353" s="232">
        <v>518.26666666666665</v>
      </c>
      <c r="H353" s="232">
        <v>548.76666666666665</v>
      </c>
      <c r="I353" s="232">
        <v>557.73333333333335</v>
      </c>
      <c r="J353" s="232">
        <v>564.01666666666665</v>
      </c>
      <c r="K353" s="231">
        <v>551.45000000000005</v>
      </c>
      <c r="L353" s="231">
        <v>536.20000000000005</v>
      </c>
      <c r="M353" s="231">
        <v>2.78877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339.45</v>
      </c>
      <c r="D354" s="232">
        <v>339.73333333333335</v>
      </c>
      <c r="E354" s="232">
        <v>335.26666666666671</v>
      </c>
      <c r="F354" s="232">
        <v>331.08333333333337</v>
      </c>
      <c r="G354" s="232">
        <v>326.61666666666673</v>
      </c>
      <c r="H354" s="232">
        <v>343.91666666666669</v>
      </c>
      <c r="I354" s="232">
        <v>348.38333333333338</v>
      </c>
      <c r="J354" s="232">
        <v>352.56666666666666</v>
      </c>
      <c r="K354" s="231">
        <v>344.2</v>
      </c>
      <c r="L354" s="231">
        <v>335.55</v>
      </c>
      <c r="M354" s="231">
        <v>2.53199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1682.5</v>
      </c>
      <c r="D355" s="232">
        <v>1689.5666666666666</v>
      </c>
      <c r="E355" s="232">
        <v>1667.9333333333332</v>
      </c>
      <c r="F355" s="232">
        <v>1653.3666666666666</v>
      </c>
      <c r="G355" s="232">
        <v>1631.7333333333331</v>
      </c>
      <c r="H355" s="232">
        <v>1704.1333333333332</v>
      </c>
      <c r="I355" s="232">
        <v>1725.7666666666664</v>
      </c>
      <c r="J355" s="232">
        <v>1740.3333333333333</v>
      </c>
      <c r="K355" s="231">
        <v>1711.2</v>
      </c>
      <c r="L355" s="231">
        <v>1675</v>
      </c>
      <c r="M355" s="231">
        <v>2.29189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39528.400000000001</v>
      </c>
      <c r="D356" s="232">
        <v>39487.616666666669</v>
      </c>
      <c r="E356" s="232">
        <v>39146.03333333334</v>
      </c>
      <c r="F356" s="232">
        <v>38763.666666666672</v>
      </c>
      <c r="G356" s="232">
        <v>38422.083333333343</v>
      </c>
      <c r="H356" s="232">
        <v>39869.983333333337</v>
      </c>
      <c r="I356" s="232">
        <v>40211.566666666666</v>
      </c>
      <c r="J356" s="232">
        <v>40593.933333333334</v>
      </c>
      <c r="K356" s="231">
        <v>39829.199999999997</v>
      </c>
      <c r="L356" s="231">
        <v>39105.25</v>
      </c>
      <c r="M356" s="231">
        <v>0.35377999999999998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938.2</v>
      </c>
      <c r="D357" s="232">
        <v>916.35</v>
      </c>
      <c r="E357" s="232">
        <v>887.7</v>
      </c>
      <c r="F357" s="232">
        <v>837.2</v>
      </c>
      <c r="G357" s="232">
        <v>808.55000000000007</v>
      </c>
      <c r="H357" s="232">
        <v>966.85</v>
      </c>
      <c r="I357" s="232">
        <v>995.49999999999989</v>
      </c>
      <c r="J357" s="232">
        <v>1046</v>
      </c>
      <c r="K357" s="231">
        <v>945</v>
      </c>
      <c r="L357" s="231">
        <v>865.85</v>
      </c>
      <c r="M357" s="231">
        <v>4.8969800000000001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4839</v>
      </c>
      <c r="D358" s="232">
        <v>4854.666666666667</v>
      </c>
      <c r="E358" s="232">
        <v>4759.3333333333339</v>
      </c>
      <c r="F358" s="232">
        <v>4679.666666666667</v>
      </c>
      <c r="G358" s="232">
        <v>4584.3333333333339</v>
      </c>
      <c r="H358" s="232">
        <v>4934.3333333333339</v>
      </c>
      <c r="I358" s="232">
        <v>5029.6666666666679</v>
      </c>
      <c r="J358" s="232">
        <v>5109.3333333333339</v>
      </c>
      <c r="K358" s="231">
        <v>4950</v>
      </c>
      <c r="L358" s="231">
        <v>4775</v>
      </c>
      <c r="M358" s="231">
        <v>4.3246700000000002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212.55</v>
      </c>
      <c r="D359" s="232">
        <v>210.96666666666667</v>
      </c>
      <c r="E359" s="232">
        <v>208.98333333333335</v>
      </c>
      <c r="F359" s="232">
        <v>205.41666666666669</v>
      </c>
      <c r="G359" s="232">
        <v>203.43333333333337</v>
      </c>
      <c r="H359" s="232">
        <v>214.53333333333333</v>
      </c>
      <c r="I359" s="232">
        <v>216.51666666666662</v>
      </c>
      <c r="J359" s="232">
        <v>220.08333333333331</v>
      </c>
      <c r="K359" s="231">
        <v>212.95</v>
      </c>
      <c r="L359" s="231">
        <v>207.4</v>
      </c>
      <c r="M359" s="231">
        <v>30.009250000000002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3860.8</v>
      </c>
      <c r="D360" s="232">
        <v>3877.9500000000003</v>
      </c>
      <c r="E360" s="232">
        <v>3835.9000000000005</v>
      </c>
      <c r="F360" s="232">
        <v>3811.0000000000005</v>
      </c>
      <c r="G360" s="232">
        <v>3768.9500000000007</v>
      </c>
      <c r="H360" s="232">
        <v>3902.8500000000004</v>
      </c>
      <c r="I360" s="232">
        <v>3944.9000000000005</v>
      </c>
      <c r="J360" s="232">
        <v>3969.8</v>
      </c>
      <c r="K360" s="231">
        <v>3920</v>
      </c>
      <c r="L360" s="231">
        <v>3853.05</v>
      </c>
      <c r="M360" s="231">
        <v>5.2589999999999998E-2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1410.45</v>
      </c>
      <c r="D361" s="232">
        <v>1401.1499999999999</v>
      </c>
      <c r="E361" s="232">
        <v>1377.2999999999997</v>
      </c>
      <c r="F361" s="232">
        <v>1344.1499999999999</v>
      </c>
      <c r="G361" s="232">
        <v>1320.2999999999997</v>
      </c>
      <c r="H361" s="232">
        <v>1434.2999999999997</v>
      </c>
      <c r="I361" s="232">
        <v>1458.1499999999996</v>
      </c>
      <c r="J361" s="232">
        <v>1491.2999999999997</v>
      </c>
      <c r="K361" s="231">
        <v>1425</v>
      </c>
      <c r="L361" s="231">
        <v>1368</v>
      </c>
      <c r="M361" s="231">
        <v>1.2155199999999999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2333.3000000000002</v>
      </c>
      <c r="D362" s="232">
        <v>2335.8666666666668</v>
      </c>
      <c r="E362" s="232">
        <v>2318.4333333333334</v>
      </c>
      <c r="F362" s="232">
        <v>2303.5666666666666</v>
      </c>
      <c r="G362" s="232">
        <v>2286.1333333333332</v>
      </c>
      <c r="H362" s="232">
        <v>2350.7333333333336</v>
      </c>
      <c r="I362" s="232">
        <v>2368.166666666667</v>
      </c>
      <c r="J362" s="232">
        <v>2383.0333333333338</v>
      </c>
      <c r="K362" s="231">
        <v>2353.3000000000002</v>
      </c>
      <c r="L362" s="231">
        <v>2321</v>
      </c>
      <c r="M362" s="231">
        <v>2.6097399999999999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832.55</v>
      </c>
      <c r="D363" s="232">
        <v>840.38333333333321</v>
      </c>
      <c r="E363" s="232">
        <v>815.21666666666647</v>
      </c>
      <c r="F363" s="232">
        <v>797.88333333333321</v>
      </c>
      <c r="G363" s="232">
        <v>772.71666666666647</v>
      </c>
      <c r="H363" s="232">
        <v>857.71666666666647</v>
      </c>
      <c r="I363" s="232">
        <v>882.88333333333321</v>
      </c>
      <c r="J363" s="232">
        <v>900.21666666666647</v>
      </c>
      <c r="K363" s="231">
        <v>865.55</v>
      </c>
      <c r="L363" s="231">
        <v>823.05</v>
      </c>
      <c r="M363" s="231">
        <v>0.25036000000000003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2965.65</v>
      </c>
      <c r="D364" s="232">
        <v>2967.8833333333332</v>
      </c>
      <c r="E364" s="232">
        <v>2937.7666666666664</v>
      </c>
      <c r="F364" s="232">
        <v>2909.8833333333332</v>
      </c>
      <c r="G364" s="232">
        <v>2879.7666666666664</v>
      </c>
      <c r="H364" s="232">
        <v>2995.7666666666664</v>
      </c>
      <c r="I364" s="232">
        <v>3025.8833333333332</v>
      </c>
      <c r="J364" s="232">
        <v>3053.7666666666664</v>
      </c>
      <c r="K364" s="231">
        <v>2998</v>
      </c>
      <c r="L364" s="231">
        <v>2940</v>
      </c>
      <c r="M364" s="231">
        <v>2.5564100000000001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1489.85</v>
      </c>
      <c r="D365" s="232">
        <v>1492.5333333333335</v>
      </c>
      <c r="E365" s="232">
        <v>1478.166666666667</v>
      </c>
      <c r="F365" s="232">
        <v>1466.4833333333333</v>
      </c>
      <c r="G365" s="232">
        <v>1452.1166666666668</v>
      </c>
      <c r="H365" s="232">
        <v>1504.2166666666672</v>
      </c>
      <c r="I365" s="232">
        <v>1518.5833333333335</v>
      </c>
      <c r="J365" s="232">
        <v>1530.2666666666673</v>
      </c>
      <c r="K365" s="231">
        <v>1506.9</v>
      </c>
      <c r="L365" s="231">
        <v>1480.85</v>
      </c>
      <c r="M365" s="231">
        <v>0.43171999999999999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292.05</v>
      </c>
      <c r="D366" s="232">
        <v>291.38333333333333</v>
      </c>
      <c r="E366" s="232">
        <v>289.31666666666666</v>
      </c>
      <c r="F366" s="232">
        <v>286.58333333333331</v>
      </c>
      <c r="G366" s="232">
        <v>284.51666666666665</v>
      </c>
      <c r="H366" s="232">
        <v>294.11666666666667</v>
      </c>
      <c r="I366" s="232">
        <v>296.18333333333328</v>
      </c>
      <c r="J366" s="232">
        <v>298.91666666666669</v>
      </c>
      <c r="K366" s="231">
        <v>293.45</v>
      </c>
      <c r="L366" s="231">
        <v>288.64999999999998</v>
      </c>
      <c r="M366" s="231">
        <v>8.4740400000000005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143.4</v>
      </c>
      <c r="D367" s="232">
        <v>142.86666666666667</v>
      </c>
      <c r="E367" s="232">
        <v>141.93333333333334</v>
      </c>
      <c r="F367" s="232">
        <v>140.46666666666667</v>
      </c>
      <c r="G367" s="232">
        <v>139.53333333333333</v>
      </c>
      <c r="H367" s="232">
        <v>144.33333333333334</v>
      </c>
      <c r="I367" s="232">
        <v>145.26666666666668</v>
      </c>
      <c r="J367" s="232">
        <v>146.73333333333335</v>
      </c>
      <c r="K367" s="231">
        <v>143.80000000000001</v>
      </c>
      <c r="L367" s="231">
        <v>141.4</v>
      </c>
      <c r="M367" s="231">
        <v>28.780650000000001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217.05</v>
      </c>
      <c r="D368" s="232">
        <v>215.81666666666669</v>
      </c>
      <c r="E368" s="232">
        <v>214.28333333333339</v>
      </c>
      <c r="F368" s="232">
        <v>211.51666666666671</v>
      </c>
      <c r="G368" s="232">
        <v>209.98333333333341</v>
      </c>
      <c r="H368" s="232">
        <v>218.58333333333337</v>
      </c>
      <c r="I368" s="232">
        <v>220.11666666666667</v>
      </c>
      <c r="J368" s="232">
        <v>222.88333333333335</v>
      </c>
      <c r="K368" s="231">
        <v>217.35</v>
      </c>
      <c r="L368" s="231">
        <v>213.05</v>
      </c>
      <c r="M368" s="231">
        <v>52.111510000000003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365.1</v>
      </c>
      <c r="D369" s="232">
        <v>363.58333333333331</v>
      </c>
      <c r="E369" s="232">
        <v>357.66666666666663</v>
      </c>
      <c r="F369" s="232">
        <v>350.23333333333329</v>
      </c>
      <c r="G369" s="232">
        <v>344.31666666666661</v>
      </c>
      <c r="H369" s="232">
        <v>371.01666666666665</v>
      </c>
      <c r="I369" s="232">
        <v>376.93333333333328</v>
      </c>
      <c r="J369" s="232">
        <v>384.36666666666667</v>
      </c>
      <c r="K369" s="231">
        <v>369.5</v>
      </c>
      <c r="L369" s="231">
        <v>356.15</v>
      </c>
      <c r="M369" s="231">
        <v>13.24227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399.5</v>
      </c>
      <c r="D370" s="232">
        <v>400.15000000000003</v>
      </c>
      <c r="E370" s="232">
        <v>394.35000000000008</v>
      </c>
      <c r="F370" s="232">
        <v>389.20000000000005</v>
      </c>
      <c r="G370" s="232">
        <v>383.40000000000009</v>
      </c>
      <c r="H370" s="232">
        <v>405.30000000000007</v>
      </c>
      <c r="I370" s="232">
        <v>411.1</v>
      </c>
      <c r="J370" s="232">
        <v>416.25000000000006</v>
      </c>
      <c r="K370" s="231">
        <v>405.95</v>
      </c>
      <c r="L370" s="231">
        <v>395</v>
      </c>
      <c r="M370" s="231">
        <v>2.2810999999999999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610.9</v>
      </c>
      <c r="D371" s="232">
        <v>611.96666666666658</v>
      </c>
      <c r="E371" s="232">
        <v>604.98333333333312</v>
      </c>
      <c r="F371" s="232">
        <v>599.06666666666649</v>
      </c>
      <c r="G371" s="232">
        <v>592.08333333333303</v>
      </c>
      <c r="H371" s="232">
        <v>617.88333333333321</v>
      </c>
      <c r="I371" s="232">
        <v>624.86666666666656</v>
      </c>
      <c r="J371" s="232">
        <v>630.7833333333333</v>
      </c>
      <c r="K371" s="231">
        <v>618.95000000000005</v>
      </c>
      <c r="L371" s="231">
        <v>606.04999999999995</v>
      </c>
      <c r="M371" s="231">
        <v>1.0609299999999999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101</v>
      </c>
      <c r="D372" s="232">
        <v>102.06666666666666</v>
      </c>
      <c r="E372" s="232">
        <v>99.48333333333332</v>
      </c>
      <c r="F372" s="232">
        <v>97.966666666666654</v>
      </c>
      <c r="G372" s="232">
        <v>95.383333333333312</v>
      </c>
      <c r="H372" s="232">
        <v>103.58333333333333</v>
      </c>
      <c r="I372" s="232">
        <v>106.16666666666667</v>
      </c>
      <c r="J372" s="232">
        <v>107.68333333333334</v>
      </c>
      <c r="K372" s="231">
        <v>104.65</v>
      </c>
      <c r="L372" s="231">
        <v>100.55</v>
      </c>
      <c r="M372" s="231">
        <v>2.2942300000000002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908.45</v>
      </c>
      <c r="D373" s="232">
        <v>930.81666666666661</v>
      </c>
      <c r="E373" s="232">
        <v>867.63333333333321</v>
      </c>
      <c r="F373" s="232">
        <v>826.81666666666661</v>
      </c>
      <c r="G373" s="232">
        <v>763.63333333333321</v>
      </c>
      <c r="H373" s="232">
        <v>971.63333333333321</v>
      </c>
      <c r="I373" s="232">
        <v>1034.8166666666666</v>
      </c>
      <c r="J373" s="232">
        <v>1075.6333333333332</v>
      </c>
      <c r="K373" s="231">
        <v>994</v>
      </c>
      <c r="L373" s="231">
        <v>890</v>
      </c>
      <c r="M373" s="231">
        <v>1.8917900000000001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4702.7</v>
      </c>
      <c r="D374" s="232">
        <v>4603.55</v>
      </c>
      <c r="E374" s="232">
        <v>4449.1500000000005</v>
      </c>
      <c r="F374" s="232">
        <v>4195.6000000000004</v>
      </c>
      <c r="G374" s="232">
        <v>4041.2000000000007</v>
      </c>
      <c r="H374" s="232">
        <v>4857.1000000000004</v>
      </c>
      <c r="I374" s="232">
        <v>5011.5</v>
      </c>
      <c r="J374" s="232">
        <v>5265.05</v>
      </c>
      <c r="K374" s="231">
        <v>4757.95</v>
      </c>
      <c r="L374" s="231">
        <v>4350</v>
      </c>
      <c r="M374" s="231">
        <v>1.7397199999999999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13669.45</v>
      </c>
      <c r="D375" s="232">
        <v>13713.050000000001</v>
      </c>
      <c r="E375" s="232">
        <v>13566.550000000003</v>
      </c>
      <c r="F375" s="232">
        <v>13463.650000000001</v>
      </c>
      <c r="G375" s="232">
        <v>13317.150000000003</v>
      </c>
      <c r="H375" s="232">
        <v>13815.950000000003</v>
      </c>
      <c r="I375" s="232">
        <v>13962.449999999999</v>
      </c>
      <c r="J375" s="232">
        <v>14065.350000000002</v>
      </c>
      <c r="K375" s="231">
        <v>13859.55</v>
      </c>
      <c r="L375" s="231">
        <v>13610.15</v>
      </c>
      <c r="M375" s="231">
        <v>3.8159999999999999E-2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51.4</v>
      </c>
      <c r="D376" s="232">
        <v>51.599999999999994</v>
      </c>
      <c r="E376" s="232">
        <v>50.899999999999991</v>
      </c>
      <c r="F376" s="232">
        <v>50.4</v>
      </c>
      <c r="G376" s="232">
        <v>49.699999999999996</v>
      </c>
      <c r="H376" s="232">
        <v>52.099999999999987</v>
      </c>
      <c r="I376" s="232">
        <v>52.79999999999999</v>
      </c>
      <c r="J376" s="232">
        <v>53.299999999999983</v>
      </c>
      <c r="K376" s="231">
        <v>52.3</v>
      </c>
      <c r="L376" s="231">
        <v>51.1</v>
      </c>
      <c r="M376" s="231">
        <v>577.28570999999999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380.4</v>
      </c>
      <c r="D377" s="232">
        <v>377.63333333333338</v>
      </c>
      <c r="E377" s="232">
        <v>370.76666666666677</v>
      </c>
      <c r="F377" s="232">
        <v>361.13333333333338</v>
      </c>
      <c r="G377" s="232">
        <v>354.26666666666677</v>
      </c>
      <c r="H377" s="232">
        <v>387.26666666666677</v>
      </c>
      <c r="I377" s="232">
        <v>394.13333333333344</v>
      </c>
      <c r="J377" s="232">
        <v>403.76666666666677</v>
      </c>
      <c r="K377" s="231">
        <v>384.5</v>
      </c>
      <c r="L377" s="231">
        <v>368</v>
      </c>
      <c r="M377" s="231">
        <v>8.8583499999999997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163.5</v>
      </c>
      <c r="D378" s="232">
        <v>161.51666666666665</v>
      </c>
      <c r="E378" s="232">
        <v>158.6333333333333</v>
      </c>
      <c r="F378" s="232">
        <v>153.76666666666665</v>
      </c>
      <c r="G378" s="232">
        <v>150.8833333333333</v>
      </c>
      <c r="H378" s="232">
        <v>166.3833333333333</v>
      </c>
      <c r="I378" s="232">
        <v>169.26666666666662</v>
      </c>
      <c r="J378" s="232">
        <v>174.1333333333333</v>
      </c>
      <c r="K378" s="231">
        <v>164.4</v>
      </c>
      <c r="L378" s="231">
        <v>156.65</v>
      </c>
      <c r="M378" s="231">
        <v>116.0218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121.1</v>
      </c>
      <c r="D379" s="232">
        <v>120.53333333333335</v>
      </c>
      <c r="E379" s="232">
        <v>119.56666666666669</v>
      </c>
      <c r="F379" s="232">
        <v>118.03333333333335</v>
      </c>
      <c r="G379" s="232">
        <v>117.06666666666669</v>
      </c>
      <c r="H379" s="232">
        <v>122.06666666666669</v>
      </c>
      <c r="I379" s="232">
        <v>123.03333333333336</v>
      </c>
      <c r="J379" s="232">
        <v>124.56666666666669</v>
      </c>
      <c r="K379" s="231">
        <v>121.5</v>
      </c>
      <c r="L379" s="231">
        <v>119</v>
      </c>
      <c r="M379" s="231">
        <v>87.425039999999996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757.35</v>
      </c>
      <c r="D380" s="232">
        <v>764</v>
      </c>
      <c r="E380" s="232">
        <v>748.35</v>
      </c>
      <c r="F380" s="232">
        <v>739.35</v>
      </c>
      <c r="G380" s="232">
        <v>723.7</v>
      </c>
      <c r="H380" s="232">
        <v>773</v>
      </c>
      <c r="I380" s="232">
        <v>788.65000000000009</v>
      </c>
      <c r="J380" s="232">
        <v>797.65</v>
      </c>
      <c r="K380" s="231">
        <v>779.65</v>
      </c>
      <c r="L380" s="231">
        <v>755</v>
      </c>
      <c r="M380" s="231">
        <v>1.0284899999999999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330.15</v>
      </c>
      <c r="D381" s="232">
        <v>330.45</v>
      </c>
      <c r="E381" s="232">
        <v>327.54999999999995</v>
      </c>
      <c r="F381" s="232">
        <v>324.95</v>
      </c>
      <c r="G381" s="232">
        <v>322.04999999999995</v>
      </c>
      <c r="H381" s="232">
        <v>333.04999999999995</v>
      </c>
      <c r="I381" s="232">
        <v>335.94999999999993</v>
      </c>
      <c r="J381" s="232">
        <v>338.54999999999995</v>
      </c>
      <c r="K381" s="231">
        <v>333.35</v>
      </c>
      <c r="L381" s="231">
        <v>327.85</v>
      </c>
      <c r="M381" s="231">
        <v>1.49963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1179.2</v>
      </c>
      <c r="D382" s="232">
        <v>1179.7333333333333</v>
      </c>
      <c r="E382" s="232">
        <v>1129.4666666666667</v>
      </c>
      <c r="F382" s="232">
        <v>1079.7333333333333</v>
      </c>
      <c r="G382" s="232">
        <v>1029.4666666666667</v>
      </c>
      <c r="H382" s="232">
        <v>1229.4666666666667</v>
      </c>
      <c r="I382" s="232">
        <v>1279.7333333333336</v>
      </c>
      <c r="J382" s="232">
        <v>1329.4666666666667</v>
      </c>
      <c r="K382" s="231">
        <v>1230</v>
      </c>
      <c r="L382" s="231">
        <v>1130</v>
      </c>
      <c r="M382" s="231">
        <v>6.53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71.349999999999994</v>
      </c>
      <c r="D383" s="232">
        <v>71.483333333333334</v>
      </c>
      <c r="E383" s="232">
        <v>70.166666666666671</v>
      </c>
      <c r="F383" s="232">
        <v>68.983333333333334</v>
      </c>
      <c r="G383" s="232">
        <v>67.666666666666671</v>
      </c>
      <c r="H383" s="232">
        <v>72.666666666666671</v>
      </c>
      <c r="I383" s="232">
        <v>73.983333333333334</v>
      </c>
      <c r="J383" s="232">
        <v>75.166666666666671</v>
      </c>
      <c r="K383" s="231">
        <v>72.8</v>
      </c>
      <c r="L383" s="231">
        <v>70.3</v>
      </c>
      <c r="M383" s="231">
        <v>40.82199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169.5</v>
      </c>
      <c r="D384" s="232">
        <v>169.18333333333331</v>
      </c>
      <c r="E384" s="232">
        <v>167.96666666666661</v>
      </c>
      <c r="F384" s="232">
        <v>166.43333333333331</v>
      </c>
      <c r="G384" s="232">
        <v>165.21666666666661</v>
      </c>
      <c r="H384" s="232">
        <v>170.71666666666661</v>
      </c>
      <c r="I384" s="232">
        <v>171.93333333333331</v>
      </c>
      <c r="J384" s="232">
        <v>173.46666666666661</v>
      </c>
      <c r="K384" s="231">
        <v>170.4</v>
      </c>
      <c r="L384" s="231">
        <v>167.65</v>
      </c>
      <c r="M384" s="231">
        <v>6.2184600000000003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910.15</v>
      </c>
      <c r="D385" s="232">
        <v>943.66666666666663</v>
      </c>
      <c r="E385" s="232">
        <v>857.63333333333321</v>
      </c>
      <c r="F385" s="232">
        <v>805.11666666666656</v>
      </c>
      <c r="G385" s="232">
        <v>719.08333333333314</v>
      </c>
      <c r="H385" s="232">
        <v>996.18333333333328</v>
      </c>
      <c r="I385" s="232">
        <v>1082.2166666666667</v>
      </c>
      <c r="J385" s="232">
        <v>1134.7333333333333</v>
      </c>
      <c r="K385" s="231">
        <v>1029.7</v>
      </c>
      <c r="L385" s="231">
        <v>891.15</v>
      </c>
      <c r="M385" s="231">
        <v>9.0377100000000006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205.6</v>
      </c>
      <c r="D386" s="232">
        <v>206.15</v>
      </c>
      <c r="E386" s="232">
        <v>204.3</v>
      </c>
      <c r="F386" s="232">
        <v>203</v>
      </c>
      <c r="G386" s="232">
        <v>201.15</v>
      </c>
      <c r="H386" s="232">
        <v>207.45000000000002</v>
      </c>
      <c r="I386" s="232">
        <v>209.29999999999998</v>
      </c>
      <c r="J386" s="232">
        <v>210.60000000000002</v>
      </c>
      <c r="K386" s="231">
        <v>208</v>
      </c>
      <c r="L386" s="231">
        <v>204.85</v>
      </c>
      <c r="M386" s="231">
        <v>1.5571900000000001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109.85</v>
      </c>
      <c r="D387" s="232">
        <v>111.36666666666666</v>
      </c>
      <c r="E387" s="232">
        <v>107.93333333333332</v>
      </c>
      <c r="F387" s="232">
        <v>106.01666666666667</v>
      </c>
      <c r="G387" s="232">
        <v>102.58333333333333</v>
      </c>
      <c r="H387" s="232">
        <v>113.28333333333332</v>
      </c>
      <c r="I387" s="232">
        <v>116.71666666666665</v>
      </c>
      <c r="J387" s="232">
        <v>118.63333333333331</v>
      </c>
      <c r="K387" s="231">
        <v>114.8</v>
      </c>
      <c r="L387" s="231">
        <v>109.45</v>
      </c>
      <c r="M387" s="231">
        <v>47.358020000000003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2307.6999999999998</v>
      </c>
      <c r="D388" s="232">
        <v>2331.7833333333333</v>
      </c>
      <c r="E388" s="232">
        <v>2226.5666666666666</v>
      </c>
      <c r="F388" s="232">
        <v>2145.4333333333334</v>
      </c>
      <c r="G388" s="232">
        <v>2040.2166666666667</v>
      </c>
      <c r="H388" s="232">
        <v>2412.9166666666665</v>
      </c>
      <c r="I388" s="232">
        <v>2518.1333333333328</v>
      </c>
      <c r="J388" s="232">
        <v>2599.2666666666664</v>
      </c>
      <c r="K388" s="231">
        <v>2437</v>
      </c>
      <c r="L388" s="231">
        <v>2250.65</v>
      </c>
      <c r="M388" s="231">
        <v>0.32049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42.6</v>
      </c>
      <c r="D389" s="232">
        <v>42.816666666666663</v>
      </c>
      <c r="E389" s="232">
        <v>42.283333333333324</v>
      </c>
      <c r="F389" s="232">
        <v>41.966666666666661</v>
      </c>
      <c r="G389" s="232">
        <v>41.433333333333323</v>
      </c>
      <c r="H389" s="232">
        <v>43.133333333333326</v>
      </c>
      <c r="I389" s="232">
        <v>43.666666666666657</v>
      </c>
      <c r="J389" s="232">
        <v>43.983333333333327</v>
      </c>
      <c r="K389" s="231">
        <v>43.35</v>
      </c>
      <c r="L389" s="231">
        <v>42.5</v>
      </c>
      <c r="M389" s="231">
        <v>6.0208700000000004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1405.75</v>
      </c>
      <c r="D390" s="232">
        <v>1390</v>
      </c>
      <c r="E390" s="232">
        <v>1366</v>
      </c>
      <c r="F390" s="232">
        <v>1326.25</v>
      </c>
      <c r="G390" s="232">
        <v>1302.25</v>
      </c>
      <c r="H390" s="232">
        <v>1429.75</v>
      </c>
      <c r="I390" s="232">
        <v>1453.75</v>
      </c>
      <c r="J390" s="232">
        <v>1493.5</v>
      </c>
      <c r="K390" s="231">
        <v>1414</v>
      </c>
      <c r="L390" s="231">
        <v>1350.25</v>
      </c>
      <c r="M390" s="231">
        <v>3.4147699999999999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185.5</v>
      </c>
      <c r="D391" s="232">
        <v>185.58333333333334</v>
      </c>
      <c r="E391" s="232">
        <v>184.06666666666669</v>
      </c>
      <c r="F391" s="232">
        <v>182.63333333333335</v>
      </c>
      <c r="G391" s="232">
        <v>181.1166666666667</v>
      </c>
      <c r="H391" s="232">
        <v>187.01666666666668</v>
      </c>
      <c r="I391" s="232">
        <v>188.53333333333333</v>
      </c>
      <c r="J391" s="232">
        <v>189.96666666666667</v>
      </c>
      <c r="K391" s="231">
        <v>187.1</v>
      </c>
      <c r="L391" s="231">
        <v>184.15</v>
      </c>
      <c r="M391" s="231">
        <v>15.098710000000001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776.15</v>
      </c>
      <c r="D392" s="232">
        <v>780.9</v>
      </c>
      <c r="E392" s="232">
        <v>768.8</v>
      </c>
      <c r="F392" s="232">
        <v>761.44999999999993</v>
      </c>
      <c r="G392" s="232">
        <v>749.34999999999991</v>
      </c>
      <c r="H392" s="232">
        <v>788.25</v>
      </c>
      <c r="I392" s="232">
        <v>800.35000000000014</v>
      </c>
      <c r="J392" s="232">
        <v>807.7</v>
      </c>
      <c r="K392" s="231">
        <v>793</v>
      </c>
      <c r="L392" s="231">
        <v>773.55</v>
      </c>
      <c r="M392" s="231">
        <v>6.7170100000000001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2311.4499999999998</v>
      </c>
      <c r="D393" s="232">
        <v>2312.75</v>
      </c>
      <c r="E393" s="232">
        <v>2304.5</v>
      </c>
      <c r="F393" s="232">
        <v>2297.5500000000002</v>
      </c>
      <c r="G393" s="232">
        <v>2289.3000000000002</v>
      </c>
      <c r="H393" s="232">
        <v>2319.6999999999998</v>
      </c>
      <c r="I393" s="232">
        <v>2327.9499999999998</v>
      </c>
      <c r="J393" s="232">
        <v>2334.8999999999996</v>
      </c>
      <c r="K393" s="231">
        <v>2321</v>
      </c>
      <c r="L393" s="231">
        <v>2305.8000000000002</v>
      </c>
      <c r="M393" s="231">
        <v>68.476789999999994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106.35</v>
      </c>
      <c r="D394" s="232">
        <v>106.76666666666667</v>
      </c>
      <c r="E394" s="232">
        <v>105.58333333333333</v>
      </c>
      <c r="F394" s="232">
        <v>104.81666666666666</v>
      </c>
      <c r="G394" s="232">
        <v>103.63333333333333</v>
      </c>
      <c r="H394" s="232">
        <v>107.53333333333333</v>
      </c>
      <c r="I394" s="232">
        <v>108.71666666666667</v>
      </c>
      <c r="J394" s="232">
        <v>109.48333333333333</v>
      </c>
      <c r="K394" s="231">
        <v>107.95</v>
      </c>
      <c r="L394" s="231">
        <v>106</v>
      </c>
      <c r="M394" s="231">
        <v>3.1855500000000001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686.8</v>
      </c>
      <c r="D395" s="232">
        <v>688.56666666666661</v>
      </c>
      <c r="E395" s="232">
        <v>682.33333333333326</v>
      </c>
      <c r="F395" s="232">
        <v>677.86666666666667</v>
      </c>
      <c r="G395" s="232">
        <v>671.63333333333333</v>
      </c>
      <c r="H395" s="232">
        <v>693.03333333333319</v>
      </c>
      <c r="I395" s="232">
        <v>699.26666666666654</v>
      </c>
      <c r="J395" s="232">
        <v>703.73333333333312</v>
      </c>
      <c r="K395" s="231">
        <v>694.8</v>
      </c>
      <c r="L395" s="231">
        <v>684.1</v>
      </c>
      <c r="M395" s="231">
        <v>0.22813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1192.2</v>
      </c>
      <c r="D396" s="232">
        <v>1192.3833333333334</v>
      </c>
      <c r="E396" s="232">
        <v>1177.0666666666668</v>
      </c>
      <c r="F396" s="232">
        <v>1161.9333333333334</v>
      </c>
      <c r="G396" s="232">
        <v>1146.6166666666668</v>
      </c>
      <c r="H396" s="232">
        <v>1207.5166666666669</v>
      </c>
      <c r="I396" s="232">
        <v>1222.8333333333335</v>
      </c>
      <c r="J396" s="232">
        <v>1237.9666666666669</v>
      </c>
      <c r="K396" s="231">
        <v>1207.7</v>
      </c>
      <c r="L396" s="231">
        <v>1177.25</v>
      </c>
      <c r="M396" s="231">
        <v>1.50145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756.5</v>
      </c>
      <c r="D397" s="232">
        <v>752.88333333333333</v>
      </c>
      <c r="E397" s="232">
        <v>747.81666666666661</v>
      </c>
      <c r="F397" s="232">
        <v>739.13333333333333</v>
      </c>
      <c r="G397" s="232">
        <v>734.06666666666661</v>
      </c>
      <c r="H397" s="232">
        <v>761.56666666666661</v>
      </c>
      <c r="I397" s="232">
        <v>766.63333333333344</v>
      </c>
      <c r="J397" s="232">
        <v>775.31666666666661</v>
      </c>
      <c r="K397" s="231">
        <v>757.95</v>
      </c>
      <c r="L397" s="231">
        <v>744.2</v>
      </c>
      <c r="M397" s="231">
        <v>4.2204800000000002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1138.4000000000001</v>
      </c>
      <c r="D398" s="232">
        <v>1133.4166666666667</v>
      </c>
      <c r="E398" s="232">
        <v>1119.9833333333336</v>
      </c>
      <c r="F398" s="232">
        <v>1101.5666666666668</v>
      </c>
      <c r="G398" s="232">
        <v>1088.1333333333337</v>
      </c>
      <c r="H398" s="232">
        <v>1151.8333333333335</v>
      </c>
      <c r="I398" s="232">
        <v>1165.2666666666664</v>
      </c>
      <c r="J398" s="232">
        <v>1183.6833333333334</v>
      </c>
      <c r="K398" s="231">
        <v>1146.8499999999999</v>
      </c>
      <c r="L398" s="231">
        <v>1115</v>
      </c>
      <c r="M398" s="231">
        <v>29.095870000000001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345.95</v>
      </c>
      <c r="D399" s="232">
        <v>345.56666666666666</v>
      </c>
      <c r="E399" s="232">
        <v>337.38333333333333</v>
      </c>
      <c r="F399" s="232">
        <v>328.81666666666666</v>
      </c>
      <c r="G399" s="232">
        <v>320.63333333333333</v>
      </c>
      <c r="H399" s="232">
        <v>354.13333333333333</v>
      </c>
      <c r="I399" s="232">
        <v>362.31666666666661</v>
      </c>
      <c r="J399" s="232">
        <v>370.88333333333333</v>
      </c>
      <c r="K399" s="231">
        <v>353.75</v>
      </c>
      <c r="L399" s="231">
        <v>337</v>
      </c>
      <c r="M399" s="231">
        <v>7.9497900000000001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33.299999999999997</v>
      </c>
      <c r="D400" s="232">
        <v>33</v>
      </c>
      <c r="E400" s="232">
        <v>32.549999999999997</v>
      </c>
      <c r="F400" s="232">
        <v>31.799999999999997</v>
      </c>
      <c r="G400" s="232">
        <v>31.349999999999994</v>
      </c>
      <c r="H400" s="232">
        <v>33.75</v>
      </c>
      <c r="I400" s="232">
        <v>34.200000000000003</v>
      </c>
      <c r="J400" s="232">
        <v>34.950000000000003</v>
      </c>
      <c r="K400" s="231">
        <v>33.450000000000003</v>
      </c>
      <c r="L400" s="231">
        <v>32.25</v>
      </c>
      <c r="M400" s="231">
        <v>26.75638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4436.75</v>
      </c>
      <c r="D401" s="232">
        <v>4434.8666666666668</v>
      </c>
      <c r="E401" s="232">
        <v>4389.6333333333332</v>
      </c>
      <c r="F401" s="232">
        <v>4342.5166666666664</v>
      </c>
      <c r="G401" s="232">
        <v>4297.2833333333328</v>
      </c>
      <c r="H401" s="232">
        <v>4481.9833333333336</v>
      </c>
      <c r="I401" s="232">
        <v>4527.2166666666672</v>
      </c>
      <c r="J401" s="232">
        <v>4574.3333333333339</v>
      </c>
      <c r="K401" s="231">
        <v>4480.1000000000004</v>
      </c>
      <c r="L401" s="231">
        <v>4387.75</v>
      </c>
      <c r="M401" s="231">
        <v>7.5060000000000002E-2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2219.15</v>
      </c>
      <c r="D402" s="232">
        <v>2206.5166666666664</v>
      </c>
      <c r="E402" s="232">
        <v>2191.0333333333328</v>
      </c>
      <c r="F402" s="232">
        <v>2162.9166666666665</v>
      </c>
      <c r="G402" s="232">
        <v>2147.4333333333329</v>
      </c>
      <c r="H402" s="232">
        <v>2234.6333333333328</v>
      </c>
      <c r="I402" s="232">
        <v>2250.1166666666663</v>
      </c>
      <c r="J402" s="232">
        <v>2278.2333333333327</v>
      </c>
      <c r="K402" s="231">
        <v>2222</v>
      </c>
      <c r="L402" s="231">
        <v>2178.4</v>
      </c>
      <c r="M402" s="231">
        <v>5.4185100000000004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78.599999999999994</v>
      </c>
      <c r="D403" s="232">
        <v>77.633333333333326</v>
      </c>
      <c r="E403" s="232">
        <v>76.266666666666652</v>
      </c>
      <c r="F403" s="232">
        <v>73.933333333333323</v>
      </c>
      <c r="G403" s="232">
        <v>72.566666666666649</v>
      </c>
      <c r="H403" s="232">
        <v>79.966666666666654</v>
      </c>
      <c r="I403" s="232">
        <v>81.333333333333329</v>
      </c>
      <c r="J403" s="232">
        <v>83.666666666666657</v>
      </c>
      <c r="K403" s="231">
        <v>79</v>
      </c>
      <c r="L403" s="231">
        <v>75.3</v>
      </c>
      <c r="M403" s="231">
        <v>147.36019999999999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5300.25</v>
      </c>
      <c r="D404" s="232">
        <v>5320.4000000000005</v>
      </c>
      <c r="E404" s="232">
        <v>5270.8500000000013</v>
      </c>
      <c r="F404" s="232">
        <v>5241.4500000000007</v>
      </c>
      <c r="G404" s="232">
        <v>5191.9000000000015</v>
      </c>
      <c r="H404" s="232">
        <v>5349.8000000000011</v>
      </c>
      <c r="I404" s="232">
        <v>5399.35</v>
      </c>
      <c r="J404" s="232">
        <v>5428.7500000000009</v>
      </c>
      <c r="K404" s="231">
        <v>5369.95</v>
      </c>
      <c r="L404" s="231">
        <v>5291</v>
      </c>
      <c r="M404" s="231">
        <v>0.10580000000000001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1207.8499999999999</v>
      </c>
      <c r="D405" s="232">
        <v>1193.3833333333332</v>
      </c>
      <c r="E405" s="232">
        <v>1169.5166666666664</v>
      </c>
      <c r="F405" s="232">
        <v>1131.1833333333332</v>
      </c>
      <c r="G405" s="232">
        <v>1107.3166666666664</v>
      </c>
      <c r="H405" s="232">
        <v>1231.7166666666665</v>
      </c>
      <c r="I405" s="232">
        <v>1255.5833333333333</v>
      </c>
      <c r="J405" s="232">
        <v>1293.9166666666665</v>
      </c>
      <c r="K405" s="231">
        <v>1217.25</v>
      </c>
      <c r="L405" s="231">
        <v>1155.05</v>
      </c>
      <c r="M405" s="231">
        <v>1.9680800000000001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349.15</v>
      </c>
      <c r="D406" s="232">
        <v>347.43333333333334</v>
      </c>
      <c r="E406" s="232">
        <v>344.01666666666665</v>
      </c>
      <c r="F406" s="232">
        <v>338.88333333333333</v>
      </c>
      <c r="G406" s="232">
        <v>335.46666666666664</v>
      </c>
      <c r="H406" s="232">
        <v>352.56666666666666</v>
      </c>
      <c r="I406" s="232">
        <v>355.98333333333329</v>
      </c>
      <c r="J406" s="232">
        <v>361.11666666666667</v>
      </c>
      <c r="K406" s="231">
        <v>350.85</v>
      </c>
      <c r="L406" s="231">
        <v>342.3</v>
      </c>
      <c r="M406" s="231">
        <v>0.75619999999999998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2635.85</v>
      </c>
      <c r="D407" s="232">
        <v>2626.5</v>
      </c>
      <c r="E407" s="232">
        <v>2606.4499999999998</v>
      </c>
      <c r="F407" s="232">
        <v>2577.0499999999997</v>
      </c>
      <c r="G407" s="232">
        <v>2556.9999999999995</v>
      </c>
      <c r="H407" s="232">
        <v>2655.9</v>
      </c>
      <c r="I407" s="232">
        <v>2675.9500000000003</v>
      </c>
      <c r="J407" s="232">
        <v>2705.3500000000004</v>
      </c>
      <c r="K407" s="231">
        <v>2646.55</v>
      </c>
      <c r="L407" s="231">
        <v>2597.1</v>
      </c>
      <c r="M407" s="231">
        <v>0.55791000000000002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472.95</v>
      </c>
      <c r="D408" s="232">
        <v>475.7166666666667</v>
      </c>
      <c r="E408" s="232">
        <v>465.58333333333337</v>
      </c>
      <c r="F408" s="232">
        <v>458.2166666666667</v>
      </c>
      <c r="G408" s="232">
        <v>448.08333333333337</v>
      </c>
      <c r="H408" s="232">
        <v>483.08333333333337</v>
      </c>
      <c r="I408" s="232">
        <v>493.2166666666667</v>
      </c>
      <c r="J408" s="232">
        <v>500.58333333333337</v>
      </c>
      <c r="K408" s="231">
        <v>485.85</v>
      </c>
      <c r="L408" s="231">
        <v>468.35</v>
      </c>
      <c r="M408" s="231">
        <v>1.17946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1220.2</v>
      </c>
      <c r="D409" s="232">
        <v>1226.3999999999999</v>
      </c>
      <c r="E409" s="232">
        <v>1204.7999999999997</v>
      </c>
      <c r="F409" s="232">
        <v>1189.3999999999999</v>
      </c>
      <c r="G409" s="232">
        <v>1167.7999999999997</v>
      </c>
      <c r="H409" s="232">
        <v>1241.7999999999997</v>
      </c>
      <c r="I409" s="232">
        <v>1263.3999999999996</v>
      </c>
      <c r="J409" s="232">
        <v>1278.7999999999997</v>
      </c>
      <c r="K409" s="231">
        <v>1248</v>
      </c>
      <c r="L409" s="231">
        <v>1211</v>
      </c>
      <c r="M409" s="231">
        <v>0.11675000000000001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255.15</v>
      </c>
      <c r="D410" s="232">
        <v>250.68333333333331</v>
      </c>
      <c r="E410" s="232">
        <v>243.26666666666659</v>
      </c>
      <c r="F410" s="232">
        <v>231.3833333333333</v>
      </c>
      <c r="G410" s="232">
        <v>223.96666666666658</v>
      </c>
      <c r="H410" s="232">
        <v>262.56666666666661</v>
      </c>
      <c r="I410" s="232">
        <v>269.98333333333329</v>
      </c>
      <c r="J410" s="232">
        <v>281.86666666666662</v>
      </c>
      <c r="K410" s="231">
        <v>258.10000000000002</v>
      </c>
      <c r="L410" s="231">
        <v>238.8</v>
      </c>
      <c r="M410" s="231">
        <v>2.6459999999999999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123.65</v>
      </c>
      <c r="D411" s="232">
        <v>123.61666666666667</v>
      </c>
      <c r="E411" s="232">
        <v>121.03333333333335</v>
      </c>
      <c r="F411" s="232">
        <v>118.41666666666667</v>
      </c>
      <c r="G411" s="232">
        <v>115.83333333333334</v>
      </c>
      <c r="H411" s="232">
        <v>126.23333333333335</v>
      </c>
      <c r="I411" s="232">
        <v>128.81666666666666</v>
      </c>
      <c r="J411" s="232">
        <v>131.43333333333334</v>
      </c>
      <c r="K411" s="231">
        <v>126.2</v>
      </c>
      <c r="L411" s="231">
        <v>121</v>
      </c>
      <c r="M411" s="231">
        <v>18.829999999999998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647.4</v>
      </c>
      <c r="D412" s="232">
        <v>643.15</v>
      </c>
      <c r="E412" s="232">
        <v>631.29999999999995</v>
      </c>
      <c r="F412" s="232">
        <v>615.19999999999993</v>
      </c>
      <c r="G412" s="232">
        <v>603.34999999999991</v>
      </c>
      <c r="H412" s="232">
        <v>659.25</v>
      </c>
      <c r="I412" s="232">
        <v>671.10000000000014</v>
      </c>
      <c r="J412" s="232">
        <v>687.2</v>
      </c>
      <c r="K412" s="231">
        <v>655</v>
      </c>
      <c r="L412" s="231">
        <v>627.04999999999995</v>
      </c>
      <c r="M412" s="231">
        <v>0.29480000000000001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24120.95</v>
      </c>
      <c r="D413" s="232">
        <v>24160.3</v>
      </c>
      <c r="E413" s="232">
        <v>23960.649999999998</v>
      </c>
      <c r="F413" s="232">
        <v>23800.35</v>
      </c>
      <c r="G413" s="232">
        <v>23600.699999999997</v>
      </c>
      <c r="H413" s="232">
        <v>24320.6</v>
      </c>
      <c r="I413" s="232">
        <v>24520.25</v>
      </c>
      <c r="J413" s="232">
        <v>24680.55</v>
      </c>
      <c r="K413" s="231">
        <v>24359.95</v>
      </c>
      <c r="L413" s="231">
        <v>24000</v>
      </c>
      <c r="M413" s="231">
        <v>0.30088999999999999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48.3</v>
      </c>
      <c r="D414" s="232">
        <v>47.699999999999996</v>
      </c>
      <c r="E414" s="232">
        <v>46.699999999999989</v>
      </c>
      <c r="F414" s="232">
        <v>45.099999999999994</v>
      </c>
      <c r="G414" s="232">
        <v>44.099999999999987</v>
      </c>
      <c r="H414" s="232">
        <v>49.29999999999999</v>
      </c>
      <c r="I414" s="232">
        <v>50.300000000000004</v>
      </c>
      <c r="J414" s="232">
        <v>51.899999999999991</v>
      </c>
      <c r="K414" s="231">
        <v>48.7</v>
      </c>
      <c r="L414" s="231">
        <v>46.1</v>
      </c>
      <c r="M414" s="231">
        <v>97.945610000000002</v>
      </c>
      <c r="N414" s="1"/>
      <c r="O414" s="1"/>
    </row>
    <row r="415" spans="1:15" ht="12.75" customHeight="1">
      <c r="A415" s="30">
        <v>405</v>
      </c>
      <c r="B415" t="s">
        <v>872</v>
      </c>
      <c r="C415" s="314">
        <v>1293.6500000000001</v>
      </c>
      <c r="D415" s="315">
        <v>1283.75</v>
      </c>
      <c r="E415" s="315">
        <v>1269.9000000000001</v>
      </c>
      <c r="F415" s="315">
        <v>1246.1500000000001</v>
      </c>
      <c r="G415" s="315">
        <v>1232.3000000000002</v>
      </c>
      <c r="H415" s="315">
        <v>1307.5</v>
      </c>
      <c r="I415" s="315">
        <v>1321.35</v>
      </c>
      <c r="J415" s="315">
        <v>1345.1</v>
      </c>
      <c r="K415" s="314">
        <v>1297.5999999999999</v>
      </c>
      <c r="L415" s="314">
        <v>1260</v>
      </c>
      <c r="M415" s="314">
        <v>4.1767099999999999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300.60000000000002</v>
      </c>
      <c r="D416" s="232">
        <v>300.40000000000003</v>
      </c>
      <c r="E416" s="232">
        <v>298.50000000000006</v>
      </c>
      <c r="F416" s="232">
        <v>296.40000000000003</v>
      </c>
      <c r="G416" s="232">
        <v>294.50000000000006</v>
      </c>
      <c r="H416" s="232">
        <v>302.50000000000006</v>
      </c>
      <c r="I416" s="232">
        <v>304.40000000000003</v>
      </c>
      <c r="J416" s="232">
        <v>306.50000000000006</v>
      </c>
      <c r="K416" s="231">
        <v>302.3</v>
      </c>
      <c r="L416" s="231">
        <v>298.3</v>
      </c>
      <c r="M416" s="231">
        <v>0.64334000000000002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3078.4</v>
      </c>
      <c r="D417" s="232">
        <v>3061.6</v>
      </c>
      <c r="E417" s="232">
        <v>3036.2</v>
      </c>
      <c r="F417" s="232">
        <v>2994</v>
      </c>
      <c r="G417" s="232">
        <v>2968.6</v>
      </c>
      <c r="H417" s="232">
        <v>3103.7999999999997</v>
      </c>
      <c r="I417" s="232">
        <v>3129.2000000000003</v>
      </c>
      <c r="J417" s="232">
        <v>3171.3999999999996</v>
      </c>
      <c r="K417" s="231">
        <v>3087</v>
      </c>
      <c r="L417" s="231">
        <v>3019.4</v>
      </c>
      <c r="M417" s="231">
        <v>3.79982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569.25</v>
      </c>
      <c r="D418" s="232">
        <v>574.26666666666665</v>
      </c>
      <c r="E418" s="232">
        <v>558.98333333333335</v>
      </c>
      <c r="F418" s="232">
        <v>548.7166666666667</v>
      </c>
      <c r="G418" s="232">
        <v>533.43333333333339</v>
      </c>
      <c r="H418" s="232">
        <v>584.5333333333333</v>
      </c>
      <c r="I418" s="232">
        <v>599.81666666666661</v>
      </c>
      <c r="J418" s="232">
        <v>610.08333333333326</v>
      </c>
      <c r="K418" s="231">
        <v>589.54999999999995</v>
      </c>
      <c r="L418" s="231">
        <v>564</v>
      </c>
      <c r="M418" s="231">
        <v>0.72887999999999997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3914.4</v>
      </c>
      <c r="D419" s="232">
        <v>3903.3333333333335</v>
      </c>
      <c r="E419" s="232">
        <v>3836.8166666666671</v>
      </c>
      <c r="F419" s="232">
        <v>3759.2333333333336</v>
      </c>
      <c r="G419" s="232">
        <v>3692.7166666666672</v>
      </c>
      <c r="H419" s="232">
        <v>3980.916666666667</v>
      </c>
      <c r="I419" s="232">
        <v>4047.4333333333334</v>
      </c>
      <c r="J419" s="232">
        <v>4125.0166666666664</v>
      </c>
      <c r="K419" s="231">
        <v>3969.85</v>
      </c>
      <c r="L419" s="231">
        <v>3825.75</v>
      </c>
      <c r="M419" s="231">
        <v>0.47510999999999998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471.4</v>
      </c>
      <c r="D420" s="232">
        <v>463.43333333333334</v>
      </c>
      <c r="E420" s="232">
        <v>448.9666666666667</v>
      </c>
      <c r="F420" s="232">
        <v>426.53333333333336</v>
      </c>
      <c r="G420" s="232">
        <v>412.06666666666672</v>
      </c>
      <c r="H420" s="232">
        <v>485.86666666666667</v>
      </c>
      <c r="I420" s="232">
        <v>500.33333333333326</v>
      </c>
      <c r="J420" s="232">
        <v>522.76666666666665</v>
      </c>
      <c r="K420" s="231">
        <v>477.9</v>
      </c>
      <c r="L420" s="231">
        <v>441</v>
      </c>
      <c r="M420" s="231">
        <v>31.85014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613.5</v>
      </c>
      <c r="D421" s="232">
        <v>614.38333333333333</v>
      </c>
      <c r="E421" s="232">
        <v>607.06666666666661</v>
      </c>
      <c r="F421" s="232">
        <v>600.63333333333333</v>
      </c>
      <c r="G421" s="232">
        <v>593.31666666666661</v>
      </c>
      <c r="H421" s="232">
        <v>620.81666666666661</v>
      </c>
      <c r="I421" s="232">
        <v>628.13333333333344</v>
      </c>
      <c r="J421" s="232">
        <v>634.56666666666661</v>
      </c>
      <c r="K421" s="231">
        <v>621.70000000000005</v>
      </c>
      <c r="L421" s="231">
        <v>607.95000000000005</v>
      </c>
      <c r="M421" s="231">
        <v>1.0863700000000001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523.20000000000005</v>
      </c>
      <c r="D422" s="232">
        <v>523.36666666666667</v>
      </c>
      <c r="E422" s="232">
        <v>512.23333333333335</v>
      </c>
      <c r="F422" s="232">
        <v>501.26666666666665</v>
      </c>
      <c r="G422" s="232">
        <v>490.13333333333333</v>
      </c>
      <c r="H422" s="232">
        <v>534.33333333333337</v>
      </c>
      <c r="I422" s="232">
        <v>545.46666666666681</v>
      </c>
      <c r="J422" s="232">
        <v>556.43333333333339</v>
      </c>
      <c r="K422" s="231">
        <v>534.5</v>
      </c>
      <c r="L422" s="231">
        <v>512.4</v>
      </c>
      <c r="M422" s="231">
        <v>3.4411900000000002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545.4</v>
      </c>
      <c r="D423" s="232">
        <v>546.91666666666663</v>
      </c>
      <c r="E423" s="232">
        <v>535.0333333333333</v>
      </c>
      <c r="F423" s="232">
        <v>524.66666666666663</v>
      </c>
      <c r="G423" s="232">
        <v>512.7833333333333</v>
      </c>
      <c r="H423" s="232">
        <v>557.2833333333333</v>
      </c>
      <c r="I423" s="232">
        <v>569.16666666666674</v>
      </c>
      <c r="J423" s="232">
        <v>579.5333333333333</v>
      </c>
      <c r="K423" s="231">
        <v>558.79999999999995</v>
      </c>
      <c r="L423" s="231">
        <v>536.54999999999995</v>
      </c>
      <c r="M423" s="231">
        <v>253.38586000000001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84.45</v>
      </c>
      <c r="D424" s="232">
        <v>85.083333333333329</v>
      </c>
      <c r="E424" s="232">
        <v>83.466666666666654</v>
      </c>
      <c r="F424" s="232">
        <v>82.48333333333332</v>
      </c>
      <c r="G424" s="232">
        <v>80.866666666666646</v>
      </c>
      <c r="H424" s="232">
        <v>86.066666666666663</v>
      </c>
      <c r="I424" s="232">
        <v>87.683333333333337</v>
      </c>
      <c r="J424" s="232">
        <v>88.666666666666671</v>
      </c>
      <c r="K424" s="231">
        <v>86.7</v>
      </c>
      <c r="L424" s="231">
        <v>84.1</v>
      </c>
      <c r="M424" s="231">
        <v>150.25899000000001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296.14999999999998</v>
      </c>
      <c r="D425" s="232">
        <v>292.76666666666665</v>
      </c>
      <c r="E425" s="232">
        <v>288.63333333333333</v>
      </c>
      <c r="F425" s="232">
        <v>281.11666666666667</v>
      </c>
      <c r="G425" s="232">
        <v>276.98333333333335</v>
      </c>
      <c r="H425" s="232">
        <v>300.2833333333333</v>
      </c>
      <c r="I425" s="232">
        <v>304.41666666666663</v>
      </c>
      <c r="J425" s="232">
        <v>311.93333333333328</v>
      </c>
      <c r="K425" s="231">
        <v>296.89999999999998</v>
      </c>
      <c r="L425" s="231">
        <v>285.25</v>
      </c>
      <c r="M425" s="231">
        <v>4.0692599999999999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175.05</v>
      </c>
      <c r="D426" s="232">
        <v>175.65</v>
      </c>
      <c r="E426" s="232">
        <v>172.70000000000002</v>
      </c>
      <c r="F426" s="232">
        <v>170.35000000000002</v>
      </c>
      <c r="G426" s="232">
        <v>167.40000000000003</v>
      </c>
      <c r="H426" s="232">
        <v>178</v>
      </c>
      <c r="I426" s="232">
        <v>180.95</v>
      </c>
      <c r="J426" s="232">
        <v>183.29999999999998</v>
      </c>
      <c r="K426" s="231">
        <v>178.6</v>
      </c>
      <c r="L426" s="231">
        <v>173.3</v>
      </c>
      <c r="M426" s="231">
        <v>3.6511399999999998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367.3</v>
      </c>
      <c r="D427" s="232">
        <v>366.58333333333331</v>
      </c>
      <c r="E427" s="232">
        <v>362.71666666666664</v>
      </c>
      <c r="F427" s="232">
        <v>358.13333333333333</v>
      </c>
      <c r="G427" s="232">
        <v>354.26666666666665</v>
      </c>
      <c r="H427" s="232">
        <v>371.16666666666663</v>
      </c>
      <c r="I427" s="232">
        <v>375.0333333333333</v>
      </c>
      <c r="J427" s="232">
        <v>379.61666666666662</v>
      </c>
      <c r="K427" s="231">
        <v>370.45</v>
      </c>
      <c r="L427" s="231">
        <v>362</v>
      </c>
      <c r="M427" s="231">
        <v>1.6983900000000001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434.2</v>
      </c>
      <c r="D428" s="232">
        <v>437.93333333333334</v>
      </c>
      <c r="E428" s="232">
        <v>428.31666666666666</v>
      </c>
      <c r="F428" s="232">
        <v>422.43333333333334</v>
      </c>
      <c r="G428" s="232">
        <v>412.81666666666666</v>
      </c>
      <c r="H428" s="232">
        <v>443.81666666666666</v>
      </c>
      <c r="I428" s="232">
        <v>453.43333333333334</v>
      </c>
      <c r="J428" s="232">
        <v>459.31666666666666</v>
      </c>
      <c r="K428" s="231">
        <v>447.55</v>
      </c>
      <c r="L428" s="231">
        <v>432.05</v>
      </c>
      <c r="M428" s="231">
        <v>3.0524100000000001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193.5</v>
      </c>
      <c r="D429" s="232">
        <v>194.58333333333334</v>
      </c>
      <c r="E429" s="232">
        <v>191.91666666666669</v>
      </c>
      <c r="F429" s="232">
        <v>190.33333333333334</v>
      </c>
      <c r="G429" s="232">
        <v>187.66666666666669</v>
      </c>
      <c r="H429" s="232">
        <v>196.16666666666669</v>
      </c>
      <c r="I429" s="232">
        <v>198.83333333333337</v>
      </c>
      <c r="J429" s="232">
        <v>200.41666666666669</v>
      </c>
      <c r="K429" s="231">
        <v>197.25</v>
      </c>
      <c r="L429" s="231">
        <v>193</v>
      </c>
      <c r="M429" s="231">
        <v>0.99961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1023.35</v>
      </c>
      <c r="D430" s="232">
        <v>1020.6833333333334</v>
      </c>
      <c r="E430" s="232">
        <v>1015.4166666666667</v>
      </c>
      <c r="F430" s="232">
        <v>1007.4833333333333</v>
      </c>
      <c r="G430" s="232">
        <v>1002.2166666666667</v>
      </c>
      <c r="H430" s="232">
        <v>1028.6166666666668</v>
      </c>
      <c r="I430" s="232">
        <v>1033.8833333333334</v>
      </c>
      <c r="J430" s="232">
        <v>1041.8166666666668</v>
      </c>
      <c r="K430" s="231">
        <v>1025.95</v>
      </c>
      <c r="L430" s="231">
        <v>1012.75</v>
      </c>
      <c r="M430" s="231">
        <v>12.15157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460.25</v>
      </c>
      <c r="D431" s="232">
        <v>456.4666666666667</v>
      </c>
      <c r="E431" s="232">
        <v>442.88333333333338</v>
      </c>
      <c r="F431" s="232">
        <v>425.51666666666671</v>
      </c>
      <c r="G431" s="232">
        <v>411.93333333333339</v>
      </c>
      <c r="H431" s="232">
        <v>473.83333333333337</v>
      </c>
      <c r="I431" s="232">
        <v>487.41666666666663</v>
      </c>
      <c r="J431" s="232">
        <v>504.78333333333336</v>
      </c>
      <c r="K431" s="231">
        <v>470.05</v>
      </c>
      <c r="L431" s="231">
        <v>439.1</v>
      </c>
      <c r="M431" s="231">
        <v>11.616479999999999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2295.1</v>
      </c>
      <c r="D432" s="232">
        <v>2300.65</v>
      </c>
      <c r="E432" s="232">
        <v>2282.3000000000002</v>
      </c>
      <c r="F432" s="232">
        <v>2269.5</v>
      </c>
      <c r="G432" s="232">
        <v>2251.15</v>
      </c>
      <c r="H432" s="232">
        <v>2313.4500000000003</v>
      </c>
      <c r="I432" s="232">
        <v>2331.7999999999997</v>
      </c>
      <c r="J432" s="232">
        <v>2344.6000000000004</v>
      </c>
      <c r="K432" s="231">
        <v>2319</v>
      </c>
      <c r="L432" s="231">
        <v>2287.85</v>
      </c>
      <c r="M432" s="231">
        <v>7.6590000000000005E-2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973.5</v>
      </c>
      <c r="D433" s="232">
        <v>973.18333333333339</v>
      </c>
      <c r="E433" s="232">
        <v>964.36666666666679</v>
      </c>
      <c r="F433" s="232">
        <v>955.23333333333335</v>
      </c>
      <c r="G433" s="232">
        <v>946.41666666666674</v>
      </c>
      <c r="H433" s="232">
        <v>982.31666666666683</v>
      </c>
      <c r="I433" s="232">
        <v>991.13333333333344</v>
      </c>
      <c r="J433" s="232">
        <v>1000.2666666666669</v>
      </c>
      <c r="K433" s="231">
        <v>982</v>
      </c>
      <c r="L433" s="231">
        <v>964.05</v>
      </c>
      <c r="M433" s="231">
        <v>1.6529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341</v>
      </c>
      <c r="D434" s="232">
        <v>342.81666666666666</v>
      </c>
      <c r="E434" s="232">
        <v>335.7833333333333</v>
      </c>
      <c r="F434" s="232">
        <v>330.56666666666666</v>
      </c>
      <c r="G434" s="232">
        <v>323.5333333333333</v>
      </c>
      <c r="H434" s="232">
        <v>348.0333333333333</v>
      </c>
      <c r="I434" s="232">
        <v>355.06666666666672</v>
      </c>
      <c r="J434" s="232">
        <v>360.2833333333333</v>
      </c>
      <c r="K434" s="231">
        <v>349.85</v>
      </c>
      <c r="L434" s="231">
        <v>337.6</v>
      </c>
      <c r="M434" s="231">
        <v>1.4008400000000001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328.8</v>
      </c>
      <c r="D435" s="232">
        <v>328.08333333333331</v>
      </c>
      <c r="E435" s="232">
        <v>322.71666666666664</v>
      </c>
      <c r="F435" s="232">
        <v>316.63333333333333</v>
      </c>
      <c r="G435" s="232">
        <v>311.26666666666665</v>
      </c>
      <c r="H435" s="232">
        <v>334.16666666666663</v>
      </c>
      <c r="I435" s="232">
        <v>339.5333333333333</v>
      </c>
      <c r="J435" s="232">
        <v>345.61666666666662</v>
      </c>
      <c r="K435" s="231">
        <v>333.45</v>
      </c>
      <c r="L435" s="231">
        <v>322</v>
      </c>
      <c r="M435" s="231">
        <v>1.0682199999999999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2676.25</v>
      </c>
      <c r="D436" s="232">
        <v>2678.4</v>
      </c>
      <c r="E436" s="232">
        <v>2647.9</v>
      </c>
      <c r="F436" s="232">
        <v>2619.5500000000002</v>
      </c>
      <c r="G436" s="232">
        <v>2589.0500000000002</v>
      </c>
      <c r="H436" s="232">
        <v>2706.75</v>
      </c>
      <c r="I436" s="232">
        <v>2737.25</v>
      </c>
      <c r="J436" s="232">
        <v>2765.6</v>
      </c>
      <c r="K436" s="231">
        <v>2708.9</v>
      </c>
      <c r="L436" s="231">
        <v>2650.05</v>
      </c>
      <c r="M436" s="231">
        <v>1.4540999999999999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489.4</v>
      </c>
      <c r="D437" s="232">
        <v>487.16666666666669</v>
      </c>
      <c r="E437" s="232">
        <v>482.33333333333337</v>
      </c>
      <c r="F437" s="232">
        <v>475.26666666666671</v>
      </c>
      <c r="G437" s="232">
        <v>470.43333333333339</v>
      </c>
      <c r="H437" s="232">
        <v>494.23333333333335</v>
      </c>
      <c r="I437" s="232">
        <v>499.06666666666672</v>
      </c>
      <c r="J437" s="232">
        <v>506.13333333333333</v>
      </c>
      <c r="K437" s="231">
        <v>492</v>
      </c>
      <c r="L437" s="231">
        <v>480.1</v>
      </c>
      <c r="M437" s="231">
        <v>4.3361999999999998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9.0500000000000007</v>
      </c>
      <c r="D438" s="232">
        <v>9.1</v>
      </c>
      <c r="E438" s="232">
        <v>8.9499999999999993</v>
      </c>
      <c r="F438" s="232">
        <v>8.85</v>
      </c>
      <c r="G438" s="232">
        <v>8.6999999999999993</v>
      </c>
      <c r="H438" s="232">
        <v>9.1999999999999993</v>
      </c>
      <c r="I438" s="232">
        <v>9.3500000000000014</v>
      </c>
      <c r="J438" s="232">
        <v>9.4499999999999993</v>
      </c>
      <c r="K438" s="231">
        <v>9.25</v>
      </c>
      <c r="L438" s="231">
        <v>9</v>
      </c>
      <c r="M438" s="231">
        <v>458.64843000000002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258.5</v>
      </c>
      <c r="D439" s="232">
        <v>261.59999999999997</v>
      </c>
      <c r="E439" s="232">
        <v>250.69999999999993</v>
      </c>
      <c r="F439" s="232">
        <v>242.89999999999998</v>
      </c>
      <c r="G439" s="232">
        <v>231.99999999999994</v>
      </c>
      <c r="H439" s="232">
        <v>269.39999999999992</v>
      </c>
      <c r="I439" s="232">
        <v>280.2999999999999</v>
      </c>
      <c r="J439" s="232">
        <v>288.09999999999991</v>
      </c>
      <c r="K439" s="231">
        <v>272.5</v>
      </c>
      <c r="L439" s="231">
        <v>253.8</v>
      </c>
      <c r="M439" s="231">
        <v>7.98787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966.45</v>
      </c>
      <c r="D440" s="232">
        <v>964.48333333333323</v>
      </c>
      <c r="E440" s="232">
        <v>956.96666666666647</v>
      </c>
      <c r="F440" s="232">
        <v>947.48333333333323</v>
      </c>
      <c r="G440" s="232">
        <v>939.96666666666647</v>
      </c>
      <c r="H440" s="232">
        <v>973.96666666666647</v>
      </c>
      <c r="I440" s="232">
        <v>981.48333333333312</v>
      </c>
      <c r="J440" s="232">
        <v>990.96666666666647</v>
      </c>
      <c r="K440" s="231">
        <v>972</v>
      </c>
      <c r="L440" s="231">
        <v>955</v>
      </c>
      <c r="M440" s="231">
        <v>0.19719999999999999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561.85</v>
      </c>
      <c r="D441" s="232">
        <v>563.7166666666667</v>
      </c>
      <c r="E441" s="232">
        <v>558.13333333333344</v>
      </c>
      <c r="F441" s="232">
        <v>554.41666666666674</v>
      </c>
      <c r="G441" s="232">
        <v>548.83333333333348</v>
      </c>
      <c r="H441" s="232">
        <v>567.43333333333339</v>
      </c>
      <c r="I441" s="232">
        <v>573.01666666666665</v>
      </c>
      <c r="J441" s="232">
        <v>576.73333333333335</v>
      </c>
      <c r="K441" s="231">
        <v>569.29999999999995</v>
      </c>
      <c r="L441" s="231">
        <v>560</v>
      </c>
      <c r="M441" s="231">
        <v>3.2972299999999999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1436.2</v>
      </c>
      <c r="D442" s="232">
        <v>1449.7166666666665</v>
      </c>
      <c r="E442" s="232">
        <v>1381.4833333333329</v>
      </c>
      <c r="F442" s="232">
        <v>1326.7666666666664</v>
      </c>
      <c r="G442" s="232">
        <v>1258.5333333333328</v>
      </c>
      <c r="H442" s="232">
        <v>1504.4333333333329</v>
      </c>
      <c r="I442" s="232">
        <v>1572.6666666666665</v>
      </c>
      <c r="J442" s="232">
        <v>1627.383333333333</v>
      </c>
      <c r="K442" s="231">
        <v>1517.95</v>
      </c>
      <c r="L442" s="231">
        <v>1395</v>
      </c>
      <c r="M442" s="231">
        <v>0.48713000000000001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489.85</v>
      </c>
      <c r="D443" s="232">
        <v>487.36666666666662</v>
      </c>
      <c r="E443" s="232">
        <v>476.88333333333321</v>
      </c>
      <c r="F443" s="232">
        <v>463.91666666666657</v>
      </c>
      <c r="G443" s="232">
        <v>453.43333333333317</v>
      </c>
      <c r="H443" s="232">
        <v>500.33333333333326</v>
      </c>
      <c r="I443" s="232">
        <v>510.81666666666672</v>
      </c>
      <c r="J443" s="232">
        <v>523.7833333333333</v>
      </c>
      <c r="K443" s="231">
        <v>497.85</v>
      </c>
      <c r="L443" s="231">
        <v>474.4</v>
      </c>
      <c r="M443" s="231">
        <v>0.26912000000000003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730.65</v>
      </c>
      <c r="D444" s="232">
        <v>737.76666666666677</v>
      </c>
      <c r="E444" s="232">
        <v>720.53333333333353</v>
      </c>
      <c r="F444" s="232">
        <v>710.41666666666674</v>
      </c>
      <c r="G444" s="232">
        <v>693.18333333333351</v>
      </c>
      <c r="H444" s="232">
        <v>747.88333333333355</v>
      </c>
      <c r="I444" s="232">
        <v>765.1166666666669</v>
      </c>
      <c r="J444" s="232">
        <v>775.23333333333358</v>
      </c>
      <c r="K444" s="231">
        <v>755</v>
      </c>
      <c r="L444" s="231">
        <v>727.65</v>
      </c>
      <c r="M444" s="231">
        <v>1.0107999999999999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32.200000000000003</v>
      </c>
      <c r="D445" s="232">
        <v>32.283333333333331</v>
      </c>
      <c r="E445" s="232">
        <v>32.016666666666666</v>
      </c>
      <c r="F445" s="232">
        <v>31.833333333333336</v>
      </c>
      <c r="G445" s="232">
        <v>31.56666666666667</v>
      </c>
      <c r="H445" s="232">
        <v>32.466666666666661</v>
      </c>
      <c r="I445" s="232">
        <v>32.733333333333327</v>
      </c>
      <c r="J445" s="232">
        <v>32.916666666666657</v>
      </c>
      <c r="K445" s="231">
        <v>32.549999999999997</v>
      </c>
      <c r="L445" s="231">
        <v>32.1</v>
      </c>
      <c r="M445" s="231">
        <v>38.148949999999999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1057.1500000000001</v>
      </c>
      <c r="D446" s="232">
        <v>1049.2833333333335</v>
      </c>
      <c r="E446" s="232">
        <v>1034.0666666666671</v>
      </c>
      <c r="F446" s="232">
        <v>1010.9833333333336</v>
      </c>
      <c r="G446" s="232">
        <v>995.76666666666711</v>
      </c>
      <c r="H446" s="232">
        <v>1072.366666666667</v>
      </c>
      <c r="I446" s="232">
        <v>1087.5833333333337</v>
      </c>
      <c r="J446" s="232">
        <v>1110.666666666667</v>
      </c>
      <c r="K446" s="231">
        <v>1064.5</v>
      </c>
      <c r="L446" s="231">
        <v>1026.2</v>
      </c>
      <c r="M446" s="231">
        <v>20.894020000000001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618.75</v>
      </c>
      <c r="D447" s="232">
        <v>623.23333333333335</v>
      </c>
      <c r="E447" s="232">
        <v>611.51666666666665</v>
      </c>
      <c r="F447" s="232">
        <v>604.2833333333333</v>
      </c>
      <c r="G447" s="232">
        <v>592.56666666666661</v>
      </c>
      <c r="H447" s="232">
        <v>630.4666666666667</v>
      </c>
      <c r="I447" s="232">
        <v>642.18333333333339</v>
      </c>
      <c r="J447" s="232">
        <v>649.41666666666674</v>
      </c>
      <c r="K447" s="231">
        <v>634.95000000000005</v>
      </c>
      <c r="L447" s="231">
        <v>616</v>
      </c>
      <c r="M447" s="231">
        <v>1.59274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1006.7</v>
      </c>
      <c r="D448" s="232">
        <v>994.58333333333337</v>
      </c>
      <c r="E448" s="232">
        <v>979.16666666666674</v>
      </c>
      <c r="F448" s="232">
        <v>951.63333333333333</v>
      </c>
      <c r="G448" s="232">
        <v>936.2166666666667</v>
      </c>
      <c r="H448" s="232">
        <v>1022.1166666666668</v>
      </c>
      <c r="I448" s="232">
        <v>1037.5333333333335</v>
      </c>
      <c r="J448" s="232">
        <v>1065.0666666666668</v>
      </c>
      <c r="K448" s="231">
        <v>1010</v>
      </c>
      <c r="L448" s="231">
        <v>967.05</v>
      </c>
      <c r="M448" s="231">
        <v>12.03295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211</v>
      </c>
      <c r="D449" s="232">
        <v>211.31666666666669</v>
      </c>
      <c r="E449" s="232">
        <v>209.73333333333338</v>
      </c>
      <c r="F449" s="232">
        <v>208.4666666666667</v>
      </c>
      <c r="G449" s="232">
        <v>206.88333333333338</v>
      </c>
      <c r="H449" s="232">
        <v>212.58333333333337</v>
      </c>
      <c r="I449" s="232">
        <v>214.16666666666669</v>
      </c>
      <c r="J449" s="232">
        <v>215.43333333333337</v>
      </c>
      <c r="K449" s="231">
        <v>212.9</v>
      </c>
      <c r="L449" s="231">
        <v>210.05</v>
      </c>
      <c r="M449" s="231">
        <v>2.27644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1258.05</v>
      </c>
      <c r="D450" s="232">
        <v>1250</v>
      </c>
      <c r="E450" s="232">
        <v>1234.55</v>
      </c>
      <c r="F450" s="232">
        <v>1211.05</v>
      </c>
      <c r="G450" s="232">
        <v>1195.5999999999999</v>
      </c>
      <c r="H450" s="232">
        <v>1273.5</v>
      </c>
      <c r="I450" s="232">
        <v>1288.9499999999998</v>
      </c>
      <c r="J450" s="232">
        <v>1312.45</v>
      </c>
      <c r="K450" s="231">
        <v>1265.45</v>
      </c>
      <c r="L450" s="231">
        <v>1226.5</v>
      </c>
      <c r="M450" s="231">
        <v>4.4922199999999997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3459.95</v>
      </c>
      <c r="D451" s="232">
        <v>3456.65</v>
      </c>
      <c r="E451" s="232">
        <v>3440.15</v>
      </c>
      <c r="F451" s="232">
        <v>3420.35</v>
      </c>
      <c r="G451" s="232">
        <v>3403.85</v>
      </c>
      <c r="H451" s="232">
        <v>3476.4500000000003</v>
      </c>
      <c r="I451" s="232">
        <v>3492.9500000000003</v>
      </c>
      <c r="J451" s="232">
        <v>3512.7500000000005</v>
      </c>
      <c r="K451" s="231">
        <v>3473.15</v>
      </c>
      <c r="L451" s="231">
        <v>3436.85</v>
      </c>
      <c r="M451" s="231">
        <v>11.38714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729.75</v>
      </c>
      <c r="D452" s="232">
        <v>727.75</v>
      </c>
      <c r="E452" s="232">
        <v>723</v>
      </c>
      <c r="F452" s="232">
        <v>716.25</v>
      </c>
      <c r="G452" s="232">
        <v>711.5</v>
      </c>
      <c r="H452" s="232">
        <v>734.5</v>
      </c>
      <c r="I452" s="232">
        <v>739.25</v>
      </c>
      <c r="J452" s="232">
        <v>746</v>
      </c>
      <c r="K452" s="231">
        <v>732.5</v>
      </c>
      <c r="L452" s="231">
        <v>721</v>
      </c>
      <c r="M452" s="231">
        <v>8.5216999999999992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6669.2</v>
      </c>
      <c r="D453" s="232">
        <v>6624.3166666666666</v>
      </c>
      <c r="E453" s="232">
        <v>6554.8833333333332</v>
      </c>
      <c r="F453" s="232">
        <v>6440.5666666666666</v>
      </c>
      <c r="G453" s="232">
        <v>6371.1333333333332</v>
      </c>
      <c r="H453" s="232">
        <v>6738.6333333333332</v>
      </c>
      <c r="I453" s="232">
        <v>6808.0666666666657</v>
      </c>
      <c r="J453" s="232">
        <v>6922.3833333333332</v>
      </c>
      <c r="K453" s="231">
        <v>6693.75</v>
      </c>
      <c r="L453" s="231">
        <v>6510</v>
      </c>
      <c r="M453" s="231">
        <v>1.4067700000000001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2196.4499999999998</v>
      </c>
      <c r="D454" s="232">
        <v>2194.2333333333331</v>
      </c>
      <c r="E454" s="232">
        <v>2164.4666666666662</v>
      </c>
      <c r="F454" s="232">
        <v>2132.4833333333331</v>
      </c>
      <c r="G454" s="232">
        <v>2102.7166666666662</v>
      </c>
      <c r="H454" s="232">
        <v>2226.2166666666662</v>
      </c>
      <c r="I454" s="232">
        <v>2255.9833333333336</v>
      </c>
      <c r="J454" s="232">
        <v>2287.9666666666662</v>
      </c>
      <c r="K454" s="231">
        <v>2224</v>
      </c>
      <c r="L454" s="231">
        <v>2162.25</v>
      </c>
      <c r="M454" s="231">
        <v>0.33362999999999998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225.15</v>
      </c>
      <c r="D455" s="232">
        <v>224.31666666666669</v>
      </c>
      <c r="E455" s="232">
        <v>222.63333333333338</v>
      </c>
      <c r="F455" s="232">
        <v>220.1166666666667</v>
      </c>
      <c r="G455" s="232">
        <v>218.43333333333339</v>
      </c>
      <c r="H455" s="232">
        <v>226.83333333333337</v>
      </c>
      <c r="I455" s="232">
        <v>228.51666666666671</v>
      </c>
      <c r="J455" s="232">
        <v>231.03333333333336</v>
      </c>
      <c r="K455" s="231">
        <v>226</v>
      </c>
      <c r="L455" s="231">
        <v>221.8</v>
      </c>
      <c r="M455" s="231">
        <v>19.730149999999998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442</v>
      </c>
      <c r="D456" s="232">
        <v>442.84999999999997</v>
      </c>
      <c r="E456" s="232">
        <v>438.69999999999993</v>
      </c>
      <c r="F456" s="232">
        <v>435.4</v>
      </c>
      <c r="G456" s="232">
        <v>431.24999999999994</v>
      </c>
      <c r="H456" s="232">
        <v>446.14999999999992</v>
      </c>
      <c r="I456" s="232">
        <v>450.2999999999999</v>
      </c>
      <c r="J456" s="232">
        <v>453.59999999999991</v>
      </c>
      <c r="K456" s="231">
        <v>447</v>
      </c>
      <c r="L456" s="231">
        <v>439.55</v>
      </c>
      <c r="M456" s="231">
        <v>67.950839999999999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208.55</v>
      </c>
      <c r="D457" s="232">
        <v>209.38333333333333</v>
      </c>
      <c r="E457" s="232">
        <v>205.91666666666666</v>
      </c>
      <c r="F457" s="232">
        <v>203.28333333333333</v>
      </c>
      <c r="G457" s="232">
        <v>199.81666666666666</v>
      </c>
      <c r="H457" s="232">
        <v>212.01666666666665</v>
      </c>
      <c r="I457" s="232">
        <v>215.48333333333335</v>
      </c>
      <c r="J457" s="232">
        <v>218.11666666666665</v>
      </c>
      <c r="K457" s="231">
        <v>212.85</v>
      </c>
      <c r="L457" s="231">
        <v>206.75</v>
      </c>
      <c r="M457" s="231">
        <v>179.08242999999999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117.45</v>
      </c>
      <c r="D458" s="232">
        <v>118.14999999999999</v>
      </c>
      <c r="E458" s="232">
        <v>116.29999999999998</v>
      </c>
      <c r="F458" s="232">
        <v>115.14999999999999</v>
      </c>
      <c r="G458" s="232">
        <v>113.29999999999998</v>
      </c>
      <c r="H458" s="232">
        <v>119.29999999999998</v>
      </c>
      <c r="I458" s="232">
        <v>121.14999999999998</v>
      </c>
      <c r="J458" s="232">
        <v>122.29999999999998</v>
      </c>
      <c r="K458" s="231">
        <v>120</v>
      </c>
      <c r="L458" s="231">
        <v>117</v>
      </c>
      <c r="M458" s="231">
        <v>495.46361000000002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77.599999999999994</v>
      </c>
      <c r="D459" s="232">
        <v>78.11666666666666</v>
      </c>
      <c r="E459" s="232">
        <v>76.73333333333332</v>
      </c>
      <c r="F459" s="232">
        <v>75.86666666666666</v>
      </c>
      <c r="G459" s="232">
        <v>74.48333333333332</v>
      </c>
      <c r="H459" s="232">
        <v>78.98333333333332</v>
      </c>
      <c r="I459" s="232">
        <v>80.366666666666674</v>
      </c>
      <c r="J459" s="232">
        <v>81.23333333333332</v>
      </c>
      <c r="K459" s="231">
        <v>79.5</v>
      </c>
      <c r="L459" s="231">
        <v>77.25</v>
      </c>
      <c r="M459" s="231">
        <v>11.09737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2380.6</v>
      </c>
      <c r="D460" s="232">
        <v>2377.5166666666664</v>
      </c>
      <c r="E460" s="232">
        <v>2335.083333333333</v>
      </c>
      <c r="F460" s="232">
        <v>2289.5666666666666</v>
      </c>
      <c r="G460" s="232">
        <v>2247.1333333333332</v>
      </c>
      <c r="H460" s="232">
        <v>2423.0333333333328</v>
      </c>
      <c r="I460" s="232">
        <v>2465.4666666666662</v>
      </c>
      <c r="J460" s="232">
        <v>2510.9833333333327</v>
      </c>
      <c r="K460" s="231">
        <v>2419.9499999999998</v>
      </c>
      <c r="L460" s="231">
        <v>2332</v>
      </c>
      <c r="M460" s="231">
        <v>0.20168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1005.35</v>
      </c>
      <c r="D461" s="232">
        <v>1006.25</v>
      </c>
      <c r="E461" s="232">
        <v>996.1</v>
      </c>
      <c r="F461" s="232">
        <v>986.85</v>
      </c>
      <c r="G461" s="232">
        <v>976.7</v>
      </c>
      <c r="H461" s="232">
        <v>1015.5</v>
      </c>
      <c r="I461" s="232">
        <v>1025.6500000000001</v>
      </c>
      <c r="J461" s="232">
        <v>1034.9000000000001</v>
      </c>
      <c r="K461" s="231">
        <v>1016.4</v>
      </c>
      <c r="L461" s="231">
        <v>997</v>
      </c>
      <c r="M461" s="231">
        <v>20.0396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546.6</v>
      </c>
      <c r="D462" s="232">
        <v>549.16666666666663</v>
      </c>
      <c r="E462" s="232">
        <v>538.43333333333328</v>
      </c>
      <c r="F462" s="232">
        <v>530.26666666666665</v>
      </c>
      <c r="G462" s="232">
        <v>519.5333333333333</v>
      </c>
      <c r="H462" s="232">
        <v>557.33333333333326</v>
      </c>
      <c r="I462" s="232">
        <v>568.06666666666661</v>
      </c>
      <c r="J462" s="232">
        <v>576.23333333333323</v>
      </c>
      <c r="K462" s="231">
        <v>559.9</v>
      </c>
      <c r="L462" s="231">
        <v>541</v>
      </c>
      <c r="M462" s="231">
        <v>2.6764600000000001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111.4</v>
      </c>
      <c r="D463" s="232">
        <v>110.33333333333333</v>
      </c>
      <c r="E463" s="232">
        <v>107.91666666666666</v>
      </c>
      <c r="F463" s="232">
        <v>104.43333333333332</v>
      </c>
      <c r="G463" s="232">
        <v>102.01666666666665</v>
      </c>
      <c r="H463" s="232">
        <v>113.81666666666666</v>
      </c>
      <c r="I463" s="232">
        <v>116.23333333333332</v>
      </c>
      <c r="J463" s="232">
        <v>119.71666666666667</v>
      </c>
      <c r="K463" s="231">
        <v>112.75</v>
      </c>
      <c r="L463" s="231">
        <v>106.85</v>
      </c>
      <c r="M463" s="231">
        <v>13.74342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683.5</v>
      </c>
      <c r="D464" s="232">
        <v>685.43333333333339</v>
      </c>
      <c r="E464" s="232">
        <v>677.36666666666679</v>
      </c>
      <c r="F464" s="232">
        <v>671.23333333333335</v>
      </c>
      <c r="G464" s="232">
        <v>663.16666666666674</v>
      </c>
      <c r="H464" s="232">
        <v>691.56666666666683</v>
      </c>
      <c r="I464" s="232">
        <v>699.63333333333344</v>
      </c>
      <c r="J464" s="232">
        <v>705.76666666666688</v>
      </c>
      <c r="K464" s="231">
        <v>693.5</v>
      </c>
      <c r="L464" s="231">
        <v>679.3</v>
      </c>
      <c r="M464" s="231">
        <v>2.0457000000000001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1955.25</v>
      </c>
      <c r="D465" s="232">
        <v>1942.4666666666665</v>
      </c>
      <c r="E465" s="232">
        <v>1913.9333333333329</v>
      </c>
      <c r="F465" s="232">
        <v>1872.6166666666666</v>
      </c>
      <c r="G465" s="232">
        <v>1844.083333333333</v>
      </c>
      <c r="H465" s="232">
        <v>1983.7833333333328</v>
      </c>
      <c r="I465" s="232">
        <v>2012.3166666666662</v>
      </c>
      <c r="J465" s="232">
        <v>2053.6333333333328</v>
      </c>
      <c r="K465" s="231">
        <v>1971</v>
      </c>
      <c r="L465" s="231">
        <v>1901.15</v>
      </c>
      <c r="M465" s="231">
        <v>0.17368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492.1</v>
      </c>
      <c r="D466" s="232">
        <v>498.26666666666665</v>
      </c>
      <c r="E466" s="232">
        <v>484.83333333333331</v>
      </c>
      <c r="F466" s="232">
        <v>477.56666666666666</v>
      </c>
      <c r="G466" s="232">
        <v>464.13333333333333</v>
      </c>
      <c r="H466" s="232">
        <v>505.5333333333333</v>
      </c>
      <c r="I466" s="232">
        <v>518.9666666666667</v>
      </c>
      <c r="J466" s="232">
        <v>526.23333333333335</v>
      </c>
      <c r="K466" s="231">
        <v>511.7</v>
      </c>
      <c r="L466" s="231">
        <v>491</v>
      </c>
      <c r="M466" s="231">
        <v>1.72732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3000.9</v>
      </c>
      <c r="D467" s="232">
        <v>3028.15</v>
      </c>
      <c r="E467" s="232">
        <v>2958.75</v>
      </c>
      <c r="F467" s="232">
        <v>2916.6</v>
      </c>
      <c r="G467" s="232">
        <v>2847.2</v>
      </c>
      <c r="H467" s="232">
        <v>3070.3</v>
      </c>
      <c r="I467" s="232">
        <v>3139.7000000000007</v>
      </c>
      <c r="J467" s="232">
        <v>3181.8500000000004</v>
      </c>
      <c r="K467" s="231">
        <v>3097.55</v>
      </c>
      <c r="L467" s="231">
        <v>2986</v>
      </c>
      <c r="M467" s="231">
        <v>0.43557000000000001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2458</v>
      </c>
      <c r="D468" s="232">
        <v>2461.85</v>
      </c>
      <c r="E468" s="232">
        <v>2443.75</v>
      </c>
      <c r="F468" s="232">
        <v>2429.5</v>
      </c>
      <c r="G468" s="232">
        <v>2411.4</v>
      </c>
      <c r="H468" s="232">
        <v>2476.1</v>
      </c>
      <c r="I468" s="232">
        <v>2494.1999999999994</v>
      </c>
      <c r="J468" s="232">
        <v>2508.4499999999998</v>
      </c>
      <c r="K468" s="231">
        <v>2479.9499999999998</v>
      </c>
      <c r="L468" s="231">
        <v>2447.6</v>
      </c>
      <c r="M468" s="231">
        <v>10.49075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1543.6</v>
      </c>
      <c r="D469" s="232">
        <v>1539.8</v>
      </c>
      <c r="E469" s="232">
        <v>1528.85</v>
      </c>
      <c r="F469" s="232">
        <v>1514.1</v>
      </c>
      <c r="G469" s="232">
        <v>1503.1499999999999</v>
      </c>
      <c r="H469" s="232">
        <v>1554.55</v>
      </c>
      <c r="I469" s="232">
        <v>1565.5000000000002</v>
      </c>
      <c r="J469" s="232">
        <v>1580.25</v>
      </c>
      <c r="K469" s="231">
        <v>1550.75</v>
      </c>
      <c r="L469" s="231">
        <v>1525.05</v>
      </c>
      <c r="M469" s="231">
        <v>1.45106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444.95</v>
      </c>
      <c r="D470" s="232">
        <v>444.76666666666665</v>
      </c>
      <c r="E470" s="232">
        <v>440.38333333333333</v>
      </c>
      <c r="F470" s="232">
        <v>435.81666666666666</v>
      </c>
      <c r="G470" s="232">
        <v>431.43333333333334</v>
      </c>
      <c r="H470" s="232">
        <v>449.33333333333331</v>
      </c>
      <c r="I470" s="232">
        <v>453.71666666666664</v>
      </c>
      <c r="J470" s="232">
        <v>458.2833333333333</v>
      </c>
      <c r="K470" s="231">
        <v>449.15</v>
      </c>
      <c r="L470" s="231">
        <v>440.2</v>
      </c>
      <c r="M470" s="231">
        <v>1.5519700000000001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616</v>
      </c>
      <c r="D471" s="232">
        <v>618.41666666666663</v>
      </c>
      <c r="E471" s="232">
        <v>606.93333333333328</v>
      </c>
      <c r="F471" s="232">
        <v>597.86666666666667</v>
      </c>
      <c r="G471" s="232">
        <v>586.38333333333333</v>
      </c>
      <c r="H471" s="232">
        <v>627.48333333333323</v>
      </c>
      <c r="I471" s="232">
        <v>638.96666666666658</v>
      </c>
      <c r="J471" s="232">
        <v>648.03333333333319</v>
      </c>
      <c r="K471" s="231">
        <v>629.9</v>
      </c>
      <c r="L471" s="231">
        <v>609.35</v>
      </c>
      <c r="M471" s="231">
        <v>0.72819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1230.0999999999999</v>
      </c>
      <c r="D472" s="232">
        <v>1230.8666666666666</v>
      </c>
      <c r="E472" s="232">
        <v>1213.1333333333332</v>
      </c>
      <c r="F472" s="232">
        <v>1196.1666666666667</v>
      </c>
      <c r="G472" s="232">
        <v>1178.4333333333334</v>
      </c>
      <c r="H472" s="232">
        <v>1247.833333333333</v>
      </c>
      <c r="I472" s="232">
        <v>1265.5666666666662</v>
      </c>
      <c r="J472" s="232">
        <v>1282.5333333333328</v>
      </c>
      <c r="K472" s="231">
        <v>1248.5999999999999</v>
      </c>
      <c r="L472" s="231">
        <v>1213.9000000000001</v>
      </c>
      <c r="M472" s="231">
        <v>3.6500900000000001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32.4</v>
      </c>
      <c r="D473" s="232">
        <v>32.6</v>
      </c>
      <c r="E473" s="232">
        <v>32.1</v>
      </c>
      <c r="F473" s="232">
        <v>31.799999999999997</v>
      </c>
      <c r="G473" s="232">
        <v>31.299999999999997</v>
      </c>
      <c r="H473" s="232">
        <v>32.900000000000006</v>
      </c>
      <c r="I473" s="232">
        <v>33.400000000000006</v>
      </c>
      <c r="J473" s="232">
        <v>33.70000000000001</v>
      </c>
      <c r="K473" s="231">
        <v>33.1</v>
      </c>
      <c r="L473" s="231">
        <v>32.299999999999997</v>
      </c>
      <c r="M473" s="231">
        <v>40.260060000000003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270.2</v>
      </c>
      <c r="D474" s="232">
        <v>271.25</v>
      </c>
      <c r="E474" s="232">
        <v>267.95</v>
      </c>
      <c r="F474" s="232">
        <v>265.7</v>
      </c>
      <c r="G474" s="232">
        <v>262.39999999999998</v>
      </c>
      <c r="H474" s="232">
        <v>273.5</v>
      </c>
      <c r="I474" s="232">
        <v>276.79999999999995</v>
      </c>
      <c r="J474" s="232">
        <v>279.05</v>
      </c>
      <c r="K474" s="231">
        <v>274.55</v>
      </c>
      <c r="L474" s="231">
        <v>269</v>
      </c>
      <c r="M474" s="231">
        <v>2.2635399999999999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263.89999999999998</v>
      </c>
      <c r="D475" s="232">
        <v>264.84999999999997</v>
      </c>
      <c r="E475" s="232">
        <v>260.69999999999993</v>
      </c>
      <c r="F475" s="232">
        <v>257.49999999999994</v>
      </c>
      <c r="G475" s="232">
        <v>253.34999999999991</v>
      </c>
      <c r="H475" s="232">
        <v>268.04999999999995</v>
      </c>
      <c r="I475" s="232">
        <v>272.19999999999993</v>
      </c>
      <c r="J475" s="232">
        <v>275.39999999999998</v>
      </c>
      <c r="K475" s="231">
        <v>269</v>
      </c>
      <c r="L475" s="231">
        <v>261.64999999999998</v>
      </c>
      <c r="M475" s="231">
        <v>14.576230000000001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2672.05</v>
      </c>
      <c r="D476" s="232">
        <v>2647.9666666666667</v>
      </c>
      <c r="E476" s="232">
        <v>2601.0833333333335</v>
      </c>
      <c r="F476" s="232">
        <v>2530.1166666666668</v>
      </c>
      <c r="G476" s="232">
        <v>2483.2333333333336</v>
      </c>
      <c r="H476" s="232">
        <v>2718.9333333333334</v>
      </c>
      <c r="I476" s="232">
        <v>2765.8166666666666</v>
      </c>
      <c r="J476" s="232">
        <v>2836.7833333333333</v>
      </c>
      <c r="K476" s="231">
        <v>2694.85</v>
      </c>
      <c r="L476" s="231">
        <v>2577</v>
      </c>
      <c r="M476" s="231">
        <v>1.81664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518.4</v>
      </c>
      <c r="D477" s="232">
        <v>518.05000000000007</v>
      </c>
      <c r="E477" s="232">
        <v>512.35000000000014</v>
      </c>
      <c r="F477" s="232">
        <v>506.30000000000007</v>
      </c>
      <c r="G477" s="232">
        <v>500.60000000000014</v>
      </c>
      <c r="H477" s="232">
        <v>524.10000000000014</v>
      </c>
      <c r="I477" s="232">
        <v>529.80000000000018</v>
      </c>
      <c r="J477" s="232">
        <v>535.85000000000014</v>
      </c>
      <c r="K477" s="231">
        <v>523.75</v>
      </c>
      <c r="L477" s="231">
        <v>512</v>
      </c>
      <c r="M477" s="231">
        <v>0.64664999999999995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495.2</v>
      </c>
      <c r="D478" s="232">
        <v>492.51666666666665</v>
      </c>
      <c r="E478" s="232">
        <v>487.23333333333329</v>
      </c>
      <c r="F478" s="232">
        <v>479.26666666666665</v>
      </c>
      <c r="G478" s="232">
        <v>473.98333333333329</v>
      </c>
      <c r="H478" s="232">
        <v>500.48333333333329</v>
      </c>
      <c r="I478" s="232">
        <v>505.76666666666659</v>
      </c>
      <c r="J478" s="232">
        <v>513.73333333333335</v>
      </c>
      <c r="K478" s="231">
        <v>497.8</v>
      </c>
      <c r="L478" s="231">
        <v>484.55</v>
      </c>
      <c r="M478" s="231">
        <v>2.67828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714.55</v>
      </c>
      <c r="D479" s="232">
        <v>710.86666666666667</v>
      </c>
      <c r="E479" s="232">
        <v>705.0333333333333</v>
      </c>
      <c r="F479" s="232">
        <v>695.51666666666665</v>
      </c>
      <c r="G479" s="232">
        <v>689.68333333333328</v>
      </c>
      <c r="H479" s="232">
        <v>720.38333333333333</v>
      </c>
      <c r="I479" s="232">
        <v>726.21666666666658</v>
      </c>
      <c r="J479" s="232">
        <v>735.73333333333335</v>
      </c>
      <c r="K479" s="231">
        <v>716.7</v>
      </c>
      <c r="L479" s="231">
        <v>701.35</v>
      </c>
      <c r="M479" s="231">
        <v>13.66976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696.85</v>
      </c>
      <c r="D480" s="232">
        <v>695</v>
      </c>
      <c r="E480" s="232">
        <v>678.95</v>
      </c>
      <c r="F480" s="232">
        <v>661.05000000000007</v>
      </c>
      <c r="G480" s="232">
        <v>645.00000000000011</v>
      </c>
      <c r="H480" s="232">
        <v>712.9</v>
      </c>
      <c r="I480" s="232">
        <v>728.94999999999993</v>
      </c>
      <c r="J480" s="232">
        <v>746.84999999999991</v>
      </c>
      <c r="K480" s="231">
        <v>711.05</v>
      </c>
      <c r="L480" s="231">
        <v>677.1</v>
      </c>
      <c r="M480" s="231">
        <v>1.93923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7127.25</v>
      </c>
      <c r="D481" s="232">
        <v>7149.2666666666664</v>
      </c>
      <c r="E481" s="232">
        <v>7090.7833333333328</v>
      </c>
      <c r="F481" s="232">
        <v>7054.3166666666666</v>
      </c>
      <c r="G481" s="232">
        <v>6995.833333333333</v>
      </c>
      <c r="H481" s="232">
        <v>7185.7333333333327</v>
      </c>
      <c r="I481" s="232">
        <v>7244.2166666666662</v>
      </c>
      <c r="J481" s="232">
        <v>7280.6833333333325</v>
      </c>
      <c r="K481" s="231">
        <v>7207.75</v>
      </c>
      <c r="L481" s="231">
        <v>7112.8</v>
      </c>
      <c r="M481" s="231">
        <v>3.14446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74</v>
      </c>
      <c r="D482" s="232">
        <v>74.3</v>
      </c>
      <c r="E482" s="232">
        <v>73.199999999999989</v>
      </c>
      <c r="F482" s="232">
        <v>72.399999999999991</v>
      </c>
      <c r="G482" s="232">
        <v>71.299999999999983</v>
      </c>
      <c r="H482" s="232">
        <v>75.099999999999994</v>
      </c>
      <c r="I482" s="232">
        <v>76.199999999999989</v>
      </c>
      <c r="J482" s="232">
        <v>77</v>
      </c>
      <c r="K482" s="231">
        <v>75.400000000000006</v>
      </c>
      <c r="L482" s="231">
        <v>73.5</v>
      </c>
      <c r="M482" s="231">
        <v>73.313839999999999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1586.9</v>
      </c>
      <c r="D483" s="232">
        <v>1585.6833333333334</v>
      </c>
      <c r="E483" s="232">
        <v>1574.9666666666667</v>
      </c>
      <c r="F483" s="232">
        <v>1563.0333333333333</v>
      </c>
      <c r="G483" s="232">
        <v>1552.3166666666666</v>
      </c>
      <c r="H483" s="232">
        <v>1597.6166666666668</v>
      </c>
      <c r="I483" s="232">
        <v>1608.3333333333335</v>
      </c>
      <c r="J483" s="232">
        <v>1620.2666666666669</v>
      </c>
      <c r="K483" s="231">
        <v>1596.4</v>
      </c>
      <c r="L483" s="231">
        <v>1573.75</v>
      </c>
      <c r="M483" s="231">
        <v>1.14897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780.4</v>
      </c>
      <c r="D484" s="242">
        <v>776.84999999999991</v>
      </c>
      <c r="E484" s="242">
        <v>771.14999999999986</v>
      </c>
      <c r="F484" s="242">
        <v>761.9</v>
      </c>
      <c r="G484" s="242">
        <v>756.19999999999993</v>
      </c>
      <c r="H484" s="242">
        <v>786.0999999999998</v>
      </c>
      <c r="I484" s="242">
        <v>791.79999999999984</v>
      </c>
      <c r="J484" s="241">
        <v>801.04999999999973</v>
      </c>
      <c r="K484" s="241">
        <v>782.55</v>
      </c>
      <c r="L484" s="241">
        <v>767.6</v>
      </c>
      <c r="M484" s="217">
        <v>9.2455599999999993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243.35</v>
      </c>
      <c r="D485" s="242">
        <v>243.88333333333335</v>
      </c>
      <c r="E485" s="242">
        <v>240.51666666666671</v>
      </c>
      <c r="F485" s="242">
        <v>237.68333333333337</v>
      </c>
      <c r="G485" s="242">
        <v>234.31666666666672</v>
      </c>
      <c r="H485" s="242">
        <v>246.7166666666667</v>
      </c>
      <c r="I485" s="242">
        <v>250.08333333333331</v>
      </c>
      <c r="J485" s="241">
        <v>252.91666666666669</v>
      </c>
      <c r="K485" s="241">
        <v>247.25</v>
      </c>
      <c r="L485" s="241">
        <v>241.05</v>
      </c>
      <c r="M485" s="217">
        <v>2.8787600000000002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2695.95</v>
      </c>
      <c r="D486" s="232">
        <v>2716.7999999999997</v>
      </c>
      <c r="E486" s="232">
        <v>2661.5999999999995</v>
      </c>
      <c r="F486" s="232">
        <v>2627.2499999999995</v>
      </c>
      <c r="G486" s="232">
        <v>2572.0499999999993</v>
      </c>
      <c r="H486" s="232">
        <v>2751.1499999999996</v>
      </c>
      <c r="I486" s="232">
        <v>2806.3499999999995</v>
      </c>
      <c r="J486" s="232">
        <v>2840.7</v>
      </c>
      <c r="K486" s="231">
        <v>2772</v>
      </c>
      <c r="L486" s="231">
        <v>2682.45</v>
      </c>
      <c r="M486" s="231">
        <v>0.11795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663.9</v>
      </c>
      <c r="D487" s="242">
        <v>671</v>
      </c>
      <c r="E487" s="242">
        <v>651.1</v>
      </c>
      <c r="F487" s="242">
        <v>638.30000000000007</v>
      </c>
      <c r="G487" s="242">
        <v>618.40000000000009</v>
      </c>
      <c r="H487" s="242">
        <v>683.8</v>
      </c>
      <c r="I487" s="242">
        <v>703.7</v>
      </c>
      <c r="J487" s="241">
        <v>716.49999999999989</v>
      </c>
      <c r="K487" s="241">
        <v>690.9</v>
      </c>
      <c r="L487" s="241">
        <v>658.2</v>
      </c>
      <c r="M487" s="217">
        <v>1.9124699999999999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292.89999999999998</v>
      </c>
      <c r="D488" s="232">
        <v>294.04999999999995</v>
      </c>
      <c r="E488" s="232">
        <v>289.14999999999992</v>
      </c>
      <c r="F488" s="232">
        <v>285.39999999999998</v>
      </c>
      <c r="G488" s="232">
        <v>280.49999999999994</v>
      </c>
      <c r="H488" s="232">
        <v>297.7999999999999</v>
      </c>
      <c r="I488" s="232">
        <v>302.7</v>
      </c>
      <c r="J488" s="232">
        <v>306.44999999999987</v>
      </c>
      <c r="K488" s="231">
        <v>298.95</v>
      </c>
      <c r="L488" s="231">
        <v>290.3</v>
      </c>
      <c r="M488" s="231">
        <v>0.94513000000000003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294.39999999999998</v>
      </c>
      <c r="D489" s="242">
        <v>294.14999999999998</v>
      </c>
      <c r="E489" s="232">
        <v>290.64999999999998</v>
      </c>
      <c r="F489" s="232">
        <v>286.89999999999998</v>
      </c>
      <c r="G489" s="232">
        <v>283.39999999999998</v>
      </c>
      <c r="H489" s="232">
        <v>297.89999999999998</v>
      </c>
      <c r="I489" s="232">
        <v>301.39999999999998</v>
      </c>
      <c r="J489" s="232">
        <v>305.14999999999998</v>
      </c>
      <c r="K489" s="231">
        <v>297.64999999999998</v>
      </c>
      <c r="L489" s="231">
        <v>290.39999999999998</v>
      </c>
      <c r="M489" s="231">
        <v>6.6858500000000003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282.75</v>
      </c>
      <c r="D490" s="232">
        <v>282.34999999999997</v>
      </c>
      <c r="E490" s="232">
        <v>279.84999999999991</v>
      </c>
      <c r="F490" s="232">
        <v>276.94999999999993</v>
      </c>
      <c r="G490" s="232">
        <v>274.44999999999987</v>
      </c>
      <c r="H490" s="232">
        <v>285.24999999999994</v>
      </c>
      <c r="I490" s="232">
        <v>287.75000000000006</v>
      </c>
      <c r="J490" s="232">
        <v>290.64999999999998</v>
      </c>
      <c r="K490" s="231">
        <v>284.85000000000002</v>
      </c>
      <c r="L490" s="231">
        <v>279.45</v>
      </c>
      <c r="M490" s="231">
        <v>0.38114999999999999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1221.8499999999999</v>
      </c>
      <c r="D491" s="242">
        <v>1200.2166666666665</v>
      </c>
      <c r="E491" s="232">
        <v>1161.633333333333</v>
      </c>
      <c r="F491" s="232">
        <v>1101.4166666666665</v>
      </c>
      <c r="G491" s="232">
        <v>1062.833333333333</v>
      </c>
      <c r="H491" s="232">
        <v>1260.4333333333329</v>
      </c>
      <c r="I491" s="232">
        <v>1299.0166666666664</v>
      </c>
      <c r="J491" s="232">
        <v>1359.2333333333329</v>
      </c>
      <c r="K491" s="231">
        <v>1238.8</v>
      </c>
      <c r="L491" s="231">
        <v>1140</v>
      </c>
      <c r="M491" s="231">
        <v>32.666679999999999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1201.95</v>
      </c>
      <c r="D492" s="232">
        <v>1205.6333333333334</v>
      </c>
      <c r="E492" s="232">
        <v>1176.3166666666668</v>
      </c>
      <c r="F492" s="232">
        <v>1150.6833333333334</v>
      </c>
      <c r="G492" s="232">
        <v>1121.3666666666668</v>
      </c>
      <c r="H492" s="232">
        <v>1231.2666666666669</v>
      </c>
      <c r="I492" s="232">
        <v>1260.5833333333335</v>
      </c>
      <c r="J492" s="232">
        <v>1286.2166666666669</v>
      </c>
      <c r="K492" s="231">
        <v>1234.95</v>
      </c>
      <c r="L492" s="231">
        <v>1180</v>
      </c>
      <c r="M492" s="231">
        <v>0.58775999999999995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306.25</v>
      </c>
      <c r="D493" s="242">
        <v>308.71666666666664</v>
      </c>
      <c r="E493" s="232">
        <v>302.5333333333333</v>
      </c>
      <c r="F493" s="232">
        <v>298.81666666666666</v>
      </c>
      <c r="G493" s="232">
        <v>292.63333333333333</v>
      </c>
      <c r="H493" s="232">
        <v>312.43333333333328</v>
      </c>
      <c r="I493" s="232">
        <v>318.61666666666656</v>
      </c>
      <c r="J493" s="232">
        <v>322.33333333333326</v>
      </c>
      <c r="K493" s="231">
        <v>314.89999999999998</v>
      </c>
      <c r="L493" s="231">
        <v>305</v>
      </c>
      <c r="M493" s="231">
        <v>72.442549999999997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429.6</v>
      </c>
      <c r="D494" s="232">
        <v>427.5333333333333</v>
      </c>
      <c r="E494" s="232">
        <v>421.21666666666658</v>
      </c>
      <c r="F494" s="232">
        <v>412.83333333333326</v>
      </c>
      <c r="G494" s="232">
        <v>406.51666666666654</v>
      </c>
      <c r="H494" s="232">
        <v>435.91666666666663</v>
      </c>
      <c r="I494" s="232">
        <v>442.23333333333335</v>
      </c>
      <c r="J494" s="232">
        <v>450.61666666666667</v>
      </c>
      <c r="K494" s="231">
        <v>433.85</v>
      </c>
      <c r="L494" s="231">
        <v>419.15</v>
      </c>
      <c r="M494" s="231">
        <v>0.69432000000000005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1872.45</v>
      </c>
      <c r="D495" s="242">
        <v>1887.05</v>
      </c>
      <c r="E495" s="232">
        <v>1839.3999999999999</v>
      </c>
      <c r="F495" s="232">
        <v>1806.35</v>
      </c>
      <c r="G495" s="232">
        <v>1758.6999999999998</v>
      </c>
      <c r="H495" s="232">
        <v>1920.1</v>
      </c>
      <c r="I495" s="232">
        <v>1967.75</v>
      </c>
      <c r="J495" s="232">
        <v>2000.8</v>
      </c>
      <c r="K495" s="231">
        <v>1934.7</v>
      </c>
      <c r="L495" s="231">
        <v>1854</v>
      </c>
      <c r="M495" s="231">
        <v>2.5262199999999999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8.25</v>
      </c>
      <c r="D496" s="242">
        <v>8.1166666666666671</v>
      </c>
      <c r="E496" s="232">
        <v>7.6333333333333346</v>
      </c>
      <c r="F496" s="232">
        <v>7.0166666666666675</v>
      </c>
      <c r="G496" s="232">
        <v>6.533333333333335</v>
      </c>
      <c r="H496" s="232">
        <v>8.7333333333333343</v>
      </c>
      <c r="I496" s="232">
        <v>9.2166666666666686</v>
      </c>
      <c r="J496" s="232">
        <v>9.8333333333333339</v>
      </c>
      <c r="K496" s="231">
        <v>8.6</v>
      </c>
      <c r="L496" s="231">
        <v>7.5</v>
      </c>
      <c r="M496" s="231">
        <v>6751.0818499999996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826.7</v>
      </c>
      <c r="D497" s="242">
        <v>820.26666666666677</v>
      </c>
      <c r="E497" s="232">
        <v>811.53333333333353</v>
      </c>
      <c r="F497" s="232">
        <v>796.36666666666679</v>
      </c>
      <c r="G497" s="232">
        <v>787.63333333333355</v>
      </c>
      <c r="H497" s="232">
        <v>835.43333333333351</v>
      </c>
      <c r="I497" s="232">
        <v>844.16666666666686</v>
      </c>
      <c r="J497" s="232">
        <v>859.33333333333348</v>
      </c>
      <c r="K497" s="231">
        <v>829</v>
      </c>
      <c r="L497" s="231">
        <v>805.1</v>
      </c>
      <c r="M497" s="231">
        <v>6.6181999999999999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195.6</v>
      </c>
      <c r="D498" s="242">
        <v>194.46666666666667</v>
      </c>
      <c r="E498" s="232">
        <v>191.13333333333333</v>
      </c>
      <c r="F498" s="232">
        <v>186.66666666666666</v>
      </c>
      <c r="G498" s="232">
        <v>183.33333333333331</v>
      </c>
      <c r="H498" s="232">
        <v>198.93333333333334</v>
      </c>
      <c r="I498" s="232">
        <v>202.26666666666665</v>
      </c>
      <c r="J498" s="232">
        <v>206.73333333333335</v>
      </c>
      <c r="K498" s="231">
        <v>197.8</v>
      </c>
      <c r="L498" s="231">
        <v>190</v>
      </c>
      <c r="M498" s="231">
        <v>8.4970700000000008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70.75</v>
      </c>
      <c r="D499" s="242">
        <v>70.100000000000009</v>
      </c>
      <c r="E499" s="232">
        <v>68.700000000000017</v>
      </c>
      <c r="F499" s="232">
        <v>66.650000000000006</v>
      </c>
      <c r="G499" s="232">
        <v>65.250000000000014</v>
      </c>
      <c r="H499" s="232">
        <v>72.15000000000002</v>
      </c>
      <c r="I499" s="232">
        <v>73.550000000000026</v>
      </c>
      <c r="J499" s="232">
        <v>75.600000000000023</v>
      </c>
      <c r="K499" s="231">
        <v>71.5</v>
      </c>
      <c r="L499" s="231">
        <v>68.05</v>
      </c>
      <c r="M499" s="231">
        <v>14.528320000000001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694.6</v>
      </c>
      <c r="D500" s="242">
        <v>694.16666666666663</v>
      </c>
      <c r="E500" s="232">
        <v>681.43333333333328</v>
      </c>
      <c r="F500" s="232">
        <v>668.26666666666665</v>
      </c>
      <c r="G500" s="232">
        <v>655.5333333333333</v>
      </c>
      <c r="H500" s="232">
        <v>707.33333333333326</v>
      </c>
      <c r="I500" s="232">
        <v>720.06666666666661</v>
      </c>
      <c r="J500" s="232">
        <v>733.23333333333323</v>
      </c>
      <c r="K500" s="231">
        <v>706.9</v>
      </c>
      <c r="L500" s="231">
        <v>681</v>
      </c>
      <c r="M500" s="231">
        <v>1.33731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1262.9000000000001</v>
      </c>
      <c r="D501" s="242">
        <v>1260.2166666666667</v>
      </c>
      <c r="E501" s="232">
        <v>1245.9333333333334</v>
      </c>
      <c r="F501" s="232">
        <v>1228.9666666666667</v>
      </c>
      <c r="G501" s="232">
        <v>1214.6833333333334</v>
      </c>
      <c r="H501" s="232">
        <v>1277.1833333333334</v>
      </c>
      <c r="I501" s="232">
        <v>1291.4666666666667</v>
      </c>
      <c r="J501" s="232">
        <v>1308.4333333333334</v>
      </c>
      <c r="K501" s="231">
        <v>1274.5</v>
      </c>
      <c r="L501" s="231">
        <v>1243.25</v>
      </c>
      <c r="M501" s="231">
        <v>0.70950000000000002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404.65</v>
      </c>
      <c r="D502" s="242">
        <v>404.14999999999992</v>
      </c>
      <c r="E502" s="232">
        <v>402.09999999999985</v>
      </c>
      <c r="F502" s="232">
        <v>399.54999999999995</v>
      </c>
      <c r="G502" s="232">
        <v>397.49999999999989</v>
      </c>
      <c r="H502" s="232">
        <v>406.69999999999982</v>
      </c>
      <c r="I502" s="232">
        <v>408.74999999999989</v>
      </c>
      <c r="J502" s="232">
        <v>411.29999999999978</v>
      </c>
      <c r="K502" s="231">
        <v>406.2</v>
      </c>
      <c r="L502" s="231">
        <v>401.6</v>
      </c>
      <c r="M502" s="231">
        <v>29.790109999999999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195.55</v>
      </c>
      <c r="D503" s="242">
        <v>195.65</v>
      </c>
      <c r="E503" s="232">
        <v>193.3</v>
      </c>
      <c r="F503" s="232">
        <v>191.05</v>
      </c>
      <c r="G503" s="232">
        <v>188.70000000000002</v>
      </c>
      <c r="H503" s="232">
        <v>197.9</v>
      </c>
      <c r="I503" s="232">
        <v>200.24999999999997</v>
      </c>
      <c r="J503" s="232">
        <v>202.5</v>
      </c>
      <c r="K503" s="231">
        <v>198</v>
      </c>
      <c r="L503" s="231">
        <v>193.4</v>
      </c>
      <c r="M503" s="231">
        <v>3.0461499999999999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16.649999999999999</v>
      </c>
      <c r="D504" s="242">
        <v>16.683333333333334</v>
      </c>
      <c r="E504" s="232">
        <v>16.366666666666667</v>
      </c>
      <c r="F504" s="232">
        <v>16.083333333333332</v>
      </c>
      <c r="G504" s="232">
        <v>15.766666666666666</v>
      </c>
      <c r="H504" s="232">
        <v>16.966666666666669</v>
      </c>
      <c r="I504" s="232">
        <v>17.283333333333339</v>
      </c>
      <c r="J504" s="232">
        <v>17.56666666666667</v>
      </c>
      <c r="K504" s="231">
        <v>17</v>
      </c>
      <c r="L504" s="231">
        <v>16.399999999999999</v>
      </c>
      <c r="M504" s="231">
        <v>2088.6900300000002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9647.75</v>
      </c>
      <c r="D505" s="242">
        <v>9622.6333333333332</v>
      </c>
      <c r="E505" s="232">
        <v>9576.5666666666657</v>
      </c>
      <c r="F505" s="232">
        <v>9505.3833333333332</v>
      </c>
      <c r="G505" s="232">
        <v>9459.3166666666657</v>
      </c>
      <c r="H505" s="232">
        <v>9693.8166666666657</v>
      </c>
      <c r="I505" s="232">
        <v>9739.883333333335</v>
      </c>
      <c r="J505" s="232">
        <v>9811.0666666666657</v>
      </c>
      <c r="K505" s="231">
        <v>9668.7000000000007</v>
      </c>
      <c r="L505" s="231">
        <v>9551.4500000000007</v>
      </c>
      <c r="M505" s="231">
        <v>6.0159999999999998E-2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223.8</v>
      </c>
      <c r="D506" s="232">
        <v>222.85</v>
      </c>
      <c r="E506" s="232">
        <v>220.2</v>
      </c>
      <c r="F506" s="232">
        <v>216.6</v>
      </c>
      <c r="G506" s="232">
        <v>213.95</v>
      </c>
      <c r="H506" s="232">
        <v>226.45</v>
      </c>
      <c r="I506" s="232">
        <v>229.10000000000002</v>
      </c>
      <c r="J506" s="231">
        <v>232.7</v>
      </c>
      <c r="K506" s="231">
        <v>225.5</v>
      </c>
      <c r="L506" s="231">
        <v>219.25</v>
      </c>
      <c r="M506" s="217">
        <v>78.085449999999994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232.65</v>
      </c>
      <c r="D507" s="232">
        <v>233.4</v>
      </c>
      <c r="E507" s="232">
        <v>229.85000000000002</v>
      </c>
      <c r="F507" s="232">
        <v>227.05</v>
      </c>
      <c r="G507" s="232">
        <v>223.50000000000003</v>
      </c>
      <c r="H507" s="232">
        <v>236.20000000000002</v>
      </c>
      <c r="I507" s="232">
        <v>239.75000000000003</v>
      </c>
      <c r="J507" s="231">
        <v>242.55</v>
      </c>
      <c r="K507" s="231">
        <v>236.95</v>
      </c>
      <c r="L507" s="231">
        <v>230.6</v>
      </c>
      <c r="M507" s="217">
        <v>6.3437700000000001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47.75</v>
      </c>
      <c r="D508" s="242">
        <v>48.133333333333326</v>
      </c>
      <c r="E508" s="232">
        <v>47.16666666666665</v>
      </c>
      <c r="F508" s="232">
        <v>46.583333333333321</v>
      </c>
      <c r="G508" s="232">
        <v>45.616666666666646</v>
      </c>
      <c r="H508" s="232">
        <v>48.716666666666654</v>
      </c>
      <c r="I508" s="232">
        <v>49.683333333333323</v>
      </c>
      <c r="J508" s="232">
        <v>50.266666666666659</v>
      </c>
      <c r="K508" s="231">
        <v>49.1</v>
      </c>
      <c r="L508" s="231">
        <v>47.55</v>
      </c>
      <c r="M508" s="231">
        <v>359.56956000000002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470.15</v>
      </c>
      <c r="D509" s="242">
        <v>464.5333333333333</v>
      </c>
      <c r="E509" s="232">
        <v>452.56666666666661</v>
      </c>
      <c r="F509" s="232">
        <v>434.98333333333329</v>
      </c>
      <c r="G509" s="232">
        <v>423.01666666666659</v>
      </c>
      <c r="H509" s="232">
        <v>482.11666666666662</v>
      </c>
      <c r="I509" s="232">
        <v>494.08333333333331</v>
      </c>
      <c r="J509" s="232">
        <v>511.66666666666663</v>
      </c>
      <c r="K509" s="231">
        <v>476.5</v>
      </c>
      <c r="L509" s="231">
        <v>446.95</v>
      </c>
      <c r="M509" s="231">
        <v>70.81568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1465.15</v>
      </c>
      <c r="D510" s="232">
        <v>1446.1166666666668</v>
      </c>
      <c r="E510" s="232">
        <v>1410.2833333333335</v>
      </c>
      <c r="F510" s="232">
        <v>1355.4166666666667</v>
      </c>
      <c r="G510" s="232">
        <v>1319.5833333333335</v>
      </c>
      <c r="H510" s="232">
        <v>1500.9833333333336</v>
      </c>
      <c r="I510" s="232">
        <v>1536.8166666666666</v>
      </c>
      <c r="J510" s="231">
        <v>1591.6833333333336</v>
      </c>
      <c r="K510" s="231">
        <v>1481.95</v>
      </c>
      <c r="L510" s="231">
        <v>1391.25</v>
      </c>
      <c r="M510" s="217">
        <v>0.28786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1504.45</v>
      </c>
      <c r="D511" s="242">
        <v>1513.6666666666667</v>
      </c>
      <c r="E511" s="232">
        <v>1472.9833333333336</v>
      </c>
      <c r="F511" s="232">
        <v>1441.5166666666669</v>
      </c>
      <c r="G511" s="232">
        <v>1400.8333333333337</v>
      </c>
      <c r="H511" s="232">
        <v>1545.1333333333334</v>
      </c>
      <c r="I511" s="232">
        <v>1585.8166666666664</v>
      </c>
      <c r="J511" s="232">
        <v>1617.2833333333333</v>
      </c>
      <c r="K511" s="231">
        <v>1554.35</v>
      </c>
      <c r="L511" s="231">
        <v>1482.2</v>
      </c>
      <c r="M511" s="231">
        <v>1.13459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B18" sqref="B1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8"/>
      <c r="B5" s="379"/>
      <c r="C5" s="378"/>
      <c r="D5" s="37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80" t="s">
        <v>513</v>
      </c>
      <c r="C7" s="379"/>
      <c r="D7" s="7">
        <f>Main!B10</f>
        <v>44964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44963</v>
      </c>
      <c r="B10" s="29">
        <v>542524</v>
      </c>
      <c r="C10" s="28" t="s">
        <v>961</v>
      </c>
      <c r="D10" s="28" t="s">
        <v>962</v>
      </c>
      <c r="E10" s="28" t="s">
        <v>523</v>
      </c>
      <c r="F10" s="85">
        <v>14386</v>
      </c>
      <c r="G10" s="29">
        <v>41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44963</v>
      </c>
      <c r="B11" s="29">
        <v>542524</v>
      </c>
      <c r="C11" s="28" t="s">
        <v>961</v>
      </c>
      <c r="D11" s="28" t="s">
        <v>963</v>
      </c>
      <c r="E11" s="28" t="s">
        <v>522</v>
      </c>
      <c r="F11" s="85">
        <v>11000</v>
      </c>
      <c r="G11" s="29">
        <v>41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44963</v>
      </c>
      <c r="B12" s="29">
        <v>530427</v>
      </c>
      <c r="C12" s="28" t="s">
        <v>964</v>
      </c>
      <c r="D12" s="28" t="s">
        <v>965</v>
      </c>
      <c r="E12" s="28" t="s">
        <v>523</v>
      </c>
      <c r="F12" s="85">
        <v>29900</v>
      </c>
      <c r="G12" s="29">
        <v>44.6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44963</v>
      </c>
      <c r="B13" s="29">
        <v>543606</v>
      </c>
      <c r="C13" s="28" t="s">
        <v>966</v>
      </c>
      <c r="D13" s="28" t="s">
        <v>967</v>
      </c>
      <c r="E13" s="28" t="s">
        <v>522</v>
      </c>
      <c r="F13" s="85">
        <v>32000</v>
      </c>
      <c r="G13" s="29">
        <v>84.45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44963</v>
      </c>
      <c r="B14" s="29">
        <v>539559</v>
      </c>
      <c r="C14" s="28" t="s">
        <v>892</v>
      </c>
      <c r="D14" s="28" t="s">
        <v>968</v>
      </c>
      <c r="E14" s="28" t="s">
        <v>523</v>
      </c>
      <c r="F14" s="85">
        <v>400000</v>
      </c>
      <c r="G14" s="29">
        <v>25.8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44963</v>
      </c>
      <c r="B15" s="29">
        <v>539559</v>
      </c>
      <c r="C15" s="28" t="s">
        <v>892</v>
      </c>
      <c r="D15" s="28" t="s">
        <v>969</v>
      </c>
      <c r="E15" s="28" t="s">
        <v>523</v>
      </c>
      <c r="F15" s="85">
        <v>450000</v>
      </c>
      <c r="G15" s="29">
        <v>25.8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44963</v>
      </c>
      <c r="B16" s="29">
        <v>539559</v>
      </c>
      <c r="C16" s="28" t="s">
        <v>892</v>
      </c>
      <c r="D16" s="28" t="s">
        <v>922</v>
      </c>
      <c r="E16" s="28" t="s">
        <v>523</v>
      </c>
      <c r="F16" s="85">
        <v>300000</v>
      </c>
      <c r="G16" s="29">
        <v>25.8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44963</v>
      </c>
      <c r="B17" s="29">
        <v>539559</v>
      </c>
      <c r="C17" s="28" t="s">
        <v>892</v>
      </c>
      <c r="D17" s="28" t="s">
        <v>922</v>
      </c>
      <c r="E17" s="28" t="s">
        <v>522</v>
      </c>
      <c r="F17" s="85">
        <v>142384</v>
      </c>
      <c r="G17" s="29">
        <v>25.7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44963</v>
      </c>
      <c r="B18" s="29">
        <v>537707</v>
      </c>
      <c r="C18" s="28" t="s">
        <v>970</v>
      </c>
      <c r="D18" s="28" t="s">
        <v>971</v>
      </c>
      <c r="E18" s="28" t="s">
        <v>522</v>
      </c>
      <c r="F18" s="85">
        <v>70000</v>
      </c>
      <c r="G18" s="29">
        <v>47.28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44963</v>
      </c>
      <c r="B19" s="29">
        <v>521137</v>
      </c>
      <c r="C19" s="28" t="s">
        <v>972</v>
      </c>
      <c r="D19" s="28" t="s">
        <v>924</v>
      </c>
      <c r="E19" s="28" t="s">
        <v>523</v>
      </c>
      <c r="F19" s="85">
        <v>50000</v>
      </c>
      <c r="G19" s="29">
        <v>10.08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44963</v>
      </c>
      <c r="B20" s="29">
        <v>543324</v>
      </c>
      <c r="C20" s="28" t="s">
        <v>973</v>
      </c>
      <c r="D20" s="28" t="s">
        <v>974</v>
      </c>
      <c r="E20" s="28" t="s">
        <v>523</v>
      </c>
      <c r="F20" s="85">
        <v>57600</v>
      </c>
      <c r="G20" s="29">
        <v>92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44963</v>
      </c>
      <c r="B21" s="29">
        <v>539486</v>
      </c>
      <c r="C21" s="28" t="s">
        <v>975</v>
      </c>
      <c r="D21" s="28" t="s">
        <v>976</v>
      </c>
      <c r="E21" s="28" t="s">
        <v>523</v>
      </c>
      <c r="F21" s="85">
        <v>25200</v>
      </c>
      <c r="G21" s="29">
        <v>1.93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44963</v>
      </c>
      <c r="B22" s="29">
        <v>539486</v>
      </c>
      <c r="C22" s="28" t="s">
        <v>975</v>
      </c>
      <c r="D22" s="28" t="s">
        <v>977</v>
      </c>
      <c r="E22" s="28" t="s">
        <v>522</v>
      </c>
      <c r="F22" s="85">
        <v>23930</v>
      </c>
      <c r="G22" s="29">
        <v>1.93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44963</v>
      </c>
      <c r="B23" s="29">
        <v>530663</v>
      </c>
      <c r="C23" s="28" t="s">
        <v>923</v>
      </c>
      <c r="D23" s="28" t="s">
        <v>978</v>
      </c>
      <c r="E23" s="28" t="s">
        <v>523</v>
      </c>
      <c r="F23" s="85">
        <v>4</v>
      </c>
      <c r="G23" s="29">
        <v>1.8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44963</v>
      </c>
      <c r="B24" s="29">
        <v>530663</v>
      </c>
      <c r="C24" s="28" t="s">
        <v>923</v>
      </c>
      <c r="D24" s="28" t="s">
        <v>978</v>
      </c>
      <c r="E24" s="28" t="s">
        <v>522</v>
      </c>
      <c r="F24" s="85">
        <v>280000</v>
      </c>
      <c r="G24" s="29">
        <v>1.77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44963</v>
      </c>
      <c r="B25" s="29">
        <v>530663</v>
      </c>
      <c r="C25" s="28" t="s">
        <v>923</v>
      </c>
      <c r="D25" s="28" t="s">
        <v>979</v>
      </c>
      <c r="E25" s="28" t="s">
        <v>522</v>
      </c>
      <c r="F25" s="85">
        <v>300000</v>
      </c>
      <c r="G25" s="29">
        <v>1.77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44963</v>
      </c>
      <c r="B26" s="29">
        <v>526967</v>
      </c>
      <c r="C26" s="28" t="s">
        <v>980</v>
      </c>
      <c r="D26" s="28" t="s">
        <v>981</v>
      </c>
      <c r="E26" s="28" t="s">
        <v>522</v>
      </c>
      <c r="F26" s="85">
        <v>92800</v>
      </c>
      <c r="G26" s="29">
        <v>11.01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44963</v>
      </c>
      <c r="B27" s="29">
        <v>526967</v>
      </c>
      <c r="C27" s="28" t="s">
        <v>980</v>
      </c>
      <c r="D27" s="28" t="s">
        <v>982</v>
      </c>
      <c r="E27" s="28" t="s">
        <v>523</v>
      </c>
      <c r="F27" s="85">
        <v>79000</v>
      </c>
      <c r="G27" s="29">
        <v>11.01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44963</v>
      </c>
      <c r="B28" s="29">
        <v>526967</v>
      </c>
      <c r="C28" s="28" t="s">
        <v>980</v>
      </c>
      <c r="D28" s="28" t="s">
        <v>983</v>
      </c>
      <c r="E28" s="28" t="s">
        <v>523</v>
      </c>
      <c r="F28" s="85">
        <v>211000</v>
      </c>
      <c r="G28" s="29">
        <v>11.01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44963</v>
      </c>
      <c r="B29" s="29">
        <v>526967</v>
      </c>
      <c r="C29" s="28" t="s">
        <v>980</v>
      </c>
      <c r="D29" s="28" t="s">
        <v>984</v>
      </c>
      <c r="E29" s="28" t="s">
        <v>522</v>
      </c>
      <c r="F29" s="85">
        <v>72630</v>
      </c>
      <c r="G29" s="29">
        <v>11.01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44963</v>
      </c>
      <c r="B30" s="29">
        <v>526967</v>
      </c>
      <c r="C30" s="28" t="s">
        <v>980</v>
      </c>
      <c r="D30" s="28" t="s">
        <v>985</v>
      </c>
      <c r="E30" s="28" t="s">
        <v>522</v>
      </c>
      <c r="F30" s="85">
        <v>72660</v>
      </c>
      <c r="G30" s="29">
        <v>11.01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44963</v>
      </c>
      <c r="B31" s="29">
        <v>530055</v>
      </c>
      <c r="C31" s="28" t="s">
        <v>986</v>
      </c>
      <c r="D31" s="28" t="s">
        <v>987</v>
      </c>
      <c r="E31" s="28" t="s">
        <v>523</v>
      </c>
      <c r="F31" s="85">
        <v>19500</v>
      </c>
      <c r="G31" s="29">
        <v>11.99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44963</v>
      </c>
      <c r="B32" s="29">
        <v>506134</v>
      </c>
      <c r="C32" s="28" t="s">
        <v>988</v>
      </c>
      <c r="D32" s="28" t="s">
        <v>989</v>
      </c>
      <c r="E32" s="28" t="s">
        <v>523</v>
      </c>
      <c r="F32" s="85">
        <v>655000</v>
      </c>
      <c r="G32" s="29">
        <v>12.21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44963</v>
      </c>
      <c r="B33" s="29">
        <v>506134</v>
      </c>
      <c r="C33" s="28" t="s">
        <v>988</v>
      </c>
      <c r="D33" s="28" t="s">
        <v>990</v>
      </c>
      <c r="E33" s="28" t="s">
        <v>523</v>
      </c>
      <c r="F33" s="85">
        <v>1227757</v>
      </c>
      <c r="G33" s="29">
        <v>12.21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44963</v>
      </c>
      <c r="B34" s="29">
        <v>506134</v>
      </c>
      <c r="C34" s="28" t="s">
        <v>988</v>
      </c>
      <c r="D34" s="28" t="s">
        <v>991</v>
      </c>
      <c r="E34" s="28" t="s">
        <v>522</v>
      </c>
      <c r="F34" s="85">
        <v>400000</v>
      </c>
      <c r="G34" s="29">
        <v>12.21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44963</v>
      </c>
      <c r="B35" s="29">
        <v>506134</v>
      </c>
      <c r="C35" s="28" t="s">
        <v>988</v>
      </c>
      <c r="D35" s="28" t="s">
        <v>992</v>
      </c>
      <c r="E35" s="28" t="s">
        <v>522</v>
      </c>
      <c r="F35" s="85">
        <v>655000</v>
      </c>
      <c r="G35" s="29">
        <v>12.21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44963</v>
      </c>
      <c r="B36" s="29">
        <v>540696</v>
      </c>
      <c r="C36" s="28" t="s">
        <v>993</v>
      </c>
      <c r="D36" s="28" t="s">
        <v>994</v>
      </c>
      <c r="E36" s="28" t="s">
        <v>522</v>
      </c>
      <c r="F36" s="85">
        <v>18000</v>
      </c>
      <c r="G36" s="29">
        <v>88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44963</v>
      </c>
      <c r="B37" s="29">
        <v>540696</v>
      </c>
      <c r="C37" s="28" t="s">
        <v>993</v>
      </c>
      <c r="D37" s="28" t="s">
        <v>995</v>
      </c>
      <c r="E37" s="28" t="s">
        <v>523</v>
      </c>
      <c r="F37" s="85">
        <v>18000</v>
      </c>
      <c r="G37" s="29">
        <v>88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44963</v>
      </c>
      <c r="B38" s="29">
        <v>512559</v>
      </c>
      <c r="C38" s="28" t="s">
        <v>996</v>
      </c>
      <c r="D38" s="28" t="s">
        <v>997</v>
      </c>
      <c r="E38" s="28" t="s">
        <v>522</v>
      </c>
      <c r="F38" s="85">
        <v>247000</v>
      </c>
      <c r="G38" s="29">
        <v>69.180000000000007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44963</v>
      </c>
      <c r="B39" s="29">
        <v>541337</v>
      </c>
      <c r="C39" s="28" t="s">
        <v>998</v>
      </c>
      <c r="D39" s="28" t="s">
        <v>992</v>
      </c>
      <c r="E39" s="28" t="s">
        <v>523</v>
      </c>
      <c r="F39" s="85">
        <v>60000</v>
      </c>
      <c r="G39" s="29">
        <v>7.04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44963</v>
      </c>
      <c r="B40" s="29">
        <v>530047</v>
      </c>
      <c r="C40" s="28" t="s">
        <v>999</v>
      </c>
      <c r="D40" s="28" t="s">
        <v>1000</v>
      </c>
      <c r="E40" s="28" t="s">
        <v>523</v>
      </c>
      <c r="F40" s="85">
        <v>140010</v>
      </c>
      <c r="G40" s="29">
        <v>4.5999999999999996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44963</v>
      </c>
      <c r="B41" s="29">
        <v>530047</v>
      </c>
      <c r="C41" s="28" t="s">
        <v>999</v>
      </c>
      <c r="D41" s="28" t="s">
        <v>1001</v>
      </c>
      <c r="E41" s="28" t="s">
        <v>522</v>
      </c>
      <c r="F41" s="85">
        <v>140000</v>
      </c>
      <c r="G41" s="29">
        <v>4.5999999999999996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44963</v>
      </c>
      <c r="B42" s="29">
        <v>543207</v>
      </c>
      <c r="C42" s="28" t="s">
        <v>1002</v>
      </c>
      <c r="D42" s="28" t="s">
        <v>1003</v>
      </c>
      <c r="E42" s="28" t="s">
        <v>523</v>
      </c>
      <c r="F42" s="85">
        <v>138000</v>
      </c>
      <c r="G42" s="29">
        <v>5.72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44963</v>
      </c>
      <c r="B43" s="29">
        <v>543207</v>
      </c>
      <c r="C43" s="28" t="s">
        <v>1002</v>
      </c>
      <c r="D43" s="28" t="s">
        <v>1003</v>
      </c>
      <c r="E43" s="28" t="s">
        <v>522</v>
      </c>
      <c r="F43" s="85">
        <v>9379</v>
      </c>
      <c r="G43" s="29">
        <v>5.68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44963</v>
      </c>
      <c r="B44" s="29">
        <v>543207</v>
      </c>
      <c r="C44" s="28" t="s">
        <v>1002</v>
      </c>
      <c r="D44" s="28" t="s">
        <v>1004</v>
      </c>
      <c r="E44" s="28" t="s">
        <v>522</v>
      </c>
      <c r="F44" s="85">
        <v>58101</v>
      </c>
      <c r="G44" s="29">
        <v>5.74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44963</v>
      </c>
      <c r="B45" s="29">
        <v>543305</v>
      </c>
      <c r="C45" s="28" t="s">
        <v>914</v>
      </c>
      <c r="D45" s="28" t="s">
        <v>1005</v>
      </c>
      <c r="E45" s="28" t="s">
        <v>522</v>
      </c>
      <c r="F45" s="85">
        <v>48000</v>
      </c>
      <c r="G45" s="29">
        <v>6.13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44963</v>
      </c>
      <c r="B46" s="29">
        <v>543305</v>
      </c>
      <c r="C46" s="28" t="s">
        <v>914</v>
      </c>
      <c r="D46" s="28" t="s">
        <v>1005</v>
      </c>
      <c r="E46" s="28" t="s">
        <v>523</v>
      </c>
      <c r="F46" s="85">
        <v>12000</v>
      </c>
      <c r="G46" s="29">
        <v>6.12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44963</v>
      </c>
      <c r="B47" s="29">
        <v>509040</v>
      </c>
      <c r="C47" s="28" t="s">
        <v>1006</v>
      </c>
      <c r="D47" s="28" t="s">
        <v>994</v>
      </c>
      <c r="E47" s="28" t="s">
        <v>522</v>
      </c>
      <c r="F47" s="85">
        <v>56000</v>
      </c>
      <c r="G47" s="29">
        <v>47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44963</v>
      </c>
      <c r="B48" s="29">
        <v>509040</v>
      </c>
      <c r="C48" s="28" t="s">
        <v>1006</v>
      </c>
      <c r="D48" s="28" t="s">
        <v>1007</v>
      </c>
      <c r="E48" s="28" t="s">
        <v>523</v>
      </c>
      <c r="F48" s="85">
        <v>56000</v>
      </c>
      <c r="G48" s="29">
        <v>46.99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44963</v>
      </c>
      <c r="B49" s="29">
        <v>543540</v>
      </c>
      <c r="C49" s="28" t="s">
        <v>1008</v>
      </c>
      <c r="D49" s="28" t="s">
        <v>994</v>
      </c>
      <c r="E49" s="28" t="s">
        <v>522</v>
      </c>
      <c r="F49" s="85">
        <v>20400</v>
      </c>
      <c r="G49" s="29">
        <v>181.21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44963</v>
      </c>
      <c r="B50" s="29">
        <v>543540</v>
      </c>
      <c r="C50" s="28" t="s">
        <v>1008</v>
      </c>
      <c r="D50" s="28" t="s">
        <v>1007</v>
      </c>
      <c r="E50" s="28" t="s">
        <v>523</v>
      </c>
      <c r="F50" s="85">
        <v>19800</v>
      </c>
      <c r="G50" s="29">
        <v>181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44963</v>
      </c>
      <c r="B51" s="29">
        <v>539515</v>
      </c>
      <c r="C51" s="28" t="s">
        <v>1009</v>
      </c>
      <c r="D51" s="28" t="s">
        <v>1010</v>
      </c>
      <c r="E51" s="28" t="s">
        <v>522</v>
      </c>
      <c r="F51" s="85">
        <v>1588312</v>
      </c>
      <c r="G51" s="29">
        <v>79.7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44963</v>
      </c>
      <c r="B52" s="29">
        <v>539515</v>
      </c>
      <c r="C52" s="28" t="s">
        <v>1009</v>
      </c>
      <c r="D52" s="28" t="s">
        <v>992</v>
      </c>
      <c r="E52" s="28" t="s">
        <v>522</v>
      </c>
      <c r="F52" s="85">
        <v>223766</v>
      </c>
      <c r="G52" s="29">
        <v>79.709999999999994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44963</v>
      </c>
      <c r="B53" s="29">
        <v>539515</v>
      </c>
      <c r="C53" s="28" t="s">
        <v>1009</v>
      </c>
      <c r="D53" s="28" t="s">
        <v>992</v>
      </c>
      <c r="E53" s="28" t="s">
        <v>523</v>
      </c>
      <c r="F53" s="85">
        <v>241222</v>
      </c>
      <c r="G53" s="29">
        <v>80.8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44963</v>
      </c>
      <c r="B54" s="29">
        <v>540175</v>
      </c>
      <c r="C54" s="28" t="s">
        <v>1011</v>
      </c>
      <c r="D54" s="28" t="s">
        <v>935</v>
      </c>
      <c r="E54" s="28" t="s">
        <v>522</v>
      </c>
      <c r="F54" s="85">
        <v>60000</v>
      </c>
      <c r="G54" s="29">
        <v>10.02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44963</v>
      </c>
      <c r="B55" s="29">
        <v>540175</v>
      </c>
      <c r="C55" s="28" t="s">
        <v>1011</v>
      </c>
      <c r="D55" s="28" t="s">
        <v>924</v>
      </c>
      <c r="E55" s="28" t="s">
        <v>523</v>
      </c>
      <c r="F55" s="85">
        <v>56000</v>
      </c>
      <c r="G55" s="29">
        <v>9.08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44963</v>
      </c>
      <c r="B56" s="29">
        <v>542753</v>
      </c>
      <c r="C56" s="28" t="s">
        <v>1012</v>
      </c>
      <c r="D56" s="28" t="s">
        <v>1013</v>
      </c>
      <c r="E56" s="28" t="s">
        <v>523</v>
      </c>
      <c r="F56" s="85">
        <v>1916270</v>
      </c>
      <c r="G56" s="29">
        <v>3.8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44963</v>
      </c>
      <c r="B57" s="29">
        <v>542753</v>
      </c>
      <c r="C57" s="28" t="s">
        <v>1012</v>
      </c>
      <c r="D57" s="28" t="s">
        <v>1014</v>
      </c>
      <c r="E57" s="28" t="s">
        <v>523</v>
      </c>
      <c r="F57" s="85">
        <v>1932782</v>
      </c>
      <c r="G57" s="29">
        <v>3.8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44963</v>
      </c>
      <c r="B58" s="29">
        <v>530419</v>
      </c>
      <c r="C58" s="28" t="s">
        <v>1015</v>
      </c>
      <c r="D58" s="28" t="s">
        <v>1016</v>
      </c>
      <c r="E58" s="28" t="s">
        <v>523</v>
      </c>
      <c r="F58" s="85">
        <v>43425</v>
      </c>
      <c r="G58" s="29">
        <v>67.2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44963</v>
      </c>
      <c r="B59" s="29">
        <v>539041</v>
      </c>
      <c r="C59" s="28" t="s">
        <v>934</v>
      </c>
      <c r="D59" s="28" t="s">
        <v>1017</v>
      </c>
      <c r="E59" s="28" t="s">
        <v>523</v>
      </c>
      <c r="F59" s="85">
        <v>120000</v>
      </c>
      <c r="G59" s="29">
        <v>51.25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44963</v>
      </c>
      <c r="B60" s="29">
        <v>511447</v>
      </c>
      <c r="C60" s="28" t="s">
        <v>1018</v>
      </c>
      <c r="D60" s="28" t="s">
        <v>1019</v>
      </c>
      <c r="E60" s="28" t="s">
        <v>523</v>
      </c>
      <c r="F60" s="85">
        <v>90873</v>
      </c>
      <c r="G60" s="29">
        <v>47.05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44963</v>
      </c>
      <c r="B61" s="29">
        <v>536264</v>
      </c>
      <c r="C61" s="28" t="s">
        <v>1020</v>
      </c>
      <c r="D61" s="28" t="s">
        <v>1021</v>
      </c>
      <c r="E61" s="28" t="s">
        <v>523</v>
      </c>
      <c r="F61" s="85">
        <v>83710</v>
      </c>
      <c r="G61" s="29">
        <v>406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44963</v>
      </c>
      <c r="B62" s="29">
        <v>543638</v>
      </c>
      <c r="C62" s="28" t="s">
        <v>936</v>
      </c>
      <c r="D62" s="28" t="s">
        <v>937</v>
      </c>
      <c r="E62" s="28" t="s">
        <v>522</v>
      </c>
      <c r="F62" s="85">
        <v>407662</v>
      </c>
      <c r="G62" s="29">
        <v>92.57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44963</v>
      </c>
      <c r="B63" s="29">
        <v>543638</v>
      </c>
      <c r="C63" s="28" t="s">
        <v>936</v>
      </c>
      <c r="D63" s="28" t="s">
        <v>937</v>
      </c>
      <c r="E63" s="28" t="s">
        <v>523</v>
      </c>
      <c r="F63" s="85">
        <v>570771</v>
      </c>
      <c r="G63" s="29">
        <v>93.71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44963</v>
      </c>
      <c r="B64" s="29">
        <v>534755</v>
      </c>
      <c r="C64" s="28" t="s">
        <v>1022</v>
      </c>
      <c r="D64" s="28" t="s">
        <v>1023</v>
      </c>
      <c r="E64" s="28" t="s">
        <v>523</v>
      </c>
      <c r="F64" s="85">
        <v>350000</v>
      </c>
      <c r="G64" s="29">
        <v>0.81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44963</v>
      </c>
      <c r="B65" s="29">
        <v>539040</v>
      </c>
      <c r="C65" s="28" t="s">
        <v>1024</v>
      </c>
      <c r="D65" s="28" t="s">
        <v>1025</v>
      </c>
      <c r="E65" s="28" t="s">
        <v>522</v>
      </c>
      <c r="F65" s="85">
        <v>1115</v>
      </c>
      <c r="G65" s="29">
        <v>32.85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44963</v>
      </c>
      <c r="B66" s="29">
        <v>539040</v>
      </c>
      <c r="C66" s="28" t="s">
        <v>1024</v>
      </c>
      <c r="D66" s="28" t="s">
        <v>1005</v>
      </c>
      <c r="E66" s="28" t="s">
        <v>522</v>
      </c>
      <c r="F66" s="85">
        <v>10001</v>
      </c>
      <c r="G66" s="29">
        <v>33.01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44963</v>
      </c>
      <c r="B67" s="29">
        <v>539040</v>
      </c>
      <c r="C67" s="28" t="s">
        <v>1024</v>
      </c>
      <c r="D67" s="28" t="s">
        <v>1005</v>
      </c>
      <c r="E67" s="28" t="s">
        <v>523</v>
      </c>
      <c r="F67" s="85">
        <v>29350</v>
      </c>
      <c r="G67" s="29">
        <v>34.880000000000003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44963</v>
      </c>
      <c r="B68" s="29">
        <v>539040</v>
      </c>
      <c r="C68" s="28" t="s">
        <v>1024</v>
      </c>
      <c r="D68" s="28" t="s">
        <v>1025</v>
      </c>
      <c r="E68" s="28" t="s">
        <v>523</v>
      </c>
      <c r="F68" s="85">
        <v>57677</v>
      </c>
      <c r="G68" s="29">
        <v>36.25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44963</v>
      </c>
      <c r="B69" s="29">
        <v>539040</v>
      </c>
      <c r="C69" s="28" t="s">
        <v>1024</v>
      </c>
      <c r="D69" s="28" t="s">
        <v>1026</v>
      </c>
      <c r="E69" s="28" t="s">
        <v>522</v>
      </c>
      <c r="F69" s="85">
        <v>20181</v>
      </c>
      <c r="G69" s="29">
        <v>33.72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44963</v>
      </c>
      <c r="B70" s="29">
        <v>539040</v>
      </c>
      <c r="C70" s="28" t="s">
        <v>1024</v>
      </c>
      <c r="D70" s="28" t="s">
        <v>1027</v>
      </c>
      <c r="E70" s="28" t="s">
        <v>523</v>
      </c>
      <c r="F70" s="85">
        <v>19464</v>
      </c>
      <c r="G70" s="29">
        <v>32.94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44963</v>
      </c>
      <c r="B71" s="29">
        <v>539040</v>
      </c>
      <c r="C71" s="28" t="s">
        <v>1024</v>
      </c>
      <c r="D71" s="28" t="s">
        <v>1027</v>
      </c>
      <c r="E71" s="28" t="s">
        <v>522</v>
      </c>
      <c r="F71" s="85">
        <v>5000</v>
      </c>
      <c r="G71" s="29">
        <v>36.25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44963</v>
      </c>
      <c r="B72" s="29">
        <v>539040</v>
      </c>
      <c r="C72" s="28" t="s">
        <v>1024</v>
      </c>
      <c r="D72" s="28" t="s">
        <v>1028</v>
      </c>
      <c r="E72" s="28" t="s">
        <v>522</v>
      </c>
      <c r="F72" s="85">
        <v>43000</v>
      </c>
      <c r="G72" s="29">
        <v>34.65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44963</v>
      </c>
      <c r="B73" s="29">
        <v>539040</v>
      </c>
      <c r="C73" s="28" t="s">
        <v>1024</v>
      </c>
      <c r="D73" s="28" t="s">
        <v>935</v>
      </c>
      <c r="E73" s="28" t="s">
        <v>522</v>
      </c>
      <c r="F73" s="85">
        <v>20000</v>
      </c>
      <c r="G73" s="29">
        <v>36.25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44963</v>
      </c>
      <c r="B74" s="29">
        <v>539040</v>
      </c>
      <c r="C74" s="28" t="s">
        <v>1024</v>
      </c>
      <c r="D74" s="28" t="s">
        <v>935</v>
      </c>
      <c r="E74" s="28" t="s">
        <v>523</v>
      </c>
      <c r="F74" s="85">
        <v>10536</v>
      </c>
      <c r="G74" s="29">
        <v>33.200000000000003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44963</v>
      </c>
      <c r="B75" s="29">
        <v>539040</v>
      </c>
      <c r="C75" s="28" t="s">
        <v>1024</v>
      </c>
      <c r="D75" s="28" t="s">
        <v>1029</v>
      </c>
      <c r="E75" s="28" t="s">
        <v>523</v>
      </c>
      <c r="F75" s="85">
        <v>30000</v>
      </c>
      <c r="G75" s="29">
        <v>35.44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44963</v>
      </c>
      <c r="B76" s="29">
        <v>539040</v>
      </c>
      <c r="C76" s="28" t="s">
        <v>1024</v>
      </c>
      <c r="D76" s="28" t="s">
        <v>992</v>
      </c>
      <c r="E76" s="28" t="s">
        <v>523</v>
      </c>
      <c r="F76" s="85">
        <v>24500</v>
      </c>
      <c r="G76" s="29">
        <v>36.25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44963</v>
      </c>
      <c r="B77" s="29">
        <v>539040</v>
      </c>
      <c r="C77" s="28" t="s">
        <v>1024</v>
      </c>
      <c r="D77" s="28" t="s">
        <v>1030</v>
      </c>
      <c r="E77" s="28" t="s">
        <v>523</v>
      </c>
      <c r="F77" s="85">
        <v>29932</v>
      </c>
      <c r="G77" s="29">
        <v>33.54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44963</v>
      </c>
      <c r="B78" s="29">
        <v>539040</v>
      </c>
      <c r="C78" s="28" t="s">
        <v>1024</v>
      </c>
      <c r="D78" s="28" t="s">
        <v>1031</v>
      </c>
      <c r="E78" s="28" t="s">
        <v>522</v>
      </c>
      <c r="F78" s="85">
        <v>25000</v>
      </c>
      <c r="G78" s="29">
        <v>36.25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44963</v>
      </c>
      <c r="B79" s="29">
        <v>532354</v>
      </c>
      <c r="C79" s="28" t="s">
        <v>1032</v>
      </c>
      <c r="D79" s="28" t="s">
        <v>1033</v>
      </c>
      <c r="E79" s="28" t="s">
        <v>523</v>
      </c>
      <c r="F79" s="85">
        <v>75000</v>
      </c>
      <c r="G79" s="29">
        <v>8.5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44963</v>
      </c>
      <c r="B80" s="29">
        <v>532354</v>
      </c>
      <c r="C80" s="28" t="s">
        <v>1032</v>
      </c>
      <c r="D80" s="28" t="s">
        <v>1034</v>
      </c>
      <c r="E80" s="28" t="s">
        <v>522</v>
      </c>
      <c r="F80" s="85">
        <v>97268</v>
      </c>
      <c r="G80" s="29">
        <v>7.96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44963</v>
      </c>
      <c r="B81" s="29">
        <v>532354</v>
      </c>
      <c r="C81" s="28" t="s">
        <v>1032</v>
      </c>
      <c r="D81" s="28" t="s">
        <v>1034</v>
      </c>
      <c r="E81" s="28" t="s">
        <v>523</v>
      </c>
      <c r="F81" s="85">
        <v>82718</v>
      </c>
      <c r="G81" s="29">
        <v>8.51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44963</v>
      </c>
      <c r="B82" s="29">
        <v>531211</v>
      </c>
      <c r="C82" s="28" t="s">
        <v>1035</v>
      </c>
      <c r="D82" s="28" t="s">
        <v>1036</v>
      </c>
      <c r="E82" s="28" t="s">
        <v>523</v>
      </c>
      <c r="F82" s="85">
        <v>38800</v>
      </c>
      <c r="G82" s="29">
        <v>7.42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44963</v>
      </c>
      <c r="B83" s="29">
        <v>531211</v>
      </c>
      <c r="C83" s="28" t="s">
        <v>1035</v>
      </c>
      <c r="D83" s="28" t="s">
        <v>1037</v>
      </c>
      <c r="E83" s="28" t="s">
        <v>522</v>
      </c>
      <c r="F83" s="85">
        <v>41500</v>
      </c>
      <c r="G83" s="29">
        <v>7.41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44963</v>
      </c>
      <c r="B84" s="29" t="s">
        <v>1038</v>
      </c>
      <c r="C84" s="28" t="s">
        <v>1039</v>
      </c>
      <c r="D84" s="28" t="s">
        <v>994</v>
      </c>
      <c r="E84" s="28" t="s">
        <v>522</v>
      </c>
      <c r="F84" s="85">
        <v>300000</v>
      </c>
      <c r="G84" s="29">
        <v>215</v>
      </c>
      <c r="H84" s="29" t="s">
        <v>876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44963</v>
      </c>
      <c r="B85" s="29" t="s">
        <v>1038</v>
      </c>
      <c r="C85" s="28" t="s">
        <v>1039</v>
      </c>
      <c r="D85" s="28" t="s">
        <v>1040</v>
      </c>
      <c r="E85" s="28" t="s">
        <v>522</v>
      </c>
      <c r="F85" s="85">
        <v>72000</v>
      </c>
      <c r="G85" s="29">
        <v>215</v>
      </c>
      <c r="H85" s="29" t="s">
        <v>876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44963</v>
      </c>
      <c r="B86" s="29" t="s">
        <v>1041</v>
      </c>
      <c r="C86" s="28" t="s">
        <v>1042</v>
      </c>
      <c r="D86" s="28" t="s">
        <v>1043</v>
      </c>
      <c r="E86" s="28" t="s">
        <v>522</v>
      </c>
      <c r="F86" s="85">
        <v>50000</v>
      </c>
      <c r="G86" s="29">
        <v>97.51</v>
      </c>
      <c r="H86" s="29" t="s">
        <v>876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44963</v>
      </c>
      <c r="B87" s="29" t="s">
        <v>1044</v>
      </c>
      <c r="C87" s="28" t="s">
        <v>1045</v>
      </c>
      <c r="D87" s="28" t="s">
        <v>1046</v>
      </c>
      <c r="E87" s="28" t="s">
        <v>522</v>
      </c>
      <c r="F87" s="85">
        <v>60000</v>
      </c>
      <c r="G87" s="29">
        <v>6</v>
      </c>
      <c r="H87" s="29" t="s">
        <v>876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44963</v>
      </c>
      <c r="B88" s="29" t="s">
        <v>940</v>
      </c>
      <c r="C88" s="28" t="s">
        <v>941</v>
      </c>
      <c r="D88" s="28" t="s">
        <v>1047</v>
      </c>
      <c r="E88" s="28" t="s">
        <v>522</v>
      </c>
      <c r="F88" s="85">
        <v>4046</v>
      </c>
      <c r="G88" s="29">
        <v>212.56</v>
      </c>
      <c r="H88" s="29" t="s">
        <v>876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44963</v>
      </c>
      <c r="B89" s="29" t="s">
        <v>1048</v>
      </c>
      <c r="C89" s="28" t="s">
        <v>1049</v>
      </c>
      <c r="D89" s="28" t="s">
        <v>945</v>
      </c>
      <c r="E89" s="28" t="s">
        <v>522</v>
      </c>
      <c r="F89" s="85">
        <v>500000</v>
      </c>
      <c r="G89" s="29">
        <v>46.05</v>
      </c>
      <c r="H89" s="29" t="s">
        <v>876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44963</v>
      </c>
      <c r="B90" s="29" t="s">
        <v>1048</v>
      </c>
      <c r="C90" s="28" t="s">
        <v>1049</v>
      </c>
      <c r="D90" s="28" t="s">
        <v>1050</v>
      </c>
      <c r="E90" s="28" t="s">
        <v>522</v>
      </c>
      <c r="F90" s="85">
        <v>600000</v>
      </c>
      <c r="G90" s="29">
        <v>45.9</v>
      </c>
      <c r="H90" s="29" t="s">
        <v>876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44963</v>
      </c>
      <c r="B91" s="29" t="s">
        <v>925</v>
      </c>
      <c r="C91" s="28" t="s">
        <v>926</v>
      </c>
      <c r="D91" s="28" t="s">
        <v>1051</v>
      </c>
      <c r="E91" s="28" t="s">
        <v>522</v>
      </c>
      <c r="F91" s="85">
        <v>50000</v>
      </c>
      <c r="G91" s="29">
        <v>31.6</v>
      </c>
      <c r="H91" s="29" t="s">
        <v>876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44963</v>
      </c>
      <c r="B92" s="29" t="s">
        <v>925</v>
      </c>
      <c r="C92" s="28" t="s">
        <v>926</v>
      </c>
      <c r="D92" s="28" t="s">
        <v>1052</v>
      </c>
      <c r="E92" s="28" t="s">
        <v>522</v>
      </c>
      <c r="F92" s="85">
        <v>284049</v>
      </c>
      <c r="G92" s="29">
        <v>31.91</v>
      </c>
      <c r="H92" s="29" t="s">
        <v>876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44963</v>
      </c>
      <c r="B93" s="29" t="s">
        <v>927</v>
      </c>
      <c r="C93" s="28" t="s">
        <v>928</v>
      </c>
      <c r="D93" s="28" t="s">
        <v>929</v>
      </c>
      <c r="E93" s="28" t="s">
        <v>522</v>
      </c>
      <c r="F93" s="85">
        <v>255261</v>
      </c>
      <c r="G93" s="29">
        <v>211.81</v>
      </c>
      <c r="H93" s="29" t="s">
        <v>876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44963</v>
      </c>
      <c r="B94" s="29" t="s">
        <v>927</v>
      </c>
      <c r="C94" s="28" t="s">
        <v>928</v>
      </c>
      <c r="D94" s="28" t="s">
        <v>1053</v>
      </c>
      <c r="E94" s="28" t="s">
        <v>522</v>
      </c>
      <c r="F94" s="85">
        <v>136752</v>
      </c>
      <c r="G94" s="29">
        <v>211.72</v>
      </c>
      <c r="H94" s="29" t="s">
        <v>876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44963</v>
      </c>
      <c r="B95" s="29" t="s">
        <v>927</v>
      </c>
      <c r="C95" s="28" t="s">
        <v>928</v>
      </c>
      <c r="D95" s="28" t="s">
        <v>942</v>
      </c>
      <c r="E95" s="28" t="s">
        <v>522</v>
      </c>
      <c r="F95" s="85">
        <v>243923</v>
      </c>
      <c r="G95" s="29">
        <v>209.87</v>
      </c>
      <c r="H95" s="29" t="s">
        <v>876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44963</v>
      </c>
      <c r="B96" s="29" t="s">
        <v>927</v>
      </c>
      <c r="C96" s="28" t="s">
        <v>928</v>
      </c>
      <c r="D96" s="28" t="s">
        <v>1054</v>
      </c>
      <c r="E96" s="28" t="s">
        <v>522</v>
      </c>
      <c r="F96" s="85">
        <v>166860</v>
      </c>
      <c r="G96" s="29">
        <v>209.76</v>
      </c>
      <c r="H96" s="29" t="s">
        <v>876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44963</v>
      </c>
      <c r="B97" s="29" t="s">
        <v>1055</v>
      </c>
      <c r="C97" s="28" t="s">
        <v>1056</v>
      </c>
      <c r="D97" s="28" t="s">
        <v>992</v>
      </c>
      <c r="E97" s="28" t="s">
        <v>522</v>
      </c>
      <c r="F97" s="85">
        <v>370374</v>
      </c>
      <c r="G97" s="29">
        <v>202.19</v>
      </c>
      <c r="H97" s="29" t="s">
        <v>876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44963</v>
      </c>
      <c r="B98" s="29" t="s">
        <v>1057</v>
      </c>
      <c r="C98" s="28" t="s">
        <v>1058</v>
      </c>
      <c r="D98" s="28" t="s">
        <v>1059</v>
      </c>
      <c r="E98" s="28" t="s">
        <v>522</v>
      </c>
      <c r="F98" s="85">
        <v>66000</v>
      </c>
      <c r="G98" s="29">
        <v>19.899999999999999</v>
      </c>
      <c r="H98" s="29" t="s">
        <v>876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44963</v>
      </c>
      <c r="B99" s="29" t="s">
        <v>950</v>
      </c>
      <c r="C99" s="28" t="s">
        <v>951</v>
      </c>
      <c r="D99" s="28" t="s">
        <v>943</v>
      </c>
      <c r="E99" s="28" t="s">
        <v>522</v>
      </c>
      <c r="F99" s="85">
        <v>650000</v>
      </c>
      <c r="G99" s="29">
        <v>31.15</v>
      </c>
      <c r="H99" s="29" t="s">
        <v>876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44963</v>
      </c>
      <c r="B100" s="29" t="s">
        <v>936</v>
      </c>
      <c r="C100" s="28" t="s">
        <v>944</v>
      </c>
      <c r="D100" s="28" t="s">
        <v>937</v>
      </c>
      <c r="E100" s="28" t="s">
        <v>522</v>
      </c>
      <c r="F100" s="85">
        <v>1049761</v>
      </c>
      <c r="G100" s="29">
        <v>93.78</v>
      </c>
      <c r="H100" s="29" t="s">
        <v>876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44963</v>
      </c>
      <c r="B101" s="29" t="s">
        <v>938</v>
      </c>
      <c r="C101" s="28" t="s">
        <v>939</v>
      </c>
      <c r="D101" s="28" t="s">
        <v>946</v>
      </c>
      <c r="E101" s="28" t="s">
        <v>523</v>
      </c>
      <c r="F101" s="85">
        <v>1600810</v>
      </c>
      <c r="G101" s="29">
        <v>1.45</v>
      </c>
      <c r="H101" s="29" t="s">
        <v>876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44963</v>
      </c>
      <c r="B102" s="29" t="s">
        <v>1038</v>
      </c>
      <c r="C102" s="28" t="s">
        <v>1039</v>
      </c>
      <c r="D102" s="28" t="s">
        <v>1040</v>
      </c>
      <c r="E102" s="28" t="s">
        <v>523</v>
      </c>
      <c r="F102" s="85">
        <v>72000</v>
      </c>
      <c r="G102" s="29">
        <v>215</v>
      </c>
      <c r="H102" s="29" t="s">
        <v>876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44963</v>
      </c>
      <c r="B103" s="29" t="s">
        <v>1060</v>
      </c>
      <c r="C103" s="28" t="s">
        <v>1061</v>
      </c>
      <c r="D103" s="28" t="s">
        <v>1062</v>
      </c>
      <c r="E103" s="28" t="s">
        <v>523</v>
      </c>
      <c r="F103" s="85">
        <v>81000</v>
      </c>
      <c r="G103" s="29">
        <v>307</v>
      </c>
      <c r="H103" s="29" t="s">
        <v>876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44963</v>
      </c>
      <c r="B104" s="29" t="s">
        <v>1044</v>
      </c>
      <c r="C104" s="28" t="s">
        <v>1045</v>
      </c>
      <c r="D104" s="28" t="s">
        <v>1063</v>
      </c>
      <c r="E104" s="28" t="s">
        <v>523</v>
      </c>
      <c r="F104" s="85">
        <v>65057</v>
      </c>
      <c r="G104" s="29">
        <v>6</v>
      </c>
      <c r="H104" s="29" t="s">
        <v>876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44963</v>
      </c>
      <c r="B105" s="29" t="s">
        <v>947</v>
      </c>
      <c r="C105" s="28" t="s">
        <v>948</v>
      </c>
      <c r="D105" s="28" t="s">
        <v>949</v>
      </c>
      <c r="E105" s="28" t="s">
        <v>523</v>
      </c>
      <c r="F105" s="85">
        <v>634578</v>
      </c>
      <c r="G105" s="29">
        <v>0.4</v>
      </c>
      <c r="H105" s="29" t="s">
        <v>876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44963</v>
      </c>
      <c r="B106" s="29" t="s">
        <v>940</v>
      </c>
      <c r="C106" s="28" t="s">
        <v>941</v>
      </c>
      <c r="D106" s="28" t="s">
        <v>1047</v>
      </c>
      <c r="E106" s="28" t="s">
        <v>523</v>
      </c>
      <c r="F106" s="85">
        <v>78507</v>
      </c>
      <c r="G106" s="29">
        <v>211.6</v>
      </c>
      <c r="H106" s="29" t="s">
        <v>876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44963</v>
      </c>
      <c r="B107" s="29" t="s">
        <v>1048</v>
      </c>
      <c r="C107" s="28" t="s">
        <v>1049</v>
      </c>
      <c r="D107" s="28" t="s">
        <v>1064</v>
      </c>
      <c r="E107" s="28" t="s">
        <v>523</v>
      </c>
      <c r="F107" s="85">
        <v>1100000</v>
      </c>
      <c r="G107" s="29">
        <v>45.97</v>
      </c>
      <c r="H107" s="29" t="s">
        <v>876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44963</v>
      </c>
      <c r="B108" s="29" t="s">
        <v>925</v>
      </c>
      <c r="C108" s="28" t="s">
        <v>926</v>
      </c>
      <c r="D108" s="28" t="s">
        <v>1052</v>
      </c>
      <c r="E108" s="28" t="s">
        <v>523</v>
      </c>
      <c r="F108" s="85">
        <v>284049</v>
      </c>
      <c r="G108" s="29">
        <v>31.53</v>
      </c>
      <c r="H108" s="29" t="s">
        <v>876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44963</v>
      </c>
      <c r="B109" s="29" t="s">
        <v>925</v>
      </c>
      <c r="C109" s="28" t="s">
        <v>926</v>
      </c>
      <c r="D109" s="28" t="s">
        <v>1051</v>
      </c>
      <c r="E109" s="28" t="s">
        <v>523</v>
      </c>
      <c r="F109" s="85">
        <v>100000</v>
      </c>
      <c r="G109" s="29">
        <v>32</v>
      </c>
      <c r="H109" s="29" t="s">
        <v>876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44963</v>
      </c>
      <c r="B110" s="29" t="s">
        <v>927</v>
      </c>
      <c r="C110" s="28" t="s">
        <v>928</v>
      </c>
      <c r="D110" s="28" t="s">
        <v>1053</v>
      </c>
      <c r="E110" s="28" t="s">
        <v>523</v>
      </c>
      <c r="F110" s="85">
        <v>142435</v>
      </c>
      <c r="G110" s="29">
        <v>211.94</v>
      </c>
      <c r="H110" s="29" t="s">
        <v>876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44963</v>
      </c>
      <c r="B111" s="29" t="s">
        <v>927</v>
      </c>
      <c r="C111" s="28" t="s">
        <v>928</v>
      </c>
      <c r="D111" s="28" t="s">
        <v>929</v>
      </c>
      <c r="E111" s="28" t="s">
        <v>523</v>
      </c>
      <c r="F111" s="85">
        <v>251886</v>
      </c>
      <c r="G111" s="29">
        <v>212.06</v>
      </c>
      <c r="H111" s="29" t="s">
        <v>876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44963</v>
      </c>
      <c r="B112" s="29" t="s">
        <v>927</v>
      </c>
      <c r="C112" s="28" t="s">
        <v>928</v>
      </c>
      <c r="D112" s="28" t="s">
        <v>1054</v>
      </c>
      <c r="E112" s="28" t="s">
        <v>523</v>
      </c>
      <c r="F112" s="85">
        <v>96810</v>
      </c>
      <c r="G112" s="29">
        <v>206.75</v>
      </c>
      <c r="H112" s="29" t="s">
        <v>876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44963</v>
      </c>
      <c r="B113" s="29" t="s">
        <v>927</v>
      </c>
      <c r="C113" s="28" t="s">
        <v>928</v>
      </c>
      <c r="D113" s="28" t="s">
        <v>942</v>
      </c>
      <c r="E113" s="28" t="s">
        <v>523</v>
      </c>
      <c r="F113" s="85">
        <v>243923</v>
      </c>
      <c r="G113" s="29">
        <v>209.01</v>
      </c>
      <c r="H113" s="29" t="s">
        <v>876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44963</v>
      </c>
      <c r="B114" s="29" t="s">
        <v>1055</v>
      </c>
      <c r="C114" s="28" t="s">
        <v>1056</v>
      </c>
      <c r="D114" s="28" t="s">
        <v>992</v>
      </c>
      <c r="E114" s="28" t="s">
        <v>523</v>
      </c>
      <c r="F114" s="85">
        <v>370374</v>
      </c>
      <c r="G114" s="29">
        <v>205.59</v>
      </c>
      <c r="H114" s="29" t="s">
        <v>876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44963</v>
      </c>
      <c r="B115" s="29" t="s">
        <v>936</v>
      </c>
      <c r="C115" s="28" t="s">
        <v>944</v>
      </c>
      <c r="D115" s="28" t="s">
        <v>937</v>
      </c>
      <c r="E115" s="28" t="s">
        <v>523</v>
      </c>
      <c r="F115" s="85">
        <v>886652</v>
      </c>
      <c r="G115" s="29">
        <v>93.44</v>
      </c>
      <c r="H115" s="29" t="s">
        <v>876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44963</v>
      </c>
      <c r="B116" s="29" t="s">
        <v>1065</v>
      </c>
      <c r="C116" s="28" t="s">
        <v>1066</v>
      </c>
      <c r="D116" s="28" t="s">
        <v>1067</v>
      </c>
      <c r="E116" s="28" t="s">
        <v>523</v>
      </c>
      <c r="F116" s="85">
        <v>676887</v>
      </c>
      <c r="G116" s="29">
        <v>302.31</v>
      </c>
      <c r="H116" s="29" t="s">
        <v>876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8"/>
  <sheetViews>
    <sheetView zoomScale="85" zoomScaleNormal="85" workbookViewId="0">
      <selection activeCell="D29" sqref="D2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44964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65">
        <v>1</v>
      </c>
      <c r="B10" s="366">
        <v>44861</v>
      </c>
      <c r="C10" s="334"/>
      <c r="D10" s="335" t="s">
        <v>55</v>
      </c>
      <c r="E10" s="336" t="s">
        <v>539</v>
      </c>
      <c r="F10" s="301">
        <v>147</v>
      </c>
      <c r="G10" s="301">
        <v>137</v>
      </c>
      <c r="H10" s="301">
        <v>154.5</v>
      </c>
      <c r="I10" s="337" t="s">
        <v>866</v>
      </c>
      <c r="J10" s="299" t="s">
        <v>921</v>
      </c>
      <c r="K10" s="299">
        <f t="shared" ref="K10" si="0">H10-F10</f>
        <v>7.5</v>
      </c>
      <c r="L10" s="302">
        <f t="shared" ref="L10" si="1">(F10*-0.7)/100</f>
        <v>-1.0289999999999999</v>
      </c>
      <c r="M10" s="303">
        <f t="shared" ref="M10" si="2">(K10+L10)/F10</f>
        <v>4.4020408163265308E-2</v>
      </c>
      <c r="N10" s="299" t="s">
        <v>537</v>
      </c>
      <c r="O10" s="304">
        <v>44594</v>
      </c>
      <c r="P10" s="299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3">
        <v>3</v>
      </c>
      <c r="B12" s="294">
        <v>44896</v>
      </c>
      <c r="C12" s="295"/>
      <c r="D12" s="296" t="s">
        <v>197</v>
      </c>
      <c r="E12" s="297" t="s">
        <v>886</v>
      </c>
      <c r="F12" s="201">
        <v>3380</v>
      </c>
      <c r="G12" s="201">
        <v>3140</v>
      </c>
      <c r="H12" s="201"/>
      <c r="I12" s="298" t="s">
        <v>867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878</v>
      </c>
      <c r="G13" s="245">
        <v>735</v>
      </c>
      <c r="H13" s="245"/>
      <c r="I13" s="253" t="s">
        <v>879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44942</v>
      </c>
      <c r="C14" s="250"/>
      <c r="D14" s="251" t="s">
        <v>163</v>
      </c>
      <c r="E14" s="252" t="s">
        <v>539</v>
      </c>
      <c r="F14" s="245" t="s">
        <v>881</v>
      </c>
      <c r="G14" s="245">
        <v>3770</v>
      </c>
      <c r="H14" s="245"/>
      <c r="I14" s="253" t="s">
        <v>882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44945</v>
      </c>
      <c r="C15" s="250"/>
      <c r="D15" s="251" t="s">
        <v>189</v>
      </c>
      <c r="E15" s="252" t="s">
        <v>539</v>
      </c>
      <c r="F15" s="245" t="s">
        <v>884</v>
      </c>
      <c r="G15" s="245">
        <v>2000</v>
      </c>
      <c r="H15" s="245"/>
      <c r="I15" s="253" t="s">
        <v>885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44950</v>
      </c>
      <c r="C16" s="250"/>
      <c r="D16" s="251" t="s">
        <v>175</v>
      </c>
      <c r="E16" s="252" t="s">
        <v>567</v>
      </c>
      <c r="F16" s="245" t="s">
        <v>887</v>
      </c>
      <c r="G16" s="245">
        <v>2890</v>
      </c>
      <c r="H16" s="245"/>
      <c r="I16" s="253" t="s">
        <v>888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9">
        <v>8</v>
      </c>
      <c r="B17" s="345">
        <v>44950</v>
      </c>
      <c r="C17" s="346"/>
      <c r="D17" s="347" t="s">
        <v>764</v>
      </c>
      <c r="E17" s="348" t="s">
        <v>539</v>
      </c>
      <c r="F17" s="349">
        <v>1435</v>
      </c>
      <c r="G17" s="349">
        <v>1340</v>
      </c>
      <c r="H17" s="349">
        <v>1512.5</v>
      </c>
      <c r="I17" s="350" t="s">
        <v>889</v>
      </c>
      <c r="J17" s="351" t="s">
        <v>899</v>
      </c>
      <c r="K17" s="351">
        <f t="shared" ref="K17" si="6">H17-F17</f>
        <v>77.5</v>
      </c>
      <c r="L17" s="352">
        <f t="shared" ref="L17" si="7">(F17*-0.7)/100</f>
        <v>-10.044999999999998</v>
      </c>
      <c r="M17" s="353">
        <f t="shared" ref="M17" si="8">(K17+L17)/F17</f>
        <v>4.7006968641114984E-2</v>
      </c>
      <c r="N17" s="351" t="s">
        <v>537</v>
      </c>
      <c r="O17" s="354">
        <v>44957</v>
      </c>
      <c r="P17" s="35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5">
        <v>9</v>
      </c>
      <c r="B18" s="306">
        <v>44951</v>
      </c>
      <c r="C18" s="307"/>
      <c r="D18" s="308" t="s">
        <v>454</v>
      </c>
      <c r="E18" s="309" t="s">
        <v>567</v>
      </c>
      <c r="F18" s="305">
        <v>177.5</v>
      </c>
      <c r="G18" s="305">
        <v>167</v>
      </c>
      <c r="H18" s="305">
        <v>189.5</v>
      </c>
      <c r="I18" s="310" t="s">
        <v>880</v>
      </c>
      <c r="J18" s="299" t="s">
        <v>883</v>
      </c>
      <c r="K18" s="299">
        <f t="shared" ref="K18" si="9">H18-F18</f>
        <v>12</v>
      </c>
      <c r="L18" s="302">
        <f t="shared" ref="L18" si="10">(F18*-0.7)/100</f>
        <v>-1.2424999999999999</v>
      </c>
      <c r="M18" s="303">
        <f t="shared" ref="M18" si="11">(K18+L18)/F18</f>
        <v>6.0605633802816902E-2</v>
      </c>
      <c r="N18" s="299" t="s">
        <v>537</v>
      </c>
      <c r="O18" s="304">
        <v>44958</v>
      </c>
      <c r="P18" s="299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893</v>
      </c>
      <c r="G19" s="245">
        <v>1790</v>
      </c>
      <c r="H19" s="245"/>
      <c r="I19" s="253" t="s">
        <v>894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44958</v>
      </c>
      <c r="C20" s="250"/>
      <c r="D20" s="251" t="s">
        <v>362</v>
      </c>
      <c r="E20" s="252" t="s">
        <v>567</v>
      </c>
      <c r="F20" s="245" t="s">
        <v>902</v>
      </c>
      <c r="G20" s="245">
        <v>2480</v>
      </c>
      <c r="H20" s="245"/>
      <c r="I20" s="253" t="s">
        <v>903</v>
      </c>
      <c r="J20" s="246" t="s">
        <v>540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900</v>
      </c>
      <c r="G21" s="245">
        <v>790</v>
      </c>
      <c r="H21" s="245"/>
      <c r="I21" s="253" t="s">
        <v>901</v>
      </c>
      <c r="J21" s="357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44959</v>
      </c>
      <c r="C22" s="250"/>
      <c r="D22" s="251" t="s">
        <v>186</v>
      </c>
      <c r="E22" s="252" t="s">
        <v>567</v>
      </c>
      <c r="F22" s="245" t="s">
        <v>919</v>
      </c>
      <c r="G22" s="245">
        <v>478</v>
      </c>
      <c r="H22" s="245"/>
      <c r="I22" s="253" t="s">
        <v>920</v>
      </c>
      <c r="J22" s="357" t="s">
        <v>540</v>
      </c>
      <c r="K22" s="357"/>
      <c r="L22" s="247"/>
      <c r="M22" s="248"/>
      <c r="N22" s="357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44963</v>
      </c>
      <c r="C23" s="250"/>
      <c r="D23" s="251" t="s">
        <v>952</v>
      </c>
      <c r="E23" s="252" t="s">
        <v>567</v>
      </c>
      <c r="F23" s="245" t="s">
        <v>953</v>
      </c>
      <c r="G23" s="245">
        <v>4190</v>
      </c>
      <c r="H23" s="245"/>
      <c r="I23" s="253" t="s">
        <v>954</v>
      </c>
      <c r="J23" s="357" t="s">
        <v>540</v>
      </c>
      <c r="K23" s="357"/>
      <c r="L23" s="247"/>
      <c r="M23" s="248"/>
      <c r="N23" s="357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955</v>
      </c>
      <c r="E24" s="252" t="s">
        <v>567</v>
      </c>
      <c r="F24" s="245" t="s">
        <v>956</v>
      </c>
      <c r="G24" s="245">
        <v>660</v>
      </c>
      <c r="H24" s="245"/>
      <c r="I24" s="253" t="s">
        <v>957</v>
      </c>
      <c r="J24" s="357" t="s">
        <v>540</v>
      </c>
      <c r="K24" s="357"/>
      <c r="L24" s="247"/>
      <c r="M24" s="248"/>
      <c r="N24" s="357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>
        <v>16</v>
      </c>
      <c r="B25" s="244">
        <v>44963</v>
      </c>
      <c r="C25" s="250"/>
      <c r="D25" s="251" t="s">
        <v>958</v>
      </c>
      <c r="E25" s="252" t="s">
        <v>567</v>
      </c>
      <c r="F25" s="245" t="s">
        <v>959</v>
      </c>
      <c r="G25" s="245">
        <v>1745</v>
      </c>
      <c r="H25" s="245"/>
      <c r="I25" s="253" t="s">
        <v>960</v>
      </c>
      <c r="J25" s="357" t="s">
        <v>540</v>
      </c>
      <c r="K25" s="357"/>
      <c r="L25" s="247"/>
      <c r="M25" s="248"/>
      <c r="N25" s="357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357"/>
      <c r="K26" s="357"/>
      <c r="L26" s="247"/>
      <c r="M26" s="248"/>
      <c r="N26" s="357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/>
      <c r="B27" s="244"/>
      <c r="C27" s="250"/>
      <c r="D27" s="251"/>
      <c r="E27" s="252"/>
      <c r="F27" s="245"/>
      <c r="G27" s="245"/>
      <c r="H27" s="245"/>
      <c r="I27" s="253"/>
      <c r="J27" s="357"/>
      <c r="K27" s="357"/>
      <c r="L27" s="247"/>
      <c r="M27" s="248"/>
      <c r="N27" s="357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541</v>
      </c>
      <c r="B31" s="110"/>
      <c r="C31" s="111"/>
      <c r="E31" s="112"/>
      <c r="F31" s="112"/>
      <c r="G31" s="112"/>
      <c r="H31" s="112"/>
      <c r="I31" s="112"/>
      <c r="J31" s="113"/>
      <c r="K31" s="112"/>
      <c r="L31" s="114"/>
      <c r="M31" s="54"/>
      <c r="N31" s="113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5" t="s">
        <v>542</v>
      </c>
      <c r="B32" s="109"/>
      <c r="C32" s="109"/>
      <c r="D32" s="109"/>
      <c r="E32" s="41"/>
      <c r="F32" s="116" t="s">
        <v>543</v>
      </c>
      <c r="G32" s="6"/>
      <c r="H32" s="6"/>
      <c r="I32" s="6"/>
      <c r="J32" s="117"/>
      <c r="K32" s="118"/>
      <c r="L32" s="118"/>
      <c r="M32" s="119"/>
      <c r="N32" s="1"/>
      <c r="O32" s="12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544</v>
      </c>
      <c r="B33" s="109"/>
      <c r="C33" s="109"/>
      <c r="D33" s="109" t="s">
        <v>791</v>
      </c>
      <c r="E33" s="6"/>
      <c r="F33" s="116" t="s">
        <v>545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8"/>
      <c r="M34" s="6"/>
      <c r="N34" s="122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3" t="s">
        <v>546</v>
      </c>
      <c r="C35" s="123"/>
      <c r="D35" s="123"/>
      <c r="E35" s="123"/>
      <c r="F35" s="124"/>
      <c r="G35" s="6"/>
      <c r="H35" s="6"/>
      <c r="I35" s="125"/>
      <c r="J35" s="126"/>
      <c r="K35" s="127"/>
      <c r="L35" s="126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266" t="s">
        <v>16</v>
      </c>
      <c r="B36" s="266" t="s">
        <v>514</v>
      </c>
      <c r="C36" s="266"/>
      <c r="D36" s="228" t="s">
        <v>525</v>
      </c>
      <c r="E36" s="266" t="s">
        <v>526</v>
      </c>
      <c r="F36" s="266" t="s">
        <v>527</v>
      </c>
      <c r="G36" s="266" t="s">
        <v>547</v>
      </c>
      <c r="H36" s="266" t="s">
        <v>529</v>
      </c>
      <c r="I36" s="266" t="s">
        <v>530</v>
      </c>
      <c r="J36" s="96" t="s">
        <v>531</v>
      </c>
      <c r="K36" s="94" t="s">
        <v>548</v>
      </c>
      <c r="L36" s="129" t="s">
        <v>533</v>
      </c>
      <c r="M36" s="96" t="s">
        <v>534</v>
      </c>
      <c r="N36" s="93" t="s">
        <v>535</v>
      </c>
      <c r="O36" s="228" t="s">
        <v>536</v>
      </c>
      <c r="P36" s="41"/>
      <c r="Q36" s="1"/>
      <c r="R36" s="54"/>
      <c r="S36" s="54"/>
      <c r="T36" s="54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76" customFormat="1" ht="13.5" customHeight="1">
      <c r="A37" s="269">
        <v>1</v>
      </c>
      <c r="B37" s="268">
        <v>44957</v>
      </c>
      <c r="C37" s="341"/>
      <c r="D37" s="342" t="s">
        <v>186</v>
      </c>
      <c r="E37" s="343" t="s">
        <v>539</v>
      </c>
      <c r="F37" s="269">
        <v>551</v>
      </c>
      <c r="G37" s="269">
        <v>530</v>
      </c>
      <c r="H37" s="269">
        <v>530</v>
      </c>
      <c r="I37" s="344" t="s">
        <v>898</v>
      </c>
      <c r="J37" s="267" t="s">
        <v>904</v>
      </c>
      <c r="K37" s="267">
        <f t="shared" ref="K37:K38" si="12">H37-F37</f>
        <v>-21</v>
      </c>
      <c r="L37" s="311">
        <f t="shared" ref="L37" si="13">(F37*-0.7)/100</f>
        <v>-3.8569999999999998</v>
      </c>
      <c r="M37" s="312">
        <f t="shared" ref="M37:M38" si="14">(K37+L37)/F37</f>
        <v>-4.5112522686025405E-2</v>
      </c>
      <c r="N37" s="267" t="s">
        <v>549</v>
      </c>
      <c r="O37" s="313">
        <v>44958</v>
      </c>
      <c r="P37" s="274"/>
      <c r="Q37" s="198"/>
      <c r="R37" s="227" t="s">
        <v>538</v>
      </c>
      <c r="S37" s="197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</row>
    <row r="38" spans="1:38" s="276" customFormat="1" ht="13.5" customHeight="1">
      <c r="A38" s="301">
        <v>2</v>
      </c>
      <c r="B38" s="300">
        <v>44958</v>
      </c>
      <c r="C38" s="334"/>
      <c r="D38" s="335" t="s">
        <v>145</v>
      </c>
      <c r="E38" s="336" t="s">
        <v>539</v>
      </c>
      <c r="F38" s="301">
        <v>2110</v>
      </c>
      <c r="G38" s="301">
        <v>2035</v>
      </c>
      <c r="H38" s="301">
        <v>2175</v>
      </c>
      <c r="I38" s="337" t="s">
        <v>905</v>
      </c>
      <c r="J38" s="299" t="s">
        <v>875</v>
      </c>
      <c r="K38" s="299">
        <f t="shared" si="12"/>
        <v>65</v>
      </c>
      <c r="L38" s="302">
        <f>(F38*-0.07)/100</f>
        <v>-1.4770000000000001</v>
      </c>
      <c r="M38" s="303">
        <f t="shared" si="14"/>
        <v>3.0105687203791472E-2</v>
      </c>
      <c r="N38" s="299" t="s">
        <v>537</v>
      </c>
      <c r="O38" s="304">
        <v>44958</v>
      </c>
      <c r="P38" s="274"/>
      <c r="Q38" s="198"/>
      <c r="R38" s="227"/>
      <c r="S38" s="197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</row>
    <row r="39" spans="1:38" s="276" customFormat="1" ht="13.5" customHeight="1">
      <c r="A39" s="269">
        <v>3</v>
      </c>
      <c r="B39" s="268">
        <v>44958</v>
      </c>
      <c r="C39" s="341"/>
      <c r="D39" s="342" t="s">
        <v>300</v>
      </c>
      <c r="E39" s="343" t="s">
        <v>539</v>
      </c>
      <c r="F39" s="269">
        <v>406</v>
      </c>
      <c r="G39" s="269">
        <v>390</v>
      </c>
      <c r="H39" s="269">
        <v>388</v>
      </c>
      <c r="I39" s="344" t="s">
        <v>906</v>
      </c>
      <c r="J39" s="267" t="s">
        <v>907</v>
      </c>
      <c r="K39" s="267">
        <f t="shared" ref="K39:K40" si="15">H39-F39</f>
        <v>-18</v>
      </c>
      <c r="L39" s="311">
        <f>(F39*-0.07)/100</f>
        <v>-0.28420000000000001</v>
      </c>
      <c r="M39" s="312">
        <f t="shared" ref="M39:M40" si="16">(K39+L39)/F39</f>
        <v>-4.5034975369458122E-2</v>
      </c>
      <c r="N39" s="267" t="s">
        <v>549</v>
      </c>
      <c r="O39" s="313">
        <v>44958</v>
      </c>
      <c r="P39" s="274"/>
      <c r="Q39" s="198"/>
      <c r="R39" s="227"/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301">
        <v>4</v>
      </c>
      <c r="B40" s="300">
        <v>44958</v>
      </c>
      <c r="C40" s="334"/>
      <c r="D40" s="335" t="s">
        <v>188</v>
      </c>
      <c r="E40" s="336" t="s">
        <v>539</v>
      </c>
      <c r="F40" s="301">
        <v>2965</v>
      </c>
      <c r="G40" s="301">
        <v>2850</v>
      </c>
      <c r="H40" s="301">
        <v>3044</v>
      </c>
      <c r="I40" s="337" t="s">
        <v>908</v>
      </c>
      <c r="J40" s="299" t="s">
        <v>930</v>
      </c>
      <c r="K40" s="299">
        <f t="shared" si="15"/>
        <v>79</v>
      </c>
      <c r="L40" s="302">
        <f>(F40*-0.7)/100</f>
        <v>-20.754999999999999</v>
      </c>
      <c r="M40" s="303">
        <f t="shared" si="16"/>
        <v>1.964418212478921E-2</v>
      </c>
      <c r="N40" s="299" t="s">
        <v>537</v>
      </c>
      <c r="O40" s="304">
        <v>44960</v>
      </c>
      <c r="P40" s="274"/>
      <c r="Q40" s="198"/>
      <c r="R40" s="227"/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01">
        <v>5</v>
      </c>
      <c r="B41" s="244">
        <v>44959</v>
      </c>
      <c r="C41" s="295"/>
      <c r="D41" s="296" t="s">
        <v>183</v>
      </c>
      <c r="E41" s="297" t="s">
        <v>539</v>
      </c>
      <c r="F41" s="201" t="s">
        <v>915</v>
      </c>
      <c r="G41" s="201">
        <v>2245</v>
      </c>
      <c r="H41" s="201"/>
      <c r="I41" s="298" t="s">
        <v>916</v>
      </c>
      <c r="J41" s="226" t="s">
        <v>540</v>
      </c>
      <c r="K41" s="226"/>
      <c r="L41" s="321"/>
      <c r="M41" s="322"/>
      <c r="N41" s="226"/>
      <c r="O41" s="323"/>
      <c r="P41" s="274"/>
      <c r="Q41" s="198"/>
      <c r="R41" s="227"/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201">
        <v>6</v>
      </c>
      <c r="B42" s="244">
        <v>44959</v>
      </c>
      <c r="C42" s="295"/>
      <c r="D42" s="296" t="s">
        <v>145</v>
      </c>
      <c r="E42" s="297" t="s">
        <v>539</v>
      </c>
      <c r="F42" s="201" t="s">
        <v>917</v>
      </c>
      <c r="G42" s="201">
        <v>2060</v>
      </c>
      <c r="H42" s="201"/>
      <c r="I42" s="298" t="s">
        <v>918</v>
      </c>
      <c r="J42" s="226" t="s">
        <v>540</v>
      </c>
      <c r="K42" s="226"/>
      <c r="L42" s="321"/>
      <c r="M42" s="322"/>
      <c r="N42" s="226"/>
      <c r="O42" s="323"/>
      <c r="P42" s="274"/>
      <c r="Q42" s="198"/>
      <c r="R42" s="227"/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201"/>
      <c r="B43" s="244"/>
      <c r="C43" s="295"/>
      <c r="D43" s="296"/>
      <c r="E43" s="297"/>
      <c r="F43" s="201"/>
      <c r="G43" s="201"/>
      <c r="H43" s="201"/>
      <c r="I43" s="298"/>
      <c r="J43" s="226"/>
      <c r="K43" s="226"/>
      <c r="L43" s="321"/>
      <c r="M43" s="322"/>
      <c r="N43" s="226"/>
      <c r="O43" s="323"/>
      <c r="P43" s="274"/>
      <c r="Q43" s="198"/>
      <c r="R43" s="227"/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201"/>
      <c r="B44" s="199"/>
      <c r="C44" s="295"/>
      <c r="D44" s="296"/>
      <c r="E44" s="297"/>
      <c r="F44" s="201"/>
      <c r="G44" s="201"/>
      <c r="H44" s="201"/>
      <c r="I44" s="298"/>
      <c r="J44" s="226"/>
      <c r="K44" s="226"/>
      <c r="L44" s="321"/>
      <c r="M44" s="322"/>
      <c r="N44" s="226"/>
      <c r="O44" s="323"/>
      <c r="P44" s="274"/>
      <c r="Q44" s="198"/>
      <c r="R44" s="227"/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230"/>
      <c r="B45" s="229"/>
      <c r="C45" s="277"/>
      <c r="D45" s="278"/>
      <c r="E45" s="279"/>
      <c r="F45" s="230"/>
      <c r="G45" s="230"/>
      <c r="H45" s="230"/>
      <c r="I45" s="280"/>
      <c r="J45" s="281"/>
      <c r="K45" s="281"/>
      <c r="L45" s="282"/>
      <c r="M45" s="283"/>
      <c r="N45" s="281"/>
      <c r="O45" s="284"/>
      <c r="P45" s="274"/>
      <c r="Q45" s="198"/>
      <c r="R45" s="227"/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30"/>
      <c r="B46" s="229"/>
      <c r="C46" s="277"/>
      <c r="D46" s="278"/>
      <c r="E46" s="279"/>
      <c r="F46" s="230"/>
      <c r="G46" s="230"/>
      <c r="H46" s="230"/>
      <c r="I46" s="280"/>
      <c r="J46" s="281"/>
      <c r="K46" s="281"/>
      <c r="L46" s="282"/>
      <c r="M46" s="283"/>
      <c r="N46" s="281"/>
      <c r="O46" s="284"/>
      <c r="P46" s="274"/>
      <c r="Q46" s="198"/>
      <c r="R46" s="227"/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ht="44.25" customHeight="1">
      <c r="A47" s="109" t="s">
        <v>541</v>
      </c>
      <c r="B47" s="130"/>
      <c r="C47" s="130"/>
      <c r="D47" s="1"/>
      <c r="E47" s="6"/>
      <c r="F47" s="6"/>
      <c r="G47" s="6"/>
      <c r="H47" s="6" t="s">
        <v>553</v>
      </c>
      <c r="I47" s="6"/>
      <c r="J47" s="6"/>
      <c r="K47" s="105"/>
      <c r="L47" s="131"/>
      <c r="M47" s="105"/>
      <c r="N47" s="106"/>
      <c r="O47" s="10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15" t="s">
        <v>542</v>
      </c>
      <c r="B48" s="109"/>
      <c r="C48" s="109"/>
      <c r="D48" s="109"/>
      <c r="E48" s="41"/>
      <c r="F48" s="116" t="s">
        <v>543</v>
      </c>
      <c r="G48" s="54"/>
      <c r="H48" s="41"/>
      <c r="I48" s="54"/>
      <c r="J48" s="6"/>
      <c r="K48" s="132"/>
      <c r="L48" s="133"/>
      <c r="M48" s="6"/>
      <c r="N48" s="99"/>
      <c r="O48" s="134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5"/>
      <c r="B49" s="109"/>
      <c r="C49" s="109"/>
      <c r="D49" s="109"/>
      <c r="E49" s="6"/>
      <c r="F49" s="116" t="s">
        <v>545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09"/>
      <c r="B50" s="109"/>
      <c r="C50" s="109"/>
      <c r="D50" s="109"/>
      <c r="E50" s="6"/>
      <c r="F50" s="6"/>
      <c r="G50" s="6"/>
      <c r="H50" s="6"/>
      <c r="I50" s="6"/>
      <c r="J50" s="121"/>
      <c r="K50" s="118"/>
      <c r="L50" s="119"/>
      <c r="M50" s="6"/>
      <c r="N50" s="122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35" t="s">
        <v>554</v>
      </c>
      <c r="B51" s="135"/>
      <c r="C51" s="135"/>
      <c r="D51" s="135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4" t="s">
        <v>16</v>
      </c>
      <c r="B52" s="94" t="s">
        <v>514</v>
      </c>
      <c r="C52" s="94"/>
      <c r="D52" s="95" t="s">
        <v>525</v>
      </c>
      <c r="E52" s="94" t="s">
        <v>526</v>
      </c>
      <c r="F52" s="94" t="s">
        <v>527</v>
      </c>
      <c r="G52" s="94" t="s">
        <v>547</v>
      </c>
      <c r="H52" s="94" t="s">
        <v>529</v>
      </c>
      <c r="I52" s="94" t="s">
        <v>530</v>
      </c>
      <c r="J52" s="93" t="s">
        <v>531</v>
      </c>
      <c r="K52" s="136" t="s">
        <v>555</v>
      </c>
      <c r="L52" s="96" t="s">
        <v>533</v>
      </c>
      <c r="M52" s="136" t="s">
        <v>556</v>
      </c>
      <c r="N52" s="94" t="s">
        <v>557</v>
      </c>
      <c r="O52" s="93" t="s">
        <v>535</v>
      </c>
      <c r="P52" s="95" t="s">
        <v>536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s="198" customFormat="1" ht="12.75" customHeight="1">
      <c r="A53" s="201"/>
      <c r="B53" s="199"/>
      <c r="C53" s="235"/>
      <c r="D53" s="235"/>
      <c r="E53" s="201"/>
      <c r="F53" s="201"/>
      <c r="G53" s="201"/>
      <c r="H53" s="202"/>
      <c r="I53" s="202"/>
      <c r="J53" s="226"/>
      <c r="K53" s="235"/>
      <c r="L53" s="201"/>
      <c r="M53" s="201"/>
      <c r="N53" s="201"/>
      <c r="O53" s="202"/>
      <c r="P53" s="202"/>
      <c r="Q53" s="200"/>
      <c r="R53" s="203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/>
      <c r="B54" s="199"/>
      <c r="C54" s="235"/>
      <c r="D54" s="235"/>
      <c r="E54" s="201"/>
      <c r="F54" s="201"/>
      <c r="G54" s="201"/>
      <c r="H54" s="202"/>
      <c r="I54" s="202"/>
      <c r="J54" s="226"/>
      <c r="K54" s="235"/>
      <c r="L54" s="201"/>
      <c r="M54" s="201"/>
      <c r="N54" s="201"/>
      <c r="O54" s="202"/>
      <c r="P54" s="202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ht="38.25" customHeight="1">
      <c r="A55" s="137" t="s">
        <v>559</v>
      </c>
      <c r="B55" s="137"/>
      <c r="C55" s="137"/>
      <c r="D55" s="137"/>
      <c r="E55" s="138"/>
      <c r="F55" s="102"/>
      <c r="G55" s="102"/>
      <c r="H55" s="102"/>
      <c r="I55" s="102"/>
      <c r="J55" s="1"/>
      <c r="K55" s="6"/>
      <c r="L55" s="6"/>
      <c r="M55" s="6"/>
      <c r="N55" s="1"/>
      <c r="O55" s="1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38.25">
      <c r="A56" s="94" t="s">
        <v>16</v>
      </c>
      <c r="B56" s="94" t="s">
        <v>514</v>
      </c>
      <c r="C56" s="94"/>
      <c r="D56" s="95" t="s">
        <v>525</v>
      </c>
      <c r="E56" s="94" t="s">
        <v>526</v>
      </c>
      <c r="F56" s="94" t="s">
        <v>527</v>
      </c>
      <c r="G56" s="94" t="s">
        <v>547</v>
      </c>
      <c r="H56" s="94" t="s">
        <v>529</v>
      </c>
      <c r="I56" s="94" t="s">
        <v>530</v>
      </c>
      <c r="J56" s="93" t="s">
        <v>531</v>
      </c>
      <c r="K56" s="93" t="s">
        <v>560</v>
      </c>
      <c r="L56" s="96" t="s">
        <v>533</v>
      </c>
      <c r="M56" s="136" t="s">
        <v>556</v>
      </c>
      <c r="N56" s="94" t="s">
        <v>557</v>
      </c>
      <c r="O56" s="94" t="s">
        <v>535</v>
      </c>
      <c r="P56" s="95" t="s">
        <v>536</v>
      </c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s="198" customFormat="1" ht="15.6" customHeight="1">
      <c r="A57" s="364">
        <v>1</v>
      </c>
      <c r="B57" s="358">
        <v>44951</v>
      </c>
      <c r="C57" s="324"/>
      <c r="D57" s="324" t="s">
        <v>890</v>
      </c>
      <c r="E57" s="325" t="s">
        <v>539</v>
      </c>
      <c r="F57" s="325">
        <v>0.95</v>
      </c>
      <c r="G57" s="325">
        <v>0.2</v>
      </c>
      <c r="H57" s="326">
        <v>0.95</v>
      </c>
      <c r="I57" s="327" t="s">
        <v>891</v>
      </c>
      <c r="J57" s="328" t="s">
        <v>909</v>
      </c>
      <c r="K57" s="326">
        <f t="shared" ref="K57" si="17">H57-F57</f>
        <v>0</v>
      </c>
      <c r="L57" s="329">
        <v>100</v>
      </c>
      <c r="M57" s="330">
        <f t="shared" ref="M57" si="18">(K57*N57)-L57</f>
        <v>-100</v>
      </c>
      <c r="N57" s="326">
        <v>5700</v>
      </c>
      <c r="O57" s="328" t="s">
        <v>658</v>
      </c>
      <c r="P57" s="331">
        <v>44958</v>
      </c>
      <c r="Q57" s="197"/>
      <c r="R57" s="203" t="s">
        <v>538</v>
      </c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387">
        <v>2</v>
      </c>
      <c r="B58" s="389">
        <v>44953</v>
      </c>
      <c r="C58" s="332"/>
      <c r="D58" s="332" t="s">
        <v>895</v>
      </c>
      <c r="E58" s="333" t="s">
        <v>539</v>
      </c>
      <c r="F58" s="333">
        <v>107.5</v>
      </c>
      <c r="G58" s="333"/>
      <c r="H58" s="333">
        <v>202.5</v>
      </c>
      <c r="I58" s="359"/>
      <c r="J58" s="383" t="s">
        <v>910</v>
      </c>
      <c r="K58" s="333">
        <f>H58-F58</f>
        <v>95</v>
      </c>
      <c r="L58" s="360">
        <v>100</v>
      </c>
      <c r="M58" s="381">
        <v>850</v>
      </c>
      <c r="N58" s="333">
        <v>50</v>
      </c>
      <c r="O58" s="383" t="s">
        <v>537</v>
      </c>
      <c r="P58" s="385">
        <v>44958</v>
      </c>
      <c r="Q58" s="197"/>
      <c r="R58" s="203" t="s">
        <v>801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388"/>
      <c r="B59" s="388"/>
      <c r="C59" s="332"/>
      <c r="D59" s="332" t="s">
        <v>896</v>
      </c>
      <c r="E59" s="333" t="s">
        <v>539</v>
      </c>
      <c r="F59" s="333">
        <v>77.5</v>
      </c>
      <c r="G59" s="333"/>
      <c r="H59" s="333">
        <v>3.5</v>
      </c>
      <c r="I59" s="359"/>
      <c r="J59" s="384"/>
      <c r="K59" s="333">
        <f>H59-F59</f>
        <v>-74</v>
      </c>
      <c r="L59" s="360">
        <v>100</v>
      </c>
      <c r="M59" s="382"/>
      <c r="N59" s="333">
        <v>50</v>
      </c>
      <c r="O59" s="384"/>
      <c r="P59" s="386"/>
      <c r="Q59" s="197"/>
      <c r="R59" s="203"/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61">
        <v>3</v>
      </c>
      <c r="B60" s="362">
        <v>44958</v>
      </c>
      <c r="C60" s="332"/>
      <c r="D60" s="332" t="s">
        <v>911</v>
      </c>
      <c r="E60" s="333" t="s">
        <v>539</v>
      </c>
      <c r="F60" s="333">
        <v>96</v>
      </c>
      <c r="G60" s="333">
        <v>18</v>
      </c>
      <c r="H60" s="333">
        <v>147.5</v>
      </c>
      <c r="I60" s="359" t="s">
        <v>912</v>
      </c>
      <c r="J60" s="355" t="s">
        <v>913</v>
      </c>
      <c r="K60" s="333">
        <f>H60-F60</f>
        <v>51.5</v>
      </c>
      <c r="L60" s="360">
        <v>100</v>
      </c>
      <c r="M60" s="363">
        <v>2475</v>
      </c>
      <c r="N60" s="333">
        <v>50</v>
      </c>
      <c r="O60" s="299" t="s">
        <v>537</v>
      </c>
      <c r="P60" s="300">
        <v>44958</v>
      </c>
      <c r="Q60" s="197"/>
      <c r="R60" s="203"/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56">
        <v>4</v>
      </c>
      <c r="B61" s="367">
        <v>44960</v>
      </c>
      <c r="C61" s="255"/>
      <c r="D61" s="255" t="s">
        <v>931</v>
      </c>
      <c r="E61" s="256" t="s">
        <v>539</v>
      </c>
      <c r="F61" s="256" t="s">
        <v>932</v>
      </c>
      <c r="G61" s="256">
        <v>24</v>
      </c>
      <c r="H61" s="256"/>
      <c r="I61" s="338" t="s">
        <v>933</v>
      </c>
      <c r="J61" s="357" t="s">
        <v>540</v>
      </c>
      <c r="K61" s="256"/>
      <c r="L61" s="339"/>
      <c r="M61" s="340"/>
      <c r="N61" s="256"/>
      <c r="O61" s="226"/>
      <c r="P61" s="199"/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56"/>
      <c r="B62" s="367"/>
      <c r="C62" s="255"/>
      <c r="D62" s="255"/>
      <c r="E62" s="256"/>
      <c r="F62" s="256"/>
      <c r="G62" s="256"/>
      <c r="H62" s="256"/>
      <c r="I62" s="338"/>
      <c r="J62" s="357"/>
      <c r="K62" s="256"/>
      <c r="L62" s="339"/>
      <c r="M62" s="340"/>
      <c r="N62" s="256"/>
      <c r="O62" s="226"/>
      <c r="P62" s="199"/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285"/>
      <c r="B63" s="244"/>
      <c r="C63" s="235"/>
      <c r="D63" s="235"/>
      <c r="E63" s="201"/>
      <c r="F63" s="201"/>
      <c r="G63" s="201"/>
      <c r="H63" s="202"/>
      <c r="I63" s="286"/>
      <c r="J63" s="226"/>
      <c r="K63" s="202"/>
      <c r="L63" s="218"/>
      <c r="M63" s="219"/>
      <c r="N63" s="202"/>
      <c r="O63" s="226"/>
      <c r="P63" s="199"/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16"/>
      <c r="B64" s="229"/>
      <c r="C64" s="200"/>
      <c r="D64" s="200"/>
      <c r="E64" s="230"/>
      <c r="F64" s="230"/>
      <c r="G64" s="230"/>
      <c r="H64" s="317"/>
      <c r="I64" s="318"/>
      <c r="J64" s="281"/>
      <c r="K64" s="317"/>
      <c r="L64" s="319"/>
      <c r="M64" s="320"/>
      <c r="N64" s="317"/>
      <c r="O64" s="281"/>
      <c r="P64" s="229"/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ht="38.25" customHeight="1">
      <c r="A65" s="92" t="s">
        <v>561</v>
      </c>
      <c r="B65" s="139"/>
      <c r="C65" s="139"/>
      <c r="D65" s="140"/>
      <c r="E65" s="124"/>
      <c r="F65" s="6"/>
      <c r="G65" s="6"/>
      <c r="H65" s="125"/>
      <c r="I65" s="141"/>
      <c r="J65" s="1"/>
      <c r="K65" s="6"/>
      <c r="L65" s="6"/>
      <c r="M65" s="6"/>
      <c r="N65" s="1"/>
      <c r="O65" s="1"/>
      <c r="Q65" s="1"/>
      <c r="R65" s="6"/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"/>
      <c r="AI65" s="1"/>
      <c r="AJ65" s="6"/>
      <c r="AK65" s="1"/>
    </row>
    <row r="66" spans="1:38" s="198" customFormat="1" ht="38.25">
      <c r="A66" s="93" t="s">
        <v>16</v>
      </c>
      <c r="B66" s="94" t="s">
        <v>514</v>
      </c>
      <c r="C66" s="94"/>
      <c r="D66" s="95" t="s">
        <v>525</v>
      </c>
      <c r="E66" s="94" t="s">
        <v>526</v>
      </c>
      <c r="F66" s="94" t="s">
        <v>527</v>
      </c>
      <c r="G66" s="94" t="s">
        <v>528</v>
      </c>
      <c r="H66" s="94" t="s">
        <v>529</v>
      </c>
      <c r="I66" s="94" t="s">
        <v>530</v>
      </c>
      <c r="J66" s="93" t="s">
        <v>531</v>
      </c>
      <c r="K66" s="128" t="s">
        <v>548</v>
      </c>
      <c r="L66" s="129" t="s">
        <v>533</v>
      </c>
      <c r="M66" s="96" t="s">
        <v>534</v>
      </c>
      <c r="N66" s="94" t="s">
        <v>535</v>
      </c>
      <c r="O66" s="95" t="s">
        <v>536</v>
      </c>
      <c r="P66" s="94" t="s">
        <v>765</v>
      </c>
      <c r="Q66" s="197"/>
      <c r="R66" s="6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</row>
    <row r="67" spans="1:38" ht="14.25" customHeight="1">
      <c r="A67" s="257">
        <v>1</v>
      </c>
      <c r="B67" s="258">
        <v>44840</v>
      </c>
      <c r="C67" s="255"/>
      <c r="D67" s="255" t="s">
        <v>838</v>
      </c>
      <c r="E67" s="256" t="s">
        <v>539</v>
      </c>
      <c r="F67" s="256" t="s">
        <v>839</v>
      </c>
      <c r="G67" s="256">
        <v>1220</v>
      </c>
      <c r="H67" s="256"/>
      <c r="I67" s="256" t="s">
        <v>840</v>
      </c>
      <c r="J67" s="226" t="s">
        <v>540</v>
      </c>
      <c r="K67" s="202"/>
      <c r="L67" s="218"/>
      <c r="M67" s="219"/>
      <c r="N67" s="202"/>
      <c r="O67" s="226"/>
      <c r="P67" s="199"/>
      <c r="Q67" s="197"/>
      <c r="R67" s="197" t="s">
        <v>538</v>
      </c>
      <c r="S67" s="41"/>
      <c r="T67" s="1"/>
      <c r="U67" s="1"/>
      <c r="V67" s="1"/>
      <c r="W67" s="1"/>
      <c r="X67" s="1"/>
      <c r="Y67" s="1"/>
      <c r="Z67" s="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256"/>
      <c r="B68" s="254"/>
      <c r="C68" s="255"/>
      <c r="D68" s="255"/>
      <c r="E68" s="256"/>
      <c r="F68" s="256"/>
      <c r="G68" s="256"/>
      <c r="H68" s="256"/>
      <c r="I68" s="256"/>
      <c r="J68" s="226"/>
      <c r="K68" s="202"/>
      <c r="L68" s="218"/>
      <c r="M68" s="219"/>
      <c r="N68" s="202"/>
      <c r="O68" s="226"/>
      <c r="P68" s="199"/>
      <c r="R68" s="6"/>
      <c r="S68" s="1"/>
      <c r="T68" s="1"/>
      <c r="U68" s="1"/>
      <c r="V68" s="1"/>
      <c r="W68" s="1"/>
      <c r="X68" s="1"/>
      <c r="Y68" s="1"/>
    </row>
    <row r="69" spans="1:38" ht="12.75" customHeight="1">
      <c r="A69" s="109" t="s">
        <v>541</v>
      </c>
      <c r="B69" s="109"/>
      <c r="C69" s="109"/>
      <c r="D69" s="109"/>
      <c r="E69" s="41"/>
      <c r="F69" s="116" t="s">
        <v>543</v>
      </c>
      <c r="G69" s="54"/>
      <c r="H69" s="54"/>
      <c r="I69" s="54"/>
      <c r="J69" s="6"/>
      <c r="K69" s="132"/>
      <c r="L69" s="133"/>
      <c r="M69" s="6"/>
      <c r="N69" s="99"/>
      <c r="O69" s="142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15" t="s">
        <v>542</v>
      </c>
      <c r="B70" s="109"/>
      <c r="C70" s="109"/>
      <c r="D70" s="109"/>
      <c r="E70" s="6"/>
      <c r="F70" s="116" t="s">
        <v>545</v>
      </c>
      <c r="G70" s="6"/>
      <c r="H70" s="6" t="s">
        <v>761</v>
      </c>
      <c r="I70" s="6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15"/>
      <c r="B71" s="109"/>
      <c r="C71" s="109"/>
      <c r="D71" s="109"/>
      <c r="E71" s="6"/>
      <c r="F71" s="116"/>
      <c r="G71" s="6"/>
      <c r="H71" s="6"/>
      <c r="I71" s="6"/>
      <c r="J71" s="1"/>
      <c r="K71" s="6"/>
      <c r="L71" s="6"/>
      <c r="M71" s="6"/>
      <c r="N71" s="1"/>
      <c r="O71" s="1"/>
      <c r="Q71" s="1"/>
      <c r="R71" s="54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15"/>
      <c r="B72" s="109"/>
      <c r="C72" s="109"/>
      <c r="D72" s="109"/>
      <c r="E72" s="6"/>
      <c r="F72" s="116"/>
      <c r="G72" s="54"/>
      <c r="H72" s="41"/>
      <c r="I72" s="54"/>
      <c r="J72" s="6"/>
      <c r="K72" s="132"/>
      <c r="L72" s="133"/>
      <c r="M72" s="6"/>
      <c r="N72" s="99"/>
      <c r="O72" s="134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54"/>
      <c r="B73" s="98"/>
      <c r="C73" s="98"/>
      <c r="D73" s="41"/>
      <c r="E73" s="54"/>
      <c r="F73" s="54"/>
      <c r="G73" s="54"/>
      <c r="H73" s="41"/>
      <c r="I73" s="54"/>
      <c r="J73" s="6"/>
      <c r="K73" s="132"/>
      <c r="L73" s="133"/>
      <c r="M73" s="6"/>
      <c r="N73" s="99"/>
      <c r="O73" s="134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38.25" customHeight="1">
      <c r="A74" s="41"/>
      <c r="B74" s="143" t="s">
        <v>562</v>
      </c>
      <c r="C74" s="143"/>
      <c r="D74" s="143"/>
      <c r="E74" s="143"/>
      <c r="F74" s="6"/>
      <c r="G74" s="6"/>
      <c r="H74" s="126"/>
      <c r="I74" s="6"/>
      <c r="J74" s="126"/>
      <c r="K74" s="127"/>
      <c r="L74" s="6"/>
      <c r="M74" s="6"/>
      <c r="N74" s="1"/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93" t="s">
        <v>16</v>
      </c>
      <c r="B75" s="94" t="s">
        <v>514</v>
      </c>
      <c r="C75" s="94"/>
      <c r="D75" s="95" t="s">
        <v>525</v>
      </c>
      <c r="E75" s="94" t="s">
        <v>526</v>
      </c>
      <c r="F75" s="94" t="s">
        <v>527</v>
      </c>
      <c r="G75" s="94" t="s">
        <v>563</v>
      </c>
      <c r="H75" s="94" t="s">
        <v>564</v>
      </c>
      <c r="I75" s="94" t="s">
        <v>530</v>
      </c>
      <c r="J75" s="144" t="s">
        <v>531</v>
      </c>
      <c r="K75" s="94" t="s">
        <v>532</v>
      </c>
      <c r="L75" s="94" t="s">
        <v>565</v>
      </c>
      <c r="M75" s="94" t="s">
        <v>535</v>
      </c>
      <c r="N75" s="95" t="s">
        <v>536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45">
        <v>1</v>
      </c>
      <c r="B76" s="146">
        <v>41579</v>
      </c>
      <c r="C76" s="146"/>
      <c r="D76" s="147" t="s">
        <v>566</v>
      </c>
      <c r="E76" s="148" t="s">
        <v>567</v>
      </c>
      <c r="F76" s="149">
        <v>82</v>
      </c>
      <c r="G76" s="148" t="s">
        <v>568</v>
      </c>
      <c r="H76" s="148">
        <v>100</v>
      </c>
      <c r="I76" s="150">
        <v>100</v>
      </c>
      <c r="J76" s="151" t="s">
        <v>569</v>
      </c>
      <c r="K76" s="152">
        <f t="shared" ref="K76:K128" si="19">H76-F76</f>
        <v>18</v>
      </c>
      <c r="L76" s="153">
        <f t="shared" ref="L76:L128" si="20">K76/F76</f>
        <v>0.21951219512195122</v>
      </c>
      <c r="M76" s="148" t="s">
        <v>537</v>
      </c>
      <c r="N76" s="154">
        <v>42657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45">
        <v>2</v>
      </c>
      <c r="B77" s="146">
        <v>41794</v>
      </c>
      <c r="C77" s="146"/>
      <c r="D77" s="147" t="s">
        <v>570</v>
      </c>
      <c r="E77" s="148" t="s">
        <v>539</v>
      </c>
      <c r="F77" s="149">
        <v>257</v>
      </c>
      <c r="G77" s="148" t="s">
        <v>568</v>
      </c>
      <c r="H77" s="148">
        <v>300</v>
      </c>
      <c r="I77" s="150">
        <v>300</v>
      </c>
      <c r="J77" s="151" t="s">
        <v>569</v>
      </c>
      <c r="K77" s="152">
        <f t="shared" si="19"/>
        <v>43</v>
      </c>
      <c r="L77" s="153">
        <f t="shared" si="20"/>
        <v>0.16731517509727625</v>
      </c>
      <c r="M77" s="148" t="s">
        <v>537</v>
      </c>
      <c r="N77" s="154">
        <v>41822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5">
        <v>3</v>
      </c>
      <c r="B78" s="146">
        <v>41828</v>
      </c>
      <c r="C78" s="146"/>
      <c r="D78" s="147" t="s">
        <v>571</v>
      </c>
      <c r="E78" s="148" t="s">
        <v>539</v>
      </c>
      <c r="F78" s="149">
        <v>393</v>
      </c>
      <c r="G78" s="148" t="s">
        <v>568</v>
      </c>
      <c r="H78" s="148">
        <v>468</v>
      </c>
      <c r="I78" s="150">
        <v>468</v>
      </c>
      <c r="J78" s="151" t="s">
        <v>569</v>
      </c>
      <c r="K78" s="152">
        <f t="shared" si="19"/>
        <v>75</v>
      </c>
      <c r="L78" s="153">
        <f t="shared" si="20"/>
        <v>0.19083969465648856</v>
      </c>
      <c r="M78" s="148" t="s">
        <v>537</v>
      </c>
      <c r="N78" s="154">
        <v>41863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4</v>
      </c>
      <c r="B79" s="146">
        <v>41857</v>
      </c>
      <c r="C79" s="146"/>
      <c r="D79" s="147" t="s">
        <v>572</v>
      </c>
      <c r="E79" s="148" t="s">
        <v>539</v>
      </c>
      <c r="F79" s="149">
        <v>205</v>
      </c>
      <c r="G79" s="148" t="s">
        <v>568</v>
      </c>
      <c r="H79" s="148">
        <v>275</v>
      </c>
      <c r="I79" s="150">
        <v>250</v>
      </c>
      <c r="J79" s="151" t="s">
        <v>569</v>
      </c>
      <c r="K79" s="152">
        <f t="shared" si="19"/>
        <v>70</v>
      </c>
      <c r="L79" s="153">
        <f t="shared" si="20"/>
        <v>0.34146341463414637</v>
      </c>
      <c r="M79" s="148" t="s">
        <v>537</v>
      </c>
      <c r="N79" s="154">
        <v>41962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5</v>
      </c>
      <c r="B80" s="146">
        <v>41886</v>
      </c>
      <c r="C80" s="146"/>
      <c r="D80" s="147" t="s">
        <v>573</v>
      </c>
      <c r="E80" s="148" t="s">
        <v>539</v>
      </c>
      <c r="F80" s="149">
        <v>162</v>
      </c>
      <c r="G80" s="148" t="s">
        <v>568</v>
      </c>
      <c r="H80" s="148">
        <v>190</v>
      </c>
      <c r="I80" s="150">
        <v>190</v>
      </c>
      <c r="J80" s="151" t="s">
        <v>569</v>
      </c>
      <c r="K80" s="152">
        <f t="shared" si="19"/>
        <v>28</v>
      </c>
      <c r="L80" s="153">
        <f t="shared" si="20"/>
        <v>0.1728395061728395</v>
      </c>
      <c r="M80" s="148" t="s">
        <v>537</v>
      </c>
      <c r="N80" s="154">
        <v>42006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6</v>
      </c>
      <c r="B81" s="146">
        <v>41886</v>
      </c>
      <c r="C81" s="146"/>
      <c r="D81" s="147" t="s">
        <v>574</v>
      </c>
      <c r="E81" s="148" t="s">
        <v>539</v>
      </c>
      <c r="F81" s="149">
        <v>75</v>
      </c>
      <c r="G81" s="148" t="s">
        <v>568</v>
      </c>
      <c r="H81" s="148">
        <v>91.5</v>
      </c>
      <c r="I81" s="150" t="s">
        <v>575</v>
      </c>
      <c r="J81" s="151" t="s">
        <v>576</v>
      </c>
      <c r="K81" s="152">
        <f t="shared" si="19"/>
        <v>16.5</v>
      </c>
      <c r="L81" s="153">
        <f t="shared" si="20"/>
        <v>0.22</v>
      </c>
      <c r="M81" s="148" t="s">
        <v>537</v>
      </c>
      <c r="N81" s="154">
        <v>41954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7</v>
      </c>
      <c r="B82" s="146">
        <v>41913</v>
      </c>
      <c r="C82" s="146"/>
      <c r="D82" s="147" t="s">
        <v>577</v>
      </c>
      <c r="E82" s="148" t="s">
        <v>539</v>
      </c>
      <c r="F82" s="149">
        <v>850</v>
      </c>
      <c r="G82" s="148" t="s">
        <v>568</v>
      </c>
      <c r="H82" s="148">
        <v>982.5</v>
      </c>
      <c r="I82" s="150">
        <v>1050</v>
      </c>
      <c r="J82" s="151" t="s">
        <v>578</v>
      </c>
      <c r="K82" s="152">
        <f t="shared" si="19"/>
        <v>132.5</v>
      </c>
      <c r="L82" s="153">
        <f t="shared" si="20"/>
        <v>0.15588235294117647</v>
      </c>
      <c r="M82" s="148" t="s">
        <v>537</v>
      </c>
      <c r="N82" s="154">
        <v>42039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8</v>
      </c>
      <c r="B83" s="146">
        <v>41913</v>
      </c>
      <c r="C83" s="146"/>
      <c r="D83" s="147" t="s">
        <v>579</v>
      </c>
      <c r="E83" s="148" t="s">
        <v>539</v>
      </c>
      <c r="F83" s="149">
        <v>475</v>
      </c>
      <c r="G83" s="148" t="s">
        <v>568</v>
      </c>
      <c r="H83" s="148">
        <v>515</v>
      </c>
      <c r="I83" s="150">
        <v>600</v>
      </c>
      <c r="J83" s="151" t="s">
        <v>580</v>
      </c>
      <c r="K83" s="152">
        <f t="shared" si="19"/>
        <v>40</v>
      </c>
      <c r="L83" s="153">
        <f t="shared" si="20"/>
        <v>8.4210526315789472E-2</v>
      </c>
      <c r="M83" s="148" t="s">
        <v>537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9</v>
      </c>
      <c r="B84" s="146">
        <v>41913</v>
      </c>
      <c r="C84" s="146"/>
      <c r="D84" s="147" t="s">
        <v>581</v>
      </c>
      <c r="E84" s="148" t="s">
        <v>539</v>
      </c>
      <c r="F84" s="149">
        <v>86</v>
      </c>
      <c r="G84" s="148" t="s">
        <v>568</v>
      </c>
      <c r="H84" s="148">
        <v>99</v>
      </c>
      <c r="I84" s="150">
        <v>140</v>
      </c>
      <c r="J84" s="151" t="s">
        <v>582</v>
      </c>
      <c r="K84" s="152">
        <f t="shared" si="19"/>
        <v>13</v>
      </c>
      <c r="L84" s="153">
        <f t="shared" si="20"/>
        <v>0.15116279069767441</v>
      </c>
      <c r="M84" s="148" t="s">
        <v>537</v>
      </c>
      <c r="N84" s="15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10</v>
      </c>
      <c r="B85" s="146">
        <v>41926</v>
      </c>
      <c r="C85" s="146"/>
      <c r="D85" s="147" t="s">
        <v>583</v>
      </c>
      <c r="E85" s="148" t="s">
        <v>539</v>
      </c>
      <c r="F85" s="149">
        <v>496.6</v>
      </c>
      <c r="G85" s="148" t="s">
        <v>568</v>
      </c>
      <c r="H85" s="148">
        <v>621</v>
      </c>
      <c r="I85" s="150">
        <v>580</v>
      </c>
      <c r="J85" s="151" t="s">
        <v>569</v>
      </c>
      <c r="K85" s="152">
        <f t="shared" si="19"/>
        <v>124.39999999999998</v>
      </c>
      <c r="L85" s="153">
        <f t="shared" si="20"/>
        <v>0.25050342327829234</v>
      </c>
      <c r="M85" s="148" t="s">
        <v>537</v>
      </c>
      <c r="N85" s="154">
        <v>42605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11</v>
      </c>
      <c r="B86" s="146">
        <v>41926</v>
      </c>
      <c r="C86" s="146"/>
      <c r="D86" s="147" t="s">
        <v>584</v>
      </c>
      <c r="E86" s="148" t="s">
        <v>539</v>
      </c>
      <c r="F86" s="149">
        <v>2481.9</v>
      </c>
      <c r="G86" s="148" t="s">
        <v>568</v>
      </c>
      <c r="H86" s="148">
        <v>2840</v>
      </c>
      <c r="I86" s="150">
        <v>2870</v>
      </c>
      <c r="J86" s="151" t="s">
        <v>585</v>
      </c>
      <c r="K86" s="152">
        <f t="shared" si="19"/>
        <v>358.09999999999991</v>
      </c>
      <c r="L86" s="153">
        <f t="shared" si="20"/>
        <v>0.14428462065353154</v>
      </c>
      <c r="M86" s="148" t="s">
        <v>537</v>
      </c>
      <c r="N86" s="154">
        <v>42017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12</v>
      </c>
      <c r="B87" s="146">
        <v>41928</v>
      </c>
      <c r="C87" s="146"/>
      <c r="D87" s="147" t="s">
        <v>586</v>
      </c>
      <c r="E87" s="148" t="s">
        <v>539</v>
      </c>
      <c r="F87" s="149">
        <v>84.5</v>
      </c>
      <c r="G87" s="148" t="s">
        <v>568</v>
      </c>
      <c r="H87" s="148">
        <v>93</v>
      </c>
      <c r="I87" s="150">
        <v>110</v>
      </c>
      <c r="J87" s="151" t="s">
        <v>587</v>
      </c>
      <c r="K87" s="152">
        <f t="shared" si="19"/>
        <v>8.5</v>
      </c>
      <c r="L87" s="153">
        <f t="shared" si="20"/>
        <v>0.10059171597633136</v>
      </c>
      <c r="M87" s="148" t="s">
        <v>537</v>
      </c>
      <c r="N87" s="15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13</v>
      </c>
      <c r="B88" s="146">
        <v>41928</v>
      </c>
      <c r="C88" s="146"/>
      <c r="D88" s="147" t="s">
        <v>588</v>
      </c>
      <c r="E88" s="148" t="s">
        <v>539</v>
      </c>
      <c r="F88" s="149">
        <v>401</v>
      </c>
      <c r="G88" s="148" t="s">
        <v>568</v>
      </c>
      <c r="H88" s="148">
        <v>428</v>
      </c>
      <c r="I88" s="150">
        <v>450</v>
      </c>
      <c r="J88" s="151" t="s">
        <v>589</v>
      </c>
      <c r="K88" s="152">
        <f t="shared" si="19"/>
        <v>27</v>
      </c>
      <c r="L88" s="153">
        <f t="shared" si="20"/>
        <v>6.7331670822942641E-2</v>
      </c>
      <c r="M88" s="148" t="s">
        <v>537</v>
      </c>
      <c r="N88" s="154">
        <v>42020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14</v>
      </c>
      <c r="B89" s="146">
        <v>41928</v>
      </c>
      <c r="C89" s="146"/>
      <c r="D89" s="147" t="s">
        <v>590</v>
      </c>
      <c r="E89" s="148" t="s">
        <v>539</v>
      </c>
      <c r="F89" s="149">
        <v>101</v>
      </c>
      <c r="G89" s="148" t="s">
        <v>568</v>
      </c>
      <c r="H89" s="148">
        <v>112</v>
      </c>
      <c r="I89" s="150">
        <v>120</v>
      </c>
      <c r="J89" s="151" t="s">
        <v>591</v>
      </c>
      <c r="K89" s="152">
        <f t="shared" si="19"/>
        <v>11</v>
      </c>
      <c r="L89" s="153">
        <f t="shared" si="20"/>
        <v>0.10891089108910891</v>
      </c>
      <c r="M89" s="148" t="s">
        <v>537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15</v>
      </c>
      <c r="B90" s="146">
        <v>41954</v>
      </c>
      <c r="C90" s="146"/>
      <c r="D90" s="147" t="s">
        <v>592</v>
      </c>
      <c r="E90" s="148" t="s">
        <v>539</v>
      </c>
      <c r="F90" s="149">
        <v>59</v>
      </c>
      <c r="G90" s="148" t="s">
        <v>568</v>
      </c>
      <c r="H90" s="148">
        <v>76</v>
      </c>
      <c r="I90" s="150">
        <v>76</v>
      </c>
      <c r="J90" s="151" t="s">
        <v>569</v>
      </c>
      <c r="K90" s="152">
        <f t="shared" si="19"/>
        <v>17</v>
      </c>
      <c r="L90" s="153">
        <f t="shared" si="20"/>
        <v>0.28813559322033899</v>
      </c>
      <c r="M90" s="148" t="s">
        <v>537</v>
      </c>
      <c r="N90" s="154">
        <v>43032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16</v>
      </c>
      <c r="B91" s="146">
        <v>41954</v>
      </c>
      <c r="C91" s="146"/>
      <c r="D91" s="147" t="s">
        <v>581</v>
      </c>
      <c r="E91" s="148" t="s">
        <v>539</v>
      </c>
      <c r="F91" s="149">
        <v>99</v>
      </c>
      <c r="G91" s="148" t="s">
        <v>568</v>
      </c>
      <c r="H91" s="148">
        <v>120</v>
      </c>
      <c r="I91" s="150">
        <v>120</v>
      </c>
      <c r="J91" s="151" t="s">
        <v>550</v>
      </c>
      <c r="K91" s="152">
        <f t="shared" si="19"/>
        <v>21</v>
      </c>
      <c r="L91" s="153">
        <f t="shared" si="20"/>
        <v>0.21212121212121213</v>
      </c>
      <c r="M91" s="148" t="s">
        <v>537</v>
      </c>
      <c r="N91" s="154">
        <v>41960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17</v>
      </c>
      <c r="B92" s="146">
        <v>41956</v>
      </c>
      <c r="C92" s="146"/>
      <c r="D92" s="147" t="s">
        <v>593</v>
      </c>
      <c r="E92" s="148" t="s">
        <v>539</v>
      </c>
      <c r="F92" s="149">
        <v>22</v>
      </c>
      <c r="G92" s="148" t="s">
        <v>568</v>
      </c>
      <c r="H92" s="148">
        <v>33.549999999999997</v>
      </c>
      <c r="I92" s="150">
        <v>32</v>
      </c>
      <c r="J92" s="151" t="s">
        <v>594</v>
      </c>
      <c r="K92" s="152">
        <f t="shared" si="19"/>
        <v>11.549999999999997</v>
      </c>
      <c r="L92" s="153">
        <f t="shared" si="20"/>
        <v>0.52499999999999991</v>
      </c>
      <c r="M92" s="148" t="s">
        <v>537</v>
      </c>
      <c r="N92" s="154">
        <v>42188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18</v>
      </c>
      <c r="B93" s="146">
        <v>41976</v>
      </c>
      <c r="C93" s="146"/>
      <c r="D93" s="147" t="s">
        <v>595</v>
      </c>
      <c r="E93" s="148" t="s">
        <v>539</v>
      </c>
      <c r="F93" s="149">
        <v>440</v>
      </c>
      <c r="G93" s="148" t="s">
        <v>568</v>
      </c>
      <c r="H93" s="148">
        <v>520</v>
      </c>
      <c r="I93" s="150">
        <v>520</v>
      </c>
      <c r="J93" s="151" t="s">
        <v>596</v>
      </c>
      <c r="K93" s="152">
        <f t="shared" si="19"/>
        <v>80</v>
      </c>
      <c r="L93" s="153">
        <f t="shared" si="20"/>
        <v>0.18181818181818182</v>
      </c>
      <c r="M93" s="148" t="s">
        <v>537</v>
      </c>
      <c r="N93" s="154">
        <v>42208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19</v>
      </c>
      <c r="B94" s="146">
        <v>41976</v>
      </c>
      <c r="C94" s="146"/>
      <c r="D94" s="147" t="s">
        <v>597</v>
      </c>
      <c r="E94" s="148" t="s">
        <v>539</v>
      </c>
      <c r="F94" s="149">
        <v>360</v>
      </c>
      <c r="G94" s="148" t="s">
        <v>568</v>
      </c>
      <c r="H94" s="148">
        <v>427</v>
      </c>
      <c r="I94" s="150">
        <v>425</v>
      </c>
      <c r="J94" s="151" t="s">
        <v>598</v>
      </c>
      <c r="K94" s="152">
        <f t="shared" si="19"/>
        <v>67</v>
      </c>
      <c r="L94" s="153">
        <f t="shared" si="20"/>
        <v>0.18611111111111112</v>
      </c>
      <c r="M94" s="148" t="s">
        <v>537</v>
      </c>
      <c r="N94" s="154">
        <v>42058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20</v>
      </c>
      <c r="B95" s="146">
        <v>42012</v>
      </c>
      <c r="C95" s="146"/>
      <c r="D95" s="147" t="s">
        <v>599</v>
      </c>
      <c r="E95" s="148" t="s">
        <v>539</v>
      </c>
      <c r="F95" s="149">
        <v>360</v>
      </c>
      <c r="G95" s="148" t="s">
        <v>568</v>
      </c>
      <c r="H95" s="148">
        <v>455</v>
      </c>
      <c r="I95" s="150">
        <v>420</v>
      </c>
      <c r="J95" s="151" t="s">
        <v>600</v>
      </c>
      <c r="K95" s="152">
        <f t="shared" si="19"/>
        <v>95</v>
      </c>
      <c r="L95" s="153">
        <f t="shared" si="20"/>
        <v>0.2638888888888889</v>
      </c>
      <c r="M95" s="148" t="s">
        <v>537</v>
      </c>
      <c r="N95" s="154">
        <v>42024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21</v>
      </c>
      <c r="B96" s="146">
        <v>42012</v>
      </c>
      <c r="C96" s="146"/>
      <c r="D96" s="147" t="s">
        <v>601</v>
      </c>
      <c r="E96" s="148" t="s">
        <v>539</v>
      </c>
      <c r="F96" s="149">
        <v>130</v>
      </c>
      <c r="G96" s="148"/>
      <c r="H96" s="148">
        <v>175.5</v>
      </c>
      <c r="I96" s="150">
        <v>165</v>
      </c>
      <c r="J96" s="151" t="s">
        <v>602</v>
      </c>
      <c r="K96" s="152">
        <f t="shared" si="19"/>
        <v>45.5</v>
      </c>
      <c r="L96" s="153">
        <f t="shared" si="20"/>
        <v>0.35</v>
      </c>
      <c r="M96" s="148" t="s">
        <v>537</v>
      </c>
      <c r="N96" s="154">
        <v>43088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22</v>
      </c>
      <c r="B97" s="146">
        <v>42040</v>
      </c>
      <c r="C97" s="146"/>
      <c r="D97" s="147" t="s">
        <v>365</v>
      </c>
      <c r="E97" s="148" t="s">
        <v>567</v>
      </c>
      <c r="F97" s="149">
        <v>98</v>
      </c>
      <c r="G97" s="148"/>
      <c r="H97" s="148">
        <v>120</v>
      </c>
      <c r="I97" s="150">
        <v>120</v>
      </c>
      <c r="J97" s="151" t="s">
        <v>569</v>
      </c>
      <c r="K97" s="152">
        <f t="shared" si="19"/>
        <v>22</v>
      </c>
      <c r="L97" s="153">
        <f t="shared" si="20"/>
        <v>0.22448979591836735</v>
      </c>
      <c r="M97" s="148" t="s">
        <v>537</v>
      </c>
      <c r="N97" s="154">
        <v>42753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23</v>
      </c>
      <c r="B98" s="146">
        <v>42040</v>
      </c>
      <c r="C98" s="146"/>
      <c r="D98" s="147" t="s">
        <v>603</v>
      </c>
      <c r="E98" s="148" t="s">
        <v>567</v>
      </c>
      <c r="F98" s="149">
        <v>196</v>
      </c>
      <c r="G98" s="148"/>
      <c r="H98" s="148">
        <v>262</v>
      </c>
      <c r="I98" s="150">
        <v>255</v>
      </c>
      <c r="J98" s="151" t="s">
        <v>569</v>
      </c>
      <c r="K98" s="152">
        <f t="shared" si="19"/>
        <v>66</v>
      </c>
      <c r="L98" s="153">
        <f t="shared" si="20"/>
        <v>0.33673469387755101</v>
      </c>
      <c r="M98" s="148" t="s">
        <v>537</v>
      </c>
      <c r="N98" s="154">
        <v>42599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5">
        <v>24</v>
      </c>
      <c r="B99" s="156">
        <v>42067</v>
      </c>
      <c r="C99" s="156"/>
      <c r="D99" s="157" t="s">
        <v>364</v>
      </c>
      <c r="E99" s="158" t="s">
        <v>567</v>
      </c>
      <c r="F99" s="159">
        <v>235</v>
      </c>
      <c r="G99" s="159"/>
      <c r="H99" s="160">
        <v>77</v>
      </c>
      <c r="I99" s="160" t="s">
        <v>604</v>
      </c>
      <c r="J99" s="161" t="s">
        <v>605</v>
      </c>
      <c r="K99" s="162">
        <f t="shared" si="19"/>
        <v>-158</v>
      </c>
      <c r="L99" s="163">
        <f t="shared" si="20"/>
        <v>-0.67234042553191486</v>
      </c>
      <c r="M99" s="159" t="s">
        <v>549</v>
      </c>
      <c r="N99" s="156">
        <v>43522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25</v>
      </c>
      <c r="B100" s="146">
        <v>42067</v>
      </c>
      <c r="C100" s="146"/>
      <c r="D100" s="147" t="s">
        <v>606</v>
      </c>
      <c r="E100" s="148" t="s">
        <v>567</v>
      </c>
      <c r="F100" s="149">
        <v>185</v>
      </c>
      <c r="G100" s="148"/>
      <c r="H100" s="148">
        <v>224</v>
      </c>
      <c r="I100" s="150" t="s">
        <v>607</v>
      </c>
      <c r="J100" s="151" t="s">
        <v>569</v>
      </c>
      <c r="K100" s="152">
        <f t="shared" si="19"/>
        <v>39</v>
      </c>
      <c r="L100" s="153">
        <f t="shared" si="20"/>
        <v>0.21081081081081082</v>
      </c>
      <c r="M100" s="148" t="s">
        <v>537</v>
      </c>
      <c r="N100" s="154">
        <v>42647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26</v>
      </c>
      <c r="B101" s="156">
        <v>42090</v>
      </c>
      <c r="C101" s="156"/>
      <c r="D101" s="164" t="s">
        <v>608</v>
      </c>
      <c r="E101" s="159" t="s">
        <v>567</v>
      </c>
      <c r="F101" s="159">
        <v>49.5</v>
      </c>
      <c r="G101" s="160"/>
      <c r="H101" s="160">
        <v>15.85</v>
      </c>
      <c r="I101" s="160">
        <v>67</v>
      </c>
      <c r="J101" s="161" t="s">
        <v>609</v>
      </c>
      <c r="K101" s="160">
        <f t="shared" si="19"/>
        <v>-33.65</v>
      </c>
      <c r="L101" s="165">
        <f t="shared" si="20"/>
        <v>-0.67979797979797973</v>
      </c>
      <c r="M101" s="159" t="s">
        <v>549</v>
      </c>
      <c r="N101" s="166">
        <v>43627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27</v>
      </c>
      <c r="B102" s="146">
        <v>42093</v>
      </c>
      <c r="C102" s="146"/>
      <c r="D102" s="147" t="s">
        <v>610</v>
      </c>
      <c r="E102" s="148" t="s">
        <v>567</v>
      </c>
      <c r="F102" s="149">
        <v>183.5</v>
      </c>
      <c r="G102" s="148"/>
      <c r="H102" s="148">
        <v>219</v>
      </c>
      <c r="I102" s="150">
        <v>218</v>
      </c>
      <c r="J102" s="151" t="s">
        <v>611</v>
      </c>
      <c r="K102" s="152">
        <f t="shared" si="19"/>
        <v>35.5</v>
      </c>
      <c r="L102" s="153">
        <f t="shared" si="20"/>
        <v>0.19346049046321526</v>
      </c>
      <c r="M102" s="148" t="s">
        <v>537</v>
      </c>
      <c r="N102" s="154">
        <v>42103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28</v>
      </c>
      <c r="B103" s="146">
        <v>42114</v>
      </c>
      <c r="C103" s="146"/>
      <c r="D103" s="147" t="s">
        <v>612</v>
      </c>
      <c r="E103" s="148" t="s">
        <v>567</v>
      </c>
      <c r="F103" s="149">
        <f>(227+237)/2</f>
        <v>232</v>
      </c>
      <c r="G103" s="148"/>
      <c r="H103" s="148">
        <v>298</v>
      </c>
      <c r="I103" s="150">
        <v>298</v>
      </c>
      <c r="J103" s="151" t="s">
        <v>569</v>
      </c>
      <c r="K103" s="152">
        <f t="shared" si="19"/>
        <v>66</v>
      </c>
      <c r="L103" s="153">
        <f t="shared" si="20"/>
        <v>0.28448275862068967</v>
      </c>
      <c r="M103" s="148" t="s">
        <v>537</v>
      </c>
      <c r="N103" s="154">
        <v>42823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29</v>
      </c>
      <c r="B104" s="146">
        <v>42128</v>
      </c>
      <c r="C104" s="146"/>
      <c r="D104" s="147" t="s">
        <v>613</v>
      </c>
      <c r="E104" s="148" t="s">
        <v>539</v>
      </c>
      <c r="F104" s="149">
        <v>385</v>
      </c>
      <c r="G104" s="148"/>
      <c r="H104" s="148">
        <f>212.5+331</f>
        <v>543.5</v>
      </c>
      <c r="I104" s="150">
        <v>510</v>
      </c>
      <c r="J104" s="151" t="s">
        <v>614</v>
      </c>
      <c r="K104" s="152">
        <f t="shared" si="19"/>
        <v>158.5</v>
      </c>
      <c r="L104" s="153">
        <f t="shared" si="20"/>
        <v>0.41168831168831171</v>
      </c>
      <c r="M104" s="148" t="s">
        <v>537</v>
      </c>
      <c r="N104" s="154">
        <v>42235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30</v>
      </c>
      <c r="B105" s="146">
        <v>42128</v>
      </c>
      <c r="C105" s="146"/>
      <c r="D105" s="147" t="s">
        <v>615</v>
      </c>
      <c r="E105" s="148" t="s">
        <v>539</v>
      </c>
      <c r="F105" s="149">
        <v>115.5</v>
      </c>
      <c r="G105" s="148"/>
      <c r="H105" s="148">
        <v>146</v>
      </c>
      <c r="I105" s="150">
        <v>142</v>
      </c>
      <c r="J105" s="151" t="s">
        <v>616</v>
      </c>
      <c r="K105" s="152">
        <f t="shared" si="19"/>
        <v>30.5</v>
      </c>
      <c r="L105" s="153">
        <f t="shared" si="20"/>
        <v>0.26406926406926406</v>
      </c>
      <c r="M105" s="148" t="s">
        <v>537</v>
      </c>
      <c r="N105" s="154">
        <v>42202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31</v>
      </c>
      <c r="B106" s="146">
        <v>42151</v>
      </c>
      <c r="C106" s="146"/>
      <c r="D106" s="147" t="s">
        <v>617</v>
      </c>
      <c r="E106" s="148" t="s">
        <v>539</v>
      </c>
      <c r="F106" s="149">
        <v>237.5</v>
      </c>
      <c r="G106" s="148"/>
      <c r="H106" s="148">
        <v>279.5</v>
      </c>
      <c r="I106" s="150">
        <v>278</v>
      </c>
      <c r="J106" s="151" t="s">
        <v>569</v>
      </c>
      <c r="K106" s="152">
        <f t="shared" si="19"/>
        <v>42</v>
      </c>
      <c r="L106" s="153">
        <f t="shared" si="20"/>
        <v>0.17684210526315788</v>
      </c>
      <c r="M106" s="148" t="s">
        <v>537</v>
      </c>
      <c r="N106" s="154">
        <v>42222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32</v>
      </c>
      <c r="B107" s="146">
        <v>42174</v>
      </c>
      <c r="C107" s="146"/>
      <c r="D107" s="147" t="s">
        <v>588</v>
      </c>
      <c r="E107" s="148" t="s">
        <v>567</v>
      </c>
      <c r="F107" s="149">
        <v>340</v>
      </c>
      <c r="G107" s="148"/>
      <c r="H107" s="148">
        <v>448</v>
      </c>
      <c r="I107" s="150">
        <v>448</v>
      </c>
      <c r="J107" s="151" t="s">
        <v>569</v>
      </c>
      <c r="K107" s="152">
        <f t="shared" si="19"/>
        <v>108</v>
      </c>
      <c r="L107" s="153">
        <f t="shared" si="20"/>
        <v>0.31764705882352939</v>
      </c>
      <c r="M107" s="148" t="s">
        <v>537</v>
      </c>
      <c r="N107" s="154">
        <v>43018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33</v>
      </c>
      <c r="B108" s="146">
        <v>42191</v>
      </c>
      <c r="C108" s="146"/>
      <c r="D108" s="147" t="s">
        <v>618</v>
      </c>
      <c r="E108" s="148" t="s">
        <v>567</v>
      </c>
      <c r="F108" s="149">
        <v>390</v>
      </c>
      <c r="G108" s="148"/>
      <c r="H108" s="148">
        <v>460</v>
      </c>
      <c r="I108" s="150">
        <v>460</v>
      </c>
      <c r="J108" s="151" t="s">
        <v>569</v>
      </c>
      <c r="K108" s="152">
        <f t="shared" si="19"/>
        <v>70</v>
      </c>
      <c r="L108" s="153">
        <f t="shared" si="20"/>
        <v>0.17948717948717949</v>
      </c>
      <c r="M108" s="148" t="s">
        <v>537</v>
      </c>
      <c r="N108" s="154">
        <v>42478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5">
        <v>34</v>
      </c>
      <c r="B109" s="156">
        <v>42195</v>
      </c>
      <c r="C109" s="156"/>
      <c r="D109" s="157" t="s">
        <v>619</v>
      </c>
      <c r="E109" s="158" t="s">
        <v>567</v>
      </c>
      <c r="F109" s="159">
        <v>122.5</v>
      </c>
      <c r="G109" s="159"/>
      <c r="H109" s="160">
        <v>61</v>
      </c>
      <c r="I109" s="160">
        <v>172</v>
      </c>
      <c r="J109" s="161" t="s">
        <v>620</v>
      </c>
      <c r="K109" s="162">
        <f t="shared" si="19"/>
        <v>-61.5</v>
      </c>
      <c r="L109" s="163">
        <f t="shared" si="20"/>
        <v>-0.50204081632653064</v>
      </c>
      <c r="M109" s="159" t="s">
        <v>549</v>
      </c>
      <c r="N109" s="156">
        <v>43333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35</v>
      </c>
      <c r="B110" s="146">
        <v>42219</v>
      </c>
      <c r="C110" s="146"/>
      <c r="D110" s="147" t="s">
        <v>621</v>
      </c>
      <c r="E110" s="148" t="s">
        <v>567</v>
      </c>
      <c r="F110" s="149">
        <v>297.5</v>
      </c>
      <c r="G110" s="148"/>
      <c r="H110" s="148">
        <v>350</v>
      </c>
      <c r="I110" s="150">
        <v>360</v>
      </c>
      <c r="J110" s="151" t="s">
        <v>622</v>
      </c>
      <c r="K110" s="152">
        <f t="shared" si="19"/>
        <v>52.5</v>
      </c>
      <c r="L110" s="153">
        <f t="shared" si="20"/>
        <v>0.17647058823529413</v>
      </c>
      <c r="M110" s="148" t="s">
        <v>537</v>
      </c>
      <c r="N110" s="154">
        <v>42232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36</v>
      </c>
      <c r="B111" s="146">
        <v>42219</v>
      </c>
      <c r="C111" s="146"/>
      <c r="D111" s="147" t="s">
        <v>623</v>
      </c>
      <c r="E111" s="148" t="s">
        <v>567</v>
      </c>
      <c r="F111" s="149">
        <v>115.5</v>
      </c>
      <c r="G111" s="148"/>
      <c r="H111" s="148">
        <v>149</v>
      </c>
      <c r="I111" s="150">
        <v>140</v>
      </c>
      <c r="J111" s="151" t="s">
        <v>624</v>
      </c>
      <c r="K111" s="152">
        <f t="shared" si="19"/>
        <v>33.5</v>
      </c>
      <c r="L111" s="153">
        <f t="shared" si="20"/>
        <v>0.29004329004329005</v>
      </c>
      <c r="M111" s="148" t="s">
        <v>537</v>
      </c>
      <c r="N111" s="154">
        <v>42740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37</v>
      </c>
      <c r="B112" s="146">
        <v>42251</v>
      </c>
      <c r="C112" s="146"/>
      <c r="D112" s="147" t="s">
        <v>617</v>
      </c>
      <c r="E112" s="148" t="s">
        <v>567</v>
      </c>
      <c r="F112" s="149">
        <v>226</v>
      </c>
      <c r="G112" s="148"/>
      <c r="H112" s="148">
        <v>292</v>
      </c>
      <c r="I112" s="150">
        <v>292</v>
      </c>
      <c r="J112" s="151" t="s">
        <v>625</v>
      </c>
      <c r="K112" s="152">
        <f t="shared" si="19"/>
        <v>66</v>
      </c>
      <c r="L112" s="153">
        <f t="shared" si="20"/>
        <v>0.29203539823008851</v>
      </c>
      <c r="M112" s="148" t="s">
        <v>537</v>
      </c>
      <c r="N112" s="154">
        <v>42286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38</v>
      </c>
      <c r="B113" s="146">
        <v>42254</v>
      </c>
      <c r="C113" s="146"/>
      <c r="D113" s="147" t="s">
        <v>612</v>
      </c>
      <c r="E113" s="148" t="s">
        <v>567</v>
      </c>
      <c r="F113" s="149">
        <v>232.5</v>
      </c>
      <c r="G113" s="148"/>
      <c r="H113" s="148">
        <v>312.5</v>
      </c>
      <c r="I113" s="150">
        <v>310</v>
      </c>
      <c r="J113" s="151" t="s">
        <v>569</v>
      </c>
      <c r="K113" s="152">
        <f t="shared" si="19"/>
        <v>80</v>
      </c>
      <c r="L113" s="153">
        <f t="shared" si="20"/>
        <v>0.34408602150537637</v>
      </c>
      <c r="M113" s="148" t="s">
        <v>537</v>
      </c>
      <c r="N113" s="154">
        <v>42823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39</v>
      </c>
      <c r="B114" s="146">
        <v>42268</v>
      </c>
      <c r="C114" s="146"/>
      <c r="D114" s="147" t="s">
        <v>626</v>
      </c>
      <c r="E114" s="148" t="s">
        <v>567</v>
      </c>
      <c r="F114" s="149">
        <v>196.5</v>
      </c>
      <c r="G114" s="148"/>
      <c r="H114" s="148">
        <v>238</v>
      </c>
      <c r="I114" s="150">
        <v>238</v>
      </c>
      <c r="J114" s="151" t="s">
        <v>625</v>
      </c>
      <c r="K114" s="152">
        <f t="shared" si="19"/>
        <v>41.5</v>
      </c>
      <c r="L114" s="153">
        <f t="shared" si="20"/>
        <v>0.21119592875318066</v>
      </c>
      <c r="M114" s="148" t="s">
        <v>537</v>
      </c>
      <c r="N114" s="154">
        <v>42291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40</v>
      </c>
      <c r="B115" s="146">
        <v>42271</v>
      </c>
      <c r="C115" s="146"/>
      <c r="D115" s="147" t="s">
        <v>566</v>
      </c>
      <c r="E115" s="148" t="s">
        <v>567</v>
      </c>
      <c r="F115" s="149">
        <v>65</v>
      </c>
      <c r="G115" s="148"/>
      <c r="H115" s="148">
        <v>82</v>
      </c>
      <c r="I115" s="150">
        <v>82</v>
      </c>
      <c r="J115" s="151" t="s">
        <v>625</v>
      </c>
      <c r="K115" s="152">
        <f t="shared" si="19"/>
        <v>17</v>
      </c>
      <c r="L115" s="153">
        <f t="shared" si="20"/>
        <v>0.26153846153846155</v>
      </c>
      <c r="M115" s="148" t="s">
        <v>537</v>
      </c>
      <c r="N115" s="154">
        <v>42578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41</v>
      </c>
      <c r="B116" s="146">
        <v>42291</v>
      </c>
      <c r="C116" s="146"/>
      <c r="D116" s="147" t="s">
        <v>627</v>
      </c>
      <c r="E116" s="148" t="s">
        <v>567</v>
      </c>
      <c r="F116" s="149">
        <v>144</v>
      </c>
      <c r="G116" s="148"/>
      <c r="H116" s="148">
        <v>182.5</v>
      </c>
      <c r="I116" s="150">
        <v>181</v>
      </c>
      <c r="J116" s="151" t="s">
        <v>625</v>
      </c>
      <c r="K116" s="152">
        <f t="shared" si="19"/>
        <v>38.5</v>
      </c>
      <c r="L116" s="153">
        <f t="shared" si="20"/>
        <v>0.2673611111111111</v>
      </c>
      <c r="M116" s="148" t="s">
        <v>537</v>
      </c>
      <c r="N116" s="154">
        <v>42817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42</v>
      </c>
      <c r="B117" s="146">
        <v>42291</v>
      </c>
      <c r="C117" s="146"/>
      <c r="D117" s="147" t="s">
        <v>628</v>
      </c>
      <c r="E117" s="148" t="s">
        <v>567</v>
      </c>
      <c r="F117" s="149">
        <v>264</v>
      </c>
      <c r="G117" s="148"/>
      <c r="H117" s="148">
        <v>311</v>
      </c>
      <c r="I117" s="150">
        <v>311</v>
      </c>
      <c r="J117" s="151" t="s">
        <v>625</v>
      </c>
      <c r="K117" s="152">
        <f t="shared" si="19"/>
        <v>47</v>
      </c>
      <c r="L117" s="153">
        <f t="shared" si="20"/>
        <v>0.17803030303030304</v>
      </c>
      <c r="M117" s="148" t="s">
        <v>537</v>
      </c>
      <c r="N117" s="154">
        <v>42604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43</v>
      </c>
      <c r="B118" s="146">
        <v>42318</v>
      </c>
      <c r="C118" s="146"/>
      <c r="D118" s="147" t="s">
        <v>629</v>
      </c>
      <c r="E118" s="148" t="s">
        <v>539</v>
      </c>
      <c r="F118" s="149">
        <v>549.5</v>
      </c>
      <c r="G118" s="148"/>
      <c r="H118" s="148">
        <v>630</v>
      </c>
      <c r="I118" s="150">
        <v>630</v>
      </c>
      <c r="J118" s="151" t="s">
        <v>625</v>
      </c>
      <c r="K118" s="152">
        <f t="shared" si="19"/>
        <v>80.5</v>
      </c>
      <c r="L118" s="153">
        <f t="shared" si="20"/>
        <v>0.1464968152866242</v>
      </c>
      <c r="M118" s="148" t="s">
        <v>537</v>
      </c>
      <c r="N118" s="154">
        <v>42419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44</v>
      </c>
      <c r="B119" s="146">
        <v>42342</v>
      </c>
      <c r="C119" s="146"/>
      <c r="D119" s="147" t="s">
        <v>630</v>
      </c>
      <c r="E119" s="148" t="s">
        <v>567</v>
      </c>
      <c r="F119" s="149">
        <v>1027.5</v>
      </c>
      <c r="G119" s="148"/>
      <c r="H119" s="148">
        <v>1315</v>
      </c>
      <c r="I119" s="150">
        <v>1250</v>
      </c>
      <c r="J119" s="151" t="s">
        <v>625</v>
      </c>
      <c r="K119" s="152">
        <f t="shared" si="19"/>
        <v>287.5</v>
      </c>
      <c r="L119" s="153">
        <f t="shared" si="20"/>
        <v>0.27980535279805352</v>
      </c>
      <c r="M119" s="148" t="s">
        <v>537</v>
      </c>
      <c r="N119" s="154">
        <v>43244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45</v>
      </c>
      <c r="B120" s="146">
        <v>42367</v>
      </c>
      <c r="C120" s="146"/>
      <c r="D120" s="147" t="s">
        <v>631</v>
      </c>
      <c r="E120" s="148" t="s">
        <v>567</v>
      </c>
      <c r="F120" s="149">
        <v>465</v>
      </c>
      <c r="G120" s="148"/>
      <c r="H120" s="148">
        <v>540</v>
      </c>
      <c r="I120" s="150">
        <v>540</v>
      </c>
      <c r="J120" s="151" t="s">
        <v>625</v>
      </c>
      <c r="K120" s="152">
        <f t="shared" si="19"/>
        <v>75</v>
      </c>
      <c r="L120" s="153">
        <f t="shared" si="20"/>
        <v>0.16129032258064516</v>
      </c>
      <c r="M120" s="148" t="s">
        <v>537</v>
      </c>
      <c r="N120" s="154">
        <v>42530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46</v>
      </c>
      <c r="B121" s="146">
        <v>42380</v>
      </c>
      <c r="C121" s="146"/>
      <c r="D121" s="147" t="s">
        <v>365</v>
      </c>
      <c r="E121" s="148" t="s">
        <v>539</v>
      </c>
      <c r="F121" s="149">
        <v>81</v>
      </c>
      <c r="G121" s="148"/>
      <c r="H121" s="148">
        <v>110</v>
      </c>
      <c r="I121" s="150">
        <v>110</v>
      </c>
      <c r="J121" s="151" t="s">
        <v>625</v>
      </c>
      <c r="K121" s="152">
        <f t="shared" si="19"/>
        <v>29</v>
      </c>
      <c r="L121" s="153">
        <f t="shared" si="20"/>
        <v>0.35802469135802467</v>
      </c>
      <c r="M121" s="148" t="s">
        <v>537</v>
      </c>
      <c r="N121" s="154">
        <v>42745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47</v>
      </c>
      <c r="B122" s="146">
        <v>42382</v>
      </c>
      <c r="C122" s="146"/>
      <c r="D122" s="147" t="s">
        <v>632</v>
      </c>
      <c r="E122" s="148" t="s">
        <v>539</v>
      </c>
      <c r="F122" s="149">
        <v>417.5</v>
      </c>
      <c r="G122" s="148"/>
      <c r="H122" s="148">
        <v>547</v>
      </c>
      <c r="I122" s="150">
        <v>535</v>
      </c>
      <c r="J122" s="151" t="s">
        <v>625</v>
      </c>
      <c r="K122" s="152">
        <f t="shared" si="19"/>
        <v>129.5</v>
      </c>
      <c r="L122" s="153">
        <f t="shared" si="20"/>
        <v>0.31017964071856285</v>
      </c>
      <c r="M122" s="148" t="s">
        <v>537</v>
      </c>
      <c r="N122" s="154">
        <v>42578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48</v>
      </c>
      <c r="B123" s="146">
        <v>42408</v>
      </c>
      <c r="C123" s="146"/>
      <c r="D123" s="147" t="s">
        <v>633</v>
      </c>
      <c r="E123" s="148" t="s">
        <v>567</v>
      </c>
      <c r="F123" s="149">
        <v>650</v>
      </c>
      <c r="G123" s="148"/>
      <c r="H123" s="148">
        <v>800</v>
      </c>
      <c r="I123" s="150">
        <v>800</v>
      </c>
      <c r="J123" s="151" t="s">
        <v>625</v>
      </c>
      <c r="K123" s="152">
        <f t="shared" si="19"/>
        <v>150</v>
      </c>
      <c r="L123" s="153">
        <f t="shared" si="20"/>
        <v>0.23076923076923078</v>
      </c>
      <c r="M123" s="148" t="s">
        <v>537</v>
      </c>
      <c r="N123" s="154">
        <v>43154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49</v>
      </c>
      <c r="B124" s="146">
        <v>42433</v>
      </c>
      <c r="C124" s="146"/>
      <c r="D124" s="147" t="s">
        <v>206</v>
      </c>
      <c r="E124" s="148" t="s">
        <v>567</v>
      </c>
      <c r="F124" s="149">
        <v>437.5</v>
      </c>
      <c r="G124" s="148"/>
      <c r="H124" s="148">
        <v>504.5</v>
      </c>
      <c r="I124" s="150">
        <v>522</v>
      </c>
      <c r="J124" s="151" t="s">
        <v>634</v>
      </c>
      <c r="K124" s="152">
        <f t="shared" si="19"/>
        <v>67</v>
      </c>
      <c r="L124" s="153">
        <f t="shared" si="20"/>
        <v>0.15314285714285714</v>
      </c>
      <c r="M124" s="148" t="s">
        <v>537</v>
      </c>
      <c r="N124" s="154">
        <v>42480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50</v>
      </c>
      <c r="B125" s="146">
        <v>42438</v>
      </c>
      <c r="C125" s="146"/>
      <c r="D125" s="147" t="s">
        <v>635</v>
      </c>
      <c r="E125" s="148" t="s">
        <v>567</v>
      </c>
      <c r="F125" s="149">
        <v>189.5</v>
      </c>
      <c r="G125" s="148"/>
      <c r="H125" s="148">
        <v>218</v>
      </c>
      <c r="I125" s="150">
        <v>218</v>
      </c>
      <c r="J125" s="151" t="s">
        <v>625</v>
      </c>
      <c r="K125" s="152">
        <f t="shared" si="19"/>
        <v>28.5</v>
      </c>
      <c r="L125" s="153">
        <f t="shared" si="20"/>
        <v>0.15039577836411611</v>
      </c>
      <c r="M125" s="148" t="s">
        <v>537</v>
      </c>
      <c r="N125" s="154">
        <v>43034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5">
        <v>51</v>
      </c>
      <c r="B126" s="156">
        <v>42471</v>
      </c>
      <c r="C126" s="156"/>
      <c r="D126" s="164" t="s">
        <v>636</v>
      </c>
      <c r="E126" s="159" t="s">
        <v>567</v>
      </c>
      <c r="F126" s="159">
        <v>36.5</v>
      </c>
      <c r="G126" s="160"/>
      <c r="H126" s="160">
        <v>15.85</v>
      </c>
      <c r="I126" s="160">
        <v>60</v>
      </c>
      <c r="J126" s="161" t="s">
        <v>637</v>
      </c>
      <c r="K126" s="162">
        <f t="shared" si="19"/>
        <v>-20.65</v>
      </c>
      <c r="L126" s="163">
        <f t="shared" si="20"/>
        <v>-0.5657534246575342</v>
      </c>
      <c r="M126" s="159" t="s">
        <v>549</v>
      </c>
      <c r="N126" s="167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52</v>
      </c>
      <c r="B127" s="146">
        <v>42472</v>
      </c>
      <c r="C127" s="146"/>
      <c r="D127" s="147" t="s">
        <v>638</v>
      </c>
      <c r="E127" s="148" t="s">
        <v>567</v>
      </c>
      <c r="F127" s="149">
        <v>93</v>
      </c>
      <c r="G127" s="148"/>
      <c r="H127" s="148">
        <v>149</v>
      </c>
      <c r="I127" s="150">
        <v>140</v>
      </c>
      <c r="J127" s="151" t="s">
        <v>639</v>
      </c>
      <c r="K127" s="152">
        <f t="shared" si="19"/>
        <v>56</v>
      </c>
      <c r="L127" s="153">
        <f t="shared" si="20"/>
        <v>0.60215053763440862</v>
      </c>
      <c r="M127" s="148" t="s">
        <v>537</v>
      </c>
      <c r="N127" s="154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53</v>
      </c>
      <c r="B128" s="146">
        <v>42472</v>
      </c>
      <c r="C128" s="146"/>
      <c r="D128" s="147" t="s">
        <v>640</v>
      </c>
      <c r="E128" s="148" t="s">
        <v>567</v>
      </c>
      <c r="F128" s="149">
        <v>130</v>
      </c>
      <c r="G128" s="148"/>
      <c r="H128" s="148">
        <v>150</v>
      </c>
      <c r="I128" s="150" t="s">
        <v>641</v>
      </c>
      <c r="J128" s="151" t="s">
        <v>625</v>
      </c>
      <c r="K128" s="152">
        <f t="shared" si="19"/>
        <v>20</v>
      </c>
      <c r="L128" s="153">
        <f t="shared" si="20"/>
        <v>0.15384615384615385</v>
      </c>
      <c r="M128" s="148" t="s">
        <v>537</v>
      </c>
      <c r="N128" s="154">
        <v>42564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54</v>
      </c>
      <c r="B129" s="146">
        <v>42473</v>
      </c>
      <c r="C129" s="146"/>
      <c r="D129" s="147" t="s">
        <v>642</v>
      </c>
      <c r="E129" s="148" t="s">
        <v>567</v>
      </c>
      <c r="F129" s="149">
        <v>196</v>
      </c>
      <c r="G129" s="148"/>
      <c r="H129" s="148">
        <v>299</v>
      </c>
      <c r="I129" s="150">
        <v>299</v>
      </c>
      <c r="J129" s="151" t="s">
        <v>625</v>
      </c>
      <c r="K129" s="152">
        <v>103</v>
      </c>
      <c r="L129" s="153">
        <v>0.52551020408163296</v>
      </c>
      <c r="M129" s="148" t="s">
        <v>537</v>
      </c>
      <c r="N129" s="154">
        <v>42620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55</v>
      </c>
      <c r="B130" s="146">
        <v>42473</v>
      </c>
      <c r="C130" s="146"/>
      <c r="D130" s="147" t="s">
        <v>643</v>
      </c>
      <c r="E130" s="148" t="s">
        <v>567</v>
      </c>
      <c r="F130" s="149">
        <v>88</v>
      </c>
      <c r="G130" s="148"/>
      <c r="H130" s="148">
        <v>103</v>
      </c>
      <c r="I130" s="150">
        <v>103</v>
      </c>
      <c r="J130" s="151" t="s">
        <v>625</v>
      </c>
      <c r="K130" s="152">
        <v>15</v>
      </c>
      <c r="L130" s="153">
        <v>0.170454545454545</v>
      </c>
      <c r="M130" s="148" t="s">
        <v>537</v>
      </c>
      <c r="N130" s="154">
        <v>42530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56</v>
      </c>
      <c r="B131" s="146">
        <v>42492</v>
      </c>
      <c r="C131" s="146"/>
      <c r="D131" s="147" t="s">
        <v>644</v>
      </c>
      <c r="E131" s="148" t="s">
        <v>567</v>
      </c>
      <c r="F131" s="149">
        <v>127.5</v>
      </c>
      <c r="G131" s="148"/>
      <c r="H131" s="148">
        <v>148</v>
      </c>
      <c r="I131" s="150" t="s">
        <v>645</v>
      </c>
      <c r="J131" s="151" t="s">
        <v>625</v>
      </c>
      <c r="K131" s="152">
        <f>H131-F131</f>
        <v>20.5</v>
      </c>
      <c r="L131" s="153">
        <f>K131/F131</f>
        <v>0.16078431372549021</v>
      </c>
      <c r="M131" s="148" t="s">
        <v>537</v>
      </c>
      <c r="N131" s="154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57</v>
      </c>
      <c r="B132" s="146">
        <v>42493</v>
      </c>
      <c r="C132" s="146"/>
      <c r="D132" s="147" t="s">
        <v>646</v>
      </c>
      <c r="E132" s="148" t="s">
        <v>567</v>
      </c>
      <c r="F132" s="149">
        <v>675</v>
      </c>
      <c r="G132" s="148"/>
      <c r="H132" s="148">
        <v>815</v>
      </c>
      <c r="I132" s="150" t="s">
        <v>647</v>
      </c>
      <c r="J132" s="151" t="s">
        <v>625</v>
      </c>
      <c r="K132" s="152">
        <f>H132-F132</f>
        <v>140</v>
      </c>
      <c r="L132" s="153">
        <f>K132/F132</f>
        <v>0.2074074074074074</v>
      </c>
      <c r="M132" s="148" t="s">
        <v>537</v>
      </c>
      <c r="N132" s="154">
        <v>43154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58</v>
      </c>
      <c r="B133" s="156">
        <v>42522</v>
      </c>
      <c r="C133" s="156"/>
      <c r="D133" s="157" t="s">
        <v>648</v>
      </c>
      <c r="E133" s="158" t="s">
        <v>567</v>
      </c>
      <c r="F133" s="159">
        <v>500</v>
      </c>
      <c r="G133" s="159"/>
      <c r="H133" s="160">
        <v>232.5</v>
      </c>
      <c r="I133" s="160" t="s">
        <v>649</v>
      </c>
      <c r="J133" s="161" t="s">
        <v>650</v>
      </c>
      <c r="K133" s="162">
        <f>H133-F133</f>
        <v>-267.5</v>
      </c>
      <c r="L133" s="163">
        <f>K133/F133</f>
        <v>-0.53500000000000003</v>
      </c>
      <c r="M133" s="159" t="s">
        <v>549</v>
      </c>
      <c r="N133" s="156">
        <v>43735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59</v>
      </c>
      <c r="B134" s="146">
        <v>42527</v>
      </c>
      <c r="C134" s="146"/>
      <c r="D134" s="147" t="s">
        <v>495</v>
      </c>
      <c r="E134" s="148" t="s">
        <v>567</v>
      </c>
      <c r="F134" s="149">
        <v>110</v>
      </c>
      <c r="G134" s="148"/>
      <c r="H134" s="148">
        <v>126.5</v>
      </c>
      <c r="I134" s="150">
        <v>125</v>
      </c>
      <c r="J134" s="151" t="s">
        <v>576</v>
      </c>
      <c r="K134" s="152">
        <f>H134-F134</f>
        <v>16.5</v>
      </c>
      <c r="L134" s="153">
        <f>K134/F134</f>
        <v>0.15</v>
      </c>
      <c r="M134" s="148" t="s">
        <v>537</v>
      </c>
      <c r="N134" s="154">
        <v>42552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60</v>
      </c>
      <c r="B135" s="146">
        <v>42538</v>
      </c>
      <c r="C135" s="146"/>
      <c r="D135" s="147" t="s">
        <v>651</v>
      </c>
      <c r="E135" s="148" t="s">
        <v>567</v>
      </c>
      <c r="F135" s="149">
        <v>44</v>
      </c>
      <c r="G135" s="148"/>
      <c r="H135" s="148">
        <v>69.5</v>
      </c>
      <c r="I135" s="150">
        <v>69.5</v>
      </c>
      <c r="J135" s="151" t="s">
        <v>652</v>
      </c>
      <c r="K135" s="152">
        <f>H135-F135</f>
        <v>25.5</v>
      </c>
      <c r="L135" s="153">
        <f>K135/F135</f>
        <v>0.57954545454545459</v>
      </c>
      <c r="M135" s="148" t="s">
        <v>537</v>
      </c>
      <c r="N135" s="154">
        <v>42977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61</v>
      </c>
      <c r="B136" s="146">
        <v>42549</v>
      </c>
      <c r="C136" s="146"/>
      <c r="D136" s="147" t="s">
        <v>653</v>
      </c>
      <c r="E136" s="148" t="s">
        <v>567</v>
      </c>
      <c r="F136" s="149">
        <v>262.5</v>
      </c>
      <c r="G136" s="148"/>
      <c r="H136" s="148">
        <v>340</v>
      </c>
      <c r="I136" s="150">
        <v>333</v>
      </c>
      <c r="J136" s="151" t="s">
        <v>654</v>
      </c>
      <c r="K136" s="152">
        <v>77.5</v>
      </c>
      <c r="L136" s="153">
        <v>0.29523809523809502</v>
      </c>
      <c r="M136" s="148" t="s">
        <v>537</v>
      </c>
      <c r="N136" s="154">
        <v>43017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62</v>
      </c>
      <c r="B137" s="146">
        <v>42549</v>
      </c>
      <c r="C137" s="146"/>
      <c r="D137" s="147" t="s">
        <v>655</v>
      </c>
      <c r="E137" s="148" t="s">
        <v>567</v>
      </c>
      <c r="F137" s="149">
        <v>840</v>
      </c>
      <c r="G137" s="148"/>
      <c r="H137" s="148">
        <v>1230</v>
      </c>
      <c r="I137" s="150">
        <v>1230</v>
      </c>
      <c r="J137" s="151" t="s">
        <v>625</v>
      </c>
      <c r="K137" s="152">
        <v>390</v>
      </c>
      <c r="L137" s="153">
        <v>0.46428571428571402</v>
      </c>
      <c r="M137" s="148" t="s">
        <v>537</v>
      </c>
      <c r="N137" s="154">
        <v>42649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8">
        <v>63</v>
      </c>
      <c r="B138" s="169">
        <v>42556</v>
      </c>
      <c r="C138" s="169"/>
      <c r="D138" s="170" t="s">
        <v>656</v>
      </c>
      <c r="E138" s="171" t="s">
        <v>567</v>
      </c>
      <c r="F138" s="171">
        <v>395</v>
      </c>
      <c r="G138" s="172"/>
      <c r="H138" s="172">
        <f>(468.5+342.5)/2</f>
        <v>405.5</v>
      </c>
      <c r="I138" s="172">
        <v>510</v>
      </c>
      <c r="J138" s="173" t="s">
        <v>657</v>
      </c>
      <c r="K138" s="174">
        <f t="shared" ref="K138:K144" si="21">H138-F138</f>
        <v>10.5</v>
      </c>
      <c r="L138" s="175">
        <f t="shared" ref="L138:L144" si="22">K138/F138</f>
        <v>2.6582278481012658E-2</v>
      </c>
      <c r="M138" s="171" t="s">
        <v>658</v>
      </c>
      <c r="N138" s="169">
        <v>43606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64</v>
      </c>
      <c r="B139" s="156">
        <v>42584</v>
      </c>
      <c r="C139" s="156"/>
      <c r="D139" s="157" t="s">
        <v>659</v>
      </c>
      <c r="E139" s="158" t="s">
        <v>539</v>
      </c>
      <c r="F139" s="159">
        <f>169.5-12.8</f>
        <v>156.69999999999999</v>
      </c>
      <c r="G139" s="159"/>
      <c r="H139" s="160">
        <v>77</v>
      </c>
      <c r="I139" s="160" t="s">
        <v>660</v>
      </c>
      <c r="J139" s="161" t="s">
        <v>661</v>
      </c>
      <c r="K139" s="162">
        <f t="shared" si="21"/>
        <v>-79.699999999999989</v>
      </c>
      <c r="L139" s="163">
        <f t="shared" si="22"/>
        <v>-0.50861518825781749</v>
      </c>
      <c r="M139" s="159" t="s">
        <v>549</v>
      </c>
      <c r="N139" s="156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5">
        <v>65</v>
      </c>
      <c r="B140" s="156">
        <v>42586</v>
      </c>
      <c r="C140" s="156"/>
      <c r="D140" s="157" t="s">
        <v>662</v>
      </c>
      <c r="E140" s="158" t="s">
        <v>567</v>
      </c>
      <c r="F140" s="159">
        <v>400</v>
      </c>
      <c r="G140" s="159"/>
      <c r="H140" s="160">
        <v>305</v>
      </c>
      <c r="I140" s="160">
        <v>475</v>
      </c>
      <c r="J140" s="161" t="s">
        <v>663</v>
      </c>
      <c r="K140" s="162">
        <f t="shared" si="21"/>
        <v>-95</v>
      </c>
      <c r="L140" s="163">
        <f t="shared" si="22"/>
        <v>-0.23749999999999999</v>
      </c>
      <c r="M140" s="159" t="s">
        <v>549</v>
      </c>
      <c r="N140" s="156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66</v>
      </c>
      <c r="B141" s="146">
        <v>42593</v>
      </c>
      <c r="C141" s="146"/>
      <c r="D141" s="147" t="s">
        <v>664</v>
      </c>
      <c r="E141" s="148" t="s">
        <v>567</v>
      </c>
      <c r="F141" s="149">
        <v>86.5</v>
      </c>
      <c r="G141" s="148"/>
      <c r="H141" s="148">
        <v>130</v>
      </c>
      <c r="I141" s="150">
        <v>130</v>
      </c>
      <c r="J141" s="151" t="s">
        <v>665</v>
      </c>
      <c r="K141" s="152">
        <f t="shared" si="21"/>
        <v>43.5</v>
      </c>
      <c r="L141" s="153">
        <f t="shared" si="22"/>
        <v>0.50289017341040465</v>
      </c>
      <c r="M141" s="148" t="s">
        <v>537</v>
      </c>
      <c r="N141" s="154">
        <v>43091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67</v>
      </c>
      <c r="B142" s="156">
        <v>42600</v>
      </c>
      <c r="C142" s="156"/>
      <c r="D142" s="157" t="s">
        <v>109</v>
      </c>
      <c r="E142" s="158" t="s">
        <v>567</v>
      </c>
      <c r="F142" s="159">
        <v>133.5</v>
      </c>
      <c r="G142" s="159"/>
      <c r="H142" s="160">
        <v>126.5</v>
      </c>
      <c r="I142" s="160">
        <v>178</v>
      </c>
      <c r="J142" s="161" t="s">
        <v>666</v>
      </c>
      <c r="K142" s="162">
        <f t="shared" si="21"/>
        <v>-7</v>
      </c>
      <c r="L142" s="163">
        <f t="shared" si="22"/>
        <v>-5.2434456928838954E-2</v>
      </c>
      <c r="M142" s="159" t="s">
        <v>549</v>
      </c>
      <c r="N142" s="156">
        <v>42615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68</v>
      </c>
      <c r="B143" s="146">
        <v>42613</v>
      </c>
      <c r="C143" s="146"/>
      <c r="D143" s="147" t="s">
        <v>667</v>
      </c>
      <c r="E143" s="148" t="s">
        <v>567</v>
      </c>
      <c r="F143" s="149">
        <v>560</v>
      </c>
      <c r="G143" s="148"/>
      <c r="H143" s="148">
        <v>725</v>
      </c>
      <c r="I143" s="150">
        <v>725</v>
      </c>
      <c r="J143" s="151" t="s">
        <v>569</v>
      </c>
      <c r="K143" s="152">
        <f t="shared" si="21"/>
        <v>165</v>
      </c>
      <c r="L143" s="153">
        <f t="shared" si="22"/>
        <v>0.29464285714285715</v>
      </c>
      <c r="M143" s="148" t="s">
        <v>537</v>
      </c>
      <c r="N143" s="154">
        <v>42456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69</v>
      </c>
      <c r="B144" s="146">
        <v>42614</v>
      </c>
      <c r="C144" s="146"/>
      <c r="D144" s="147" t="s">
        <v>668</v>
      </c>
      <c r="E144" s="148" t="s">
        <v>567</v>
      </c>
      <c r="F144" s="149">
        <v>160.5</v>
      </c>
      <c r="G144" s="148"/>
      <c r="H144" s="148">
        <v>210</v>
      </c>
      <c r="I144" s="150">
        <v>210</v>
      </c>
      <c r="J144" s="151" t="s">
        <v>569</v>
      </c>
      <c r="K144" s="152">
        <f t="shared" si="21"/>
        <v>49.5</v>
      </c>
      <c r="L144" s="153">
        <f t="shared" si="22"/>
        <v>0.30841121495327101</v>
      </c>
      <c r="M144" s="148" t="s">
        <v>537</v>
      </c>
      <c r="N144" s="154">
        <v>42871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70</v>
      </c>
      <c r="B145" s="146">
        <v>42646</v>
      </c>
      <c r="C145" s="146"/>
      <c r="D145" s="147" t="s">
        <v>378</v>
      </c>
      <c r="E145" s="148" t="s">
        <v>567</v>
      </c>
      <c r="F145" s="149">
        <v>430</v>
      </c>
      <c r="G145" s="148"/>
      <c r="H145" s="148">
        <v>596</v>
      </c>
      <c r="I145" s="150">
        <v>575</v>
      </c>
      <c r="J145" s="151" t="s">
        <v>669</v>
      </c>
      <c r="K145" s="152">
        <v>166</v>
      </c>
      <c r="L145" s="153">
        <v>0.38604651162790699</v>
      </c>
      <c r="M145" s="148" t="s">
        <v>537</v>
      </c>
      <c r="N145" s="154">
        <v>42769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71</v>
      </c>
      <c r="B146" s="146">
        <v>42657</v>
      </c>
      <c r="C146" s="146"/>
      <c r="D146" s="147" t="s">
        <v>670</v>
      </c>
      <c r="E146" s="148" t="s">
        <v>567</v>
      </c>
      <c r="F146" s="149">
        <v>280</v>
      </c>
      <c r="G146" s="148"/>
      <c r="H146" s="148">
        <v>345</v>
      </c>
      <c r="I146" s="150">
        <v>345</v>
      </c>
      <c r="J146" s="151" t="s">
        <v>569</v>
      </c>
      <c r="K146" s="152">
        <f t="shared" ref="K146:K151" si="23">H146-F146</f>
        <v>65</v>
      </c>
      <c r="L146" s="153">
        <f>K146/F146</f>
        <v>0.23214285714285715</v>
      </c>
      <c r="M146" s="148" t="s">
        <v>537</v>
      </c>
      <c r="N146" s="154">
        <v>42814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72</v>
      </c>
      <c r="B147" s="146">
        <v>42657</v>
      </c>
      <c r="C147" s="146"/>
      <c r="D147" s="147" t="s">
        <v>671</v>
      </c>
      <c r="E147" s="148" t="s">
        <v>567</v>
      </c>
      <c r="F147" s="149">
        <v>245</v>
      </c>
      <c r="G147" s="148"/>
      <c r="H147" s="148">
        <v>325.5</v>
      </c>
      <c r="I147" s="150">
        <v>330</v>
      </c>
      <c r="J147" s="151" t="s">
        <v>672</v>
      </c>
      <c r="K147" s="152">
        <f t="shared" si="23"/>
        <v>80.5</v>
      </c>
      <c r="L147" s="153">
        <f>K147/F147</f>
        <v>0.32857142857142857</v>
      </c>
      <c r="M147" s="148" t="s">
        <v>537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73</v>
      </c>
      <c r="B148" s="146">
        <v>42660</v>
      </c>
      <c r="C148" s="146"/>
      <c r="D148" s="147" t="s">
        <v>334</v>
      </c>
      <c r="E148" s="148" t="s">
        <v>567</v>
      </c>
      <c r="F148" s="149">
        <v>125</v>
      </c>
      <c r="G148" s="148"/>
      <c r="H148" s="148">
        <v>160</v>
      </c>
      <c r="I148" s="150">
        <v>160</v>
      </c>
      <c r="J148" s="151" t="s">
        <v>625</v>
      </c>
      <c r="K148" s="152">
        <f t="shared" si="23"/>
        <v>35</v>
      </c>
      <c r="L148" s="153">
        <v>0.28000000000000003</v>
      </c>
      <c r="M148" s="148" t="s">
        <v>537</v>
      </c>
      <c r="N148" s="154">
        <v>42803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74</v>
      </c>
      <c r="B149" s="146">
        <v>42660</v>
      </c>
      <c r="C149" s="146"/>
      <c r="D149" s="147" t="s">
        <v>434</v>
      </c>
      <c r="E149" s="148" t="s">
        <v>567</v>
      </c>
      <c r="F149" s="149">
        <v>114</v>
      </c>
      <c r="G149" s="148"/>
      <c r="H149" s="148">
        <v>145</v>
      </c>
      <c r="I149" s="150">
        <v>145</v>
      </c>
      <c r="J149" s="151" t="s">
        <v>625</v>
      </c>
      <c r="K149" s="152">
        <f t="shared" si="23"/>
        <v>31</v>
      </c>
      <c r="L149" s="153">
        <f>K149/F149</f>
        <v>0.27192982456140352</v>
      </c>
      <c r="M149" s="148" t="s">
        <v>537</v>
      </c>
      <c r="N149" s="154">
        <v>42859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75</v>
      </c>
      <c r="B150" s="146">
        <v>42660</v>
      </c>
      <c r="C150" s="146"/>
      <c r="D150" s="147" t="s">
        <v>673</v>
      </c>
      <c r="E150" s="148" t="s">
        <v>567</v>
      </c>
      <c r="F150" s="149">
        <v>212</v>
      </c>
      <c r="G150" s="148"/>
      <c r="H150" s="148">
        <v>280</v>
      </c>
      <c r="I150" s="150">
        <v>276</v>
      </c>
      <c r="J150" s="151" t="s">
        <v>674</v>
      </c>
      <c r="K150" s="152">
        <f t="shared" si="23"/>
        <v>68</v>
      </c>
      <c r="L150" s="153">
        <f>K150/F150</f>
        <v>0.32075471698113206</v>
      </c>
      <c r="M150" s="148" t="s">
        <v>537</v>
      </c>
      <c r="N150" s="154">
        <v>42858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76</v>
      </c>
      <c r="B151" s="146">
        <v>42678</v>
      </c>
      <c r="C151" s="146"/>
      <c r="D151" s="147" t="s">
        <v>425</v>
      </c>
      <c r="E151" s="148" t="s">
        <v>567</v>
      </c>
      <c r="F151" s="149">
        <v>155</v>
      </c>
      <c r="G151" s="148"/>
      <c r="H151" s="148">
        <v>210</v>
      </c>
      <c r="I151" s="150">
        <v>210</v>
      </c>
      <c r="J151" s="151" t="s">
        <v>675</v>
      </c>
      <c r="K151" s="152">
        <f t="shared" si="23"/>
        <v>55</v>
      </c>
      <c r="L151" s="153">
        <f>K151/F151</f>
        <v>0.35483870967741937</v>
      </c>
      <c r="M151" s="148" t="s">
        <v>537</v>
      </c>
      <c r="N151" s="154">
        <v>42944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77</v>
      </c>
      <c r="B152" s="156">
        <v>42710</v>
      </c>
      <c r="C152" s="156"/>
      <c r="D152" s="157" t="s">
        <v>676</v>
      </c>
      <c r="E152" s="158" t="s">
        <v>567</v>
      </c>
      <c r="F152" s="159">
        <v>150.5</v>
      </c>
      <c r="G152" s="159"/>
      <c r="H152" s="160">
        <v>72.5</v>
      </c>
      <c r="I152" s="160">
        <v>174</v>
      </c>
      <c r="J152" s="161" t="s">
        <v>677</v>
      </c>
      <c r="K152" s="162">
        <v>-78</v>
      </c>
      <c r="L152" s="163">
        <v>-0.51827242524916906</v>
      </c>
      <c r="M152" s="159" t="s">
        <v>549</v>
      </c>
      <c r="N152" s="156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78</v>
      </c>
      <c r="B153" s="146">
        <v>42712</v>
      </c>
      <c r="C153" s="146"/>
      <c r="D153" s="147" t="s">
        <v>678</v>
      </c>
      <c r="E153" s="148" t="s">
        <v>567</v>
      </c>
      <c r="F153" s="149">
        <v>380</v>
      </c>
      <c r="G153" s="148"/>
      <c r="H153" s="148">
        <v>478</v>
      </c>
      <c r="I153" s="150">
        <v>468</v>
      </c>
      <c r="J153" s="151" t="s">
        <v>625</v>
      </c>
      <c r="K153" s="152">
        <f>H153-F153</f>
        <v>98</v>
      </c>
      <c r="L153" s="153">
        <f>K153/F153</f>
        <v>0.25789473684210529</v>
      </c>
      <c r="M153" s="148" t="s">
        <v>537</v>
      </c>
      <c r="N153" s="154">
        <v>43025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79</v>
      </c>
      <c r="B154" s="146">
        <v>42734</v>
      </c>
      <c r="C154" s="146"/>
      <c r="D154" s="147" t="s">
        <v>108</v>
      </c>
      <c r="E154" s="148" t="s">
        <v>567</v>
      </c>
      <c r="F154" s="149">
        <v>305</v>
      </c>
      <c r="G154" s="148"/>
      <c r="H154" s="148">
        <v>375</v>
      </c>
      <c r="I154" s="150">
        <v>375</v>
      </c>
      <c r="J154" s="151" t="s">
        <v>625</v>
      </c>
      <c r="K154" s="152">
        <f>H154-F154</f>
        <v>70</v>
      </c>
      <c r="L154" s="153">
        <f>K154/F154</f>
        <v>0.22950819672131148</v>
      </c>
      <c r="M154" s="148" t="s">
        <v>537</v>
      </c>
      <c r="N154" s="154">
        <v>42768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80</v>
      </c>
      <c r="B155" s="146">
        <v>42739</v>
      </c>
      <c r="C155" s="146"/>
      <c r="D155" s="147" t="s">
        <v>94</v>
      </c>
      <c r="E155" s="148" t="s">
        <v>567</v>
      </c>
      <c r="F155" s="149">
        <v>99.5</v>
      </c>
      <c r="G155" s="148"/>
      <c r="H155" s="148">
        <v>158</v>
      </c>
      <c r="I155" s="150">
        <v>158</v>
      </c>
      <c r="J155" s="151" t="s">
        <v>625</v>
      </c>
      <c r="K155" s="152">
        <f>H155-F155</f>
        <v>58.5</v>
      </c>
      <c r="L155" s="153">
        <f>K155/F155</f>
        <v>0.5879396984924623</v>
      </c>
      <c r="M155" s="148" t="s">
        <v>537</v>
      </c>
      <c r="N155" s="154">
        <v>42898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81</v>
      </c>
      <c r="B156" s="146">
        <v>42739</v>
      </c>
      <c r="C156" s="146"/>
      <c r="D156" s="147" t="s">
        <v>94</v>
      </c>
      <c r="E156" s="148" t="s">
        <v>567</v>
      </c>
      <c r="F156" s="149">
        <v>99.5</v>
      </c>
      <c r="G156" s="148"/>
      <c r="H156" s="148">
        <v>158</v>
      </c>
      <c r="I156" s="150">
        <v>158</v>
      </c>
      <c r="J156" s="151" t="s">
        <v>625</v>
      </c>
      <c r="K156" s="152">
        <v>58.5</v>
      </c>
      <c r="L156" s="153">
        <v>0.58793969849246197</v>
      </c>
      <c r="M156" s="148" t="s">
        <v>537</v>
      </c>
      <c r="N156" s="154">
        <v>42898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82</v>
      </c>
      <c r="B157" s="146">
        <v>42786</v>
      </c>
      <c r="C157" s="146"/>
      <c r="D157" s="147" t="s">
        <v>182</v>
      </c>
      <c r="E157" s="148" t="s">
        <v>567</v>
      </c>
      <c r="F157" s="149">
        <v>140.5</v>
      </c>
      <c r="G157" s="148"/>
      <c r="H157" s="148">
        <v>220</v>
      </c>
      <c r="I157" s="150">
        <v>220</v>
      </c>
      <c r="J157" s="151" t="s">
        <v>625</v>
      </c>
      <c r="K157" s="152">
        <f>H157-F157</f>
        <v>79.5</v>
      </c>
      <c r="L157" s="153">
        <f>K157/F157</f>
        <v>0.5658362989323843</v>
      </c>
      <c r="M157" s="148" t="s">
        <v>537</v>
      </c>
      <c r="N157" s="154">
        <v>42864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83</v>
      </c>
      <c r="B158" s="146">
        <v>42786</v>
      </c>
      <c r="C158" s="146"/>
      <c r="D158" s="147" t="s">
        <v>679</v>
      </c>
      <c r="E158" s="148" t="s">
        <v>567</v>
      </c>
      <c r="F158" s="149">
        <v>202.5</v>
      </c>
      <c r="G158" s="148"/>
      <c r="H158" s="148">
        <v>234</v>
      </c>
      <c r="I158" s="150">
        <v>234</v>
      </c>
      <c r="J158" s="151" t="s">
        <v>625</v>
      </c>
      <c r="K158" s="152">
        <v>31.5</v>
      </c>
      <c r="L158" s="153">
        <v>0.155555555555556</v>
      </c>
      <c r="M158" s="148" t="s">
        <v>537</v>
      </c>
      <c r="N158" s="154">
        <v>42836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84</v>
      </c>
      <c r="B159" s="146">
        <v>42818</v>
      </c>
      <c r="C159" s="146"/>
      <c r="D159" s="147" t="s">
        <v>680</v>
      </c>
      <c r="E159" s="148" t="s">
        <v>567</v>
      </c>
      <c r="F159" s="149">
        <v>300.5</v>
      </c>
      <c r="G159" s="148"/>
      <c r="H159" s="148">
        <v>417.5</v>
      </c>
      <c r="I159" s="150">
        <v>420</v>
      </c>
      <c r="J159" s="151" t="s">
        <v>681</v>
      </c>
      <c r="K159" s="152">
        <f>H159-F159</f>
        <v>117</v>
      </c>
      <c r="L159" s="153">
        <f>K159/F159</f>
        <v>0.38935108153078202</v>
      </c>
      <c r="M159" s="148" t="s">
        <v>537</v>
      </c>
      <c r="N159" s="154">
        <v>43070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85</v>
      </c>
      <c r="B160" s="146">
        <v>42818</v>
      </c>
      <c r="C160" s="146"/>
      <c r="D160" s="147" t="s">
        <v>655</v>
      </c>
      <c r="E160" s="148" t="s">
        <v>567</v>
      </c>
      <c r="F160" s="149">
        <v>850</v>
      </c>
      <c r="G160" s="148"/>
      <c r="H160" s="148">
        <v>1042.5</v>
      </c>
      <c r="I160" s="150">
        <v>1023</v>
      </c>
      <c r="J160" s="151" t="s">
        <v>682</v>
      </c>
      <c r="K160" s="152">
        <v>192.5</v>
      </c>
      <c r="L160" s="153">
        <v>0.22647058823529401</v>
      </c>
      <c r="M160" s="148" t="s">
        <v>537</v>
      </c>
      <c r="N160" s="154">
        <v>42830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86</v>
      </c>
      <c r="B161" s="146">
        <v>42830</v>
      </c>
      <c r="C161" s="146"/>
      <c r="D161" s="147" t="s">
        <v>453</v>
      </c>
      <c r="E161" s="148" t="s">
        <v>567</v>
      </c>
      <c r="F161" s="149">
        <v>785</v>
      </c>
      <c r="G161" s="148"/>
      <c r="H161" s="148">
        <v>930</v>
      </c>
      <c r="I161" s="150">
        <v>920</v>
      </c>
      <c r="J161" s="151" t="s">
        <v>683</v>
      </c>
      <c r="K161" s="152">
        <f>H161-F161</f>
        <v>145</v>
      </c>
      <c r="L161" s="153">
        <f>K161/F161</f>
        <v>0.18471337579617833</v>
      </c>
      <c r="M161" s="148" t="s">
        <v>537</v>
      </c>
      <c r="N161" s="154">
        <v>42976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5">
        <v>87</v>
      </c>
      <c r="B162" s="156">
        <v>42831</v>
      </c>
      <c r="C162" s="156"/>
      <c r="D162" s="157" t="s">
        <v>684</v>
      </c>
      <c r="E162" s="158" t="s">
        <v>567</v>
      </c>
      <c r="F162" s="159">
        <v>40</v>
      </c>
      <c r="G162" s="159"/>
      <c r="H162" s="160">
        <v>13.1</v>
      </c>
      <c r="I162" s="160">
        <v>60</v>
      </c>
      <c r="J162" s="161" t="s">
        <v>685</v>
      </c>
      <c r="K162" s="162">
        <v>-26.9</v>
      </c>
      <c r="L162" s="163">
        <v>-0.67249999999999999</v>
      </c>
      <c r="M162" s="159" t="s">
        <v>549</v>
      </c>
      <c r="N162" s="156">
        <v>43138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88</v>
      </c>
      <c r="B163" s="146">
        <v>42837</v>
      </c>
      <c r="C163" s="146"/>
      <c r="D163" s="147" t="s">
        <v>93</v>
      </c>
      <c r="E163" s="148" t="s">
        <v>567</v>
      </c>
      <c r="F163" s="149">
        <v>289.5</v>
      </c>
      <c r="G163" s="148"/>
      <c r="H163" s="148">
        <v>354</v>
      </c>
      <c r="I163" s="150">
        <v>360</v>
      </c>
      <c r="J163" s="151" t="s">
        <v>686</v>
      </c>
      <c r="K163" s="152">
        <f t="shared" ref="K163:K171" si="24">H163-F163</f>
        <v>64.5</v>
      </c>
      <c r="L163" s="153">
        <f t="shared" ref="L163:L171" si="25">K163/F163</f>
        <v>0.22279792746113988</v>
      </c>
      <c r="M163" s="148" t="s">
        <v>537</v>
      </c>
      <c r="N163" s="154">
        <v>43040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89</v>
      </c>
      <c r="B164" s="146">
        <v>42845</v>
      </c>
      <c r="C164" s="146"/>
      <c r="D164" s="147" t="s">
        <v>401</v>
      </c>
      <c r="E164" s="148" t="s">
        <v>567</v>
      </c>
      <c r="F164" s="149">
        <v>700</v>
      </c>
      <c r="G164" s="148"/>
      <c r="H164" s="148">
        <v>840</v>
      </c>
      <c r="I164" s="150">
        <v>840</v>
      </c>
      <c r="J164" s="151" t="s">
        <v>687</v>
      </c>
      <c r="K164" s="152">
        <f t="shared" si="24"/>
        <v>140</v>
      </c>
      <c r="L164" s="153">
        <f t="shared" si="25"/>
        <v>0.2</v>
      </c>
      <c r="M164" s="148" t="s">
        <v>537</v>
      </c>
      <c r="N164" s="154">
        <v>42893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90</v>
      </c>
      <c r="B165" s="146">
        <v>42887</v>
      </c>
      <c r="C165" s="146"/>
      <c r="D165" s="147" t="s">
        <v>688</v>
      </c>
      <c r="E165" s="148" t="s">
        <v>567</v>
      </c>
      <c r="F165" s="149">
        <v>130</v>
      </c>
      <c r="G165" s="148"/>
      <c r="H165" s="148">
        <v>144.25</v>
      </c>
      <c r="I165" s="150">
        <v>170</v>
      </c>
      <c r="J165" s="151" t="s">
        <v>689</v>
      </c>
      <c r="K165" s="152">
        <f t="shared" si="24"/>
        <v>14.25</v>
      </c>
      <c r="L165" s="153">
        <f t="shared" si="25"/>
        <v>0.10961538461538461</v>
      </c>
      <c r="M165" s="148" t="s">
        <v>537</v>
      </c>
      <c r="N165" s="154">
        <v>43675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91</v>
      </c>
      <c r="B166" s="146">
        <v>42901</v>
      </c>
      <c r="C166" s="146"/>
      <c r="D166" s="147" t="s">
        <v>690</v>
      </c>
      <c r="E166" s="148" t="s">
        <v>567</v>
      </c>
      <c r="F166" s="149">
        <v>214.5</v>
      </c>
      <c r="G166" s="148"/>
      <c r="H166" s="148">
        <v>262</v>
      </c>
      <c r="I166" s="150">
        <v>262</v>
      </c>
      <c r="J166" s="151" t="s">
        <v>691</v>
      </c>
      <c r="K166" s="152">
        <f t="shared" si="24"/>
        <v>47.5</v>
      </c>
      <c r="L166" s="153">
        <f t="shared" si="25"/>
        <v>0.22144522144522144</v>
      </c>
      <c r="M166" s="148" t="s">
        <v>537</v>
      </c>
      <c r="N166" s="154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92</v>
      </c>
      <c r="B167" s="177">
        <v>42933</v>
      </c>
      <c r="C167" s="177"/>
      <c r="D167" s="178" t="s">
        <v>692</v>
      </c>
      <c r="E167" s="179" t="s">
        <v>567</v>
      </c>
      <c r="F167" s="180">
        <v>370</v>
      </c>
      <c r="G167" s="179"/>
      <c r="H167" s="179">
        <v>447.5</v>
      </c>
      <c r="I167" s="181">
        <v>450</v>
      </c>
      <c r="J167" s="182" t="s">
        <v>625</v>
      </c>
      <c r="K167" s="152">
        <f t="shared" si="24"/>
        <v>77.5</v>
      </c>
      <c r="L167" s="183">
        <f t="shared" si="25"/>
        <v>0.20945945945945946</v>
      </c>
      <c r="M167" s="179" t="s">
        <v>537</v>
      </c>
      <c r="N167" s="184">
        <v>43035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93</v>
      </c>
      <c r="B168" s="177">
        <v>42943</v>
      </c>
      <c r="C168" s="177"/>
      <c r="D168" s="178" t="s">
        <v>180</v>
      </c>
      <c r="E168" s="179" t="s">
        <v>567</v>
      </c>
      <c r="F168" s="180">
        <v>657.5</v>
      </c>
      <c r="G168" s="179"/>
      <c r="H168" s="179">
        <v>825</v>
      </c>
      <c r="I168" s="181">
        <v>820</v>
      </c>
      <c r="J168" s="182" t="s">
        <v>625</v>
      </c>
      <c r="K168" s="152">
        <f t="shared" si="24"/>
        <v>167.5</v>
      </c>
      <c r="L168" s="183">
        <f t="shared" si="25"/>
        <v>0.25475285171102663</v>
      </c>
      <c r="M168" s="179" t="s">
        <v>537</v>
      </c>
      <c r="N168" s="184">
        <v>43090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94</v>
      </c>
      <c r="B169" s="146">
        <v>42964</v>
      </c>
      <c r="C169" s="146"/>
      <c r="D169" s="147" t="s">
        <v>347</v>
      </c>
      <c r="E169" s="148" t="s">
        <v>567</v>
      </c>
      <c r="F169" s="149">
        <v>605</v>
      </c>
      <c r="G169" s="148"/>
      <c r="H169" s="148">
        <v>750</v>
      </c>
      <c r="I169" s="150">
        <v>750</v>
      </c>
      <c r="J169" s="151" t="s">
        <v>683</v>
      </c>
      <c r="K169" s="152">
        <f t="shared" si="24"/>
        <v>145</v>
      </c>
      <c r="L169" s="153">
        <f t="shared" si="25"/>
        <v>0.23966942148760331</v>
      </c>
      <c r="M169" s="148" t="s">
        <v>537</v>
      </c>
      <c r="N169" s="154">
        <v>43027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95</v>
      </c>
      <c r="B170" s="156">
        <v>42979</v>
      </c>
      <c r="C170" s="156"/>
      <c r="D170" s="164" t="s">
        <v>693</v>
      </c>
      <c r="E170" s="159" t="s">
        <v>567</v>
      </c>
      <c r="F170" s="159">
        <v>255</v>
      </c>
      <c r="G170" s="160"/>
      <c r="H170" s="160">
        <v>217.25</v>
      </c>
      <c r="I170" s="160">
        <v>320</v>
      </c>
      <c r="J170" s="161" t="s">
        <v>694</v>
      </c>
      <c r="K170" s="162">
        <f t="shared" si="24"/>
        <v>-37.75</v>
      </c>
      <c r="L170" s="165">
        <f t="shared" si="25"/>
        <v>-0.14803921568627451</v>
      </c>
      <c r="M170" s="159" t="s">
        <v>549</v>
      </c>
      <c r="N170" s="156">
        <v>43661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96</v>
      </c>
      <c r="B171" s="146">
        <v>42997</v>
      </c>
      <c r="C171" s="146"/>
      <c r="D171" s="147" t="s">
        <v>695</v>
      </c>
      <c r="E171" s="148" t="s">
        <v>567</v>
      </c>
      <c r="F171" s="149">
        <v>215</v>
      </c>
      <c r="G171" s="148"/>
      <c r="H171" s="148">
        <v>258</v>
      </c>
      <c r="I171" s="150">
        <v>258</v>
      </c>
      <c r="J171" s="151" t="s">
        <v>625</v>
      </c>
      <c r="K171" s="152">
        <f t="shared" si="24"/>
        <v>43</v>
      </c>
      <c r="L171" s="153">
        <f t="shared" si="25"/>
        <v>0.2</v>
      </c>
      <c r="M171" s="148" t="s">
        <v>537</v>
      </c>
      <c r="N171" s="154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97</v>
      </c>
      <c r="B172" s="146">
        <v>42997</v>
      </c>
      <c r="C172" s="146"/>
      <c r="D172" s="147" t="s">
        <v>695</v>
      </c>
      <c r="E172" s="148" t="s">
        <v>567</v>
      </c>
      <c r="F172" s="149">
        <v>215</v>
      </c>
      <c r="G172" s="148"/>
      <c r="H172" s="148">
        <v>258</v>
      </c>
      <c r="I172" s="150">
        <v>258</v>
      </c>
      <c r="J172" s="182" t="s">
        <v>625</v>
      </c>
      <c r="K172" s="152">
        <v>43</v>
      </c>
      <c r="L172" s="153">
        <v>0.2</v>
      </c>
      <c r="M172" s="148" t="s">
        <v>537</v>
      </c>
      <c r="N172" s="15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98</v>
      </c>
      <c r="B173" s="177">
        <v>42998</v>
      </c>
      <c r="C173" s="177"/>
      <c r="D173" s="178" t="s">
        <v>696</v>
      </c>
      <c r="E173" s="179" t="s">
        <v>567</v>
      </c>
      <c r="F173" s="149">
        <v>75</v>
      </c>
      <c r="G173" s="179"/>
      <c r="H173" s="179">
        <v>90</v>
      </c>
      <c r="I173" s="181">
        <v>90</v>
      </c>
      <c r="J173" s="151" t="s">
        <v>697</v>
      </c>
      <c r="K173" s="152">
        <f t="shared" ref="K173:K178" si="26">H173-F173</f>
        <v>15</v>
      </c>
      <c r="L173" s="153">
        <f t="shared" ref="L173:L178" si="27">K173/F173</f>
        <v>0.2</v>
      </c>
      <c r="M173" s="148" t="s">
        <v>537</v>
      </c>
      <c r="N173" s="154">
        <v>43019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99</v>
      </c>
      <c r="B174" s="177">
        <v>43011</v>
      </c>
      <c r="C174" s="177"/>
      <c r="D174" s="178" t="s">
        <v>551</v>
      </c>
      <c r="E174" s="179" t="s">
        <v>567</v>
      </c>
      <c r="F174" s="180">
        <v>315</v>
      </c>
      <c r="G174" s="179"/>
      <c r="H174" s="179">
        <v>392</v>
      </c>
      <c r="I174" s="181">
        <v>384</v>
      </c>
      <c r="J174" s="182" t="s">
        <v>698</v>
      </c>
      <c r="K174" s="152">
        <f t="shared" si="26"/>
        <v>77</v>
      </c>
      <c r="L174" s="183">
        <f t="shared" si="27"/>
        <v>0.24444444444444444</v>
      </c>
      <c r="M174" s="179" t="s">
        <v>537</v>
      </c>
      <c r="N174" s="184">
        <v>43017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100</v>
      </c>
      <c r="B175" s="177">
        <v>43013</v>
      </c>
      <c r="C175" s="177"/>
      <c r="D175" s="178" t="s">
        <v>429</v>
      </c>
      <c r="E175" s="179" t="s">
        <v>567</v>
      </c>
      <c r="F175" s="180">
        <v>145</v>
      </c>
      <c r="G175" s="179"/>
      <c r="H175" s="179">
        <v>179</v>
      </c>
      <c r="I175" s="181">
        <v>180</v>
      </c>
      <c r="J175" s="182" t="s">
        <v>699</v>
      </c>
      <c r="K175" s="152">
        <f t="shared" si="26"/>
        <v>34</v>
      </c>
      <c r="L175" s="183">
        <f t="shared" si="27"/>
        <v>0.23448275862068965</v>
      </c>
      <c r="M175" s="179" t="s">
        <v>537</v>
      </c>
      <c r="N175" s="184">
        <v>43025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101</v>
      </c>
      <c r="B176" s="177">
        <v>43014</v>
      </c>
      <c r="C176" s="177"/>
      <c r="D176" s="178" t="s">
        <v>324</v>
      </c>
      <c r="E176" s="179" t="s">
        <v>567</v>
      </c>
      <c r="F176" s="180">
        <v>256</v>
      </c>
      <c r="G176" s="179"/>
      <c r="H176" s="179">
        <v>323</v>
      </c>
      <c r="I176" s="181">
        <v>320</v>
      </c>
      <c r="J176" s="182" t="s">
        <v>625</v>
      </c>
      <c r="K176" s="152">
        <f t="shared" si="26"/>
        <v>67</v>
      </c>
      <c r="L176" s="183">
        <f t="shared" si="27"/>
        <v>0.26171875</v>
      </c>
      <c r="M176" s="179" t="s">
        <v>537</v>
      </c>
      <c r="N176" s="184">
        <v>43067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102</v>
      </c>
      <c r="B177" s="177">
        <v>43017</v>
      </c>
      <c r="C177" s="177"/>
      <c r="D177" s="178" t="s">
        <v>339</v>
      </c>
      <c r="E177" s="179" t="s">
        <v>567</v>
      </c>
      <c r="F177" s="180">
        <v>137.5</v>
      </c>
      <c r="G177" s="179"/>
      <c r="H177" s="179">
        <v>184</v>
      </c>
      <c r="I177" s="181">
        <v>183</v>
      </c>
      <c r="J177" s="182" t="s">
        <v>700</v>
      </c>
      <c r="K177" s="152">
        <f t="shared" si="26"/>
        <v>46.5</v>
      </c>
      <c r="L177" s="183">
        <f t="shared" si="27"/>
        <v>0.33818181818181819</v>
      </c>
      <c r="M177" s="179" t="s">
        <v>537</v>
      </c>
      <c r="N177" s="184">
        <v>43108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103</v>
      </c>
      <c r="B178" s="177">
        <v>43018</v>
      </c>
      <c r="C178" s="177"/>
      <c r="D178" s="178" t="s">
        <v>701</v>
      </c>
      <c r="E178" s="179" t="s">
        <v>567</v>
      </c>
      <c r="F178" s="180">
        <v>125.5</v>
      </c>
      <c r="G178" s="179"/>
      <c r="H178" s="179">
        <v>158</v>
      </c>
      <c r="I178" s="181">
        <v>155</v>
      </c>
      <c r="J178" s="182" t="s">
        <v>702</v>
      </c>
      <c r="K178" s="152">
        <f t="shared" si="26"/>
        <v>32.5</v>
      </c>
      <c r="L178" s="183">
        <f t="shared" si="27"/>
        <v>0.25896414342629481</v>
      </c>
      <c r="M178" s="179" t="s">
        <v>537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104</v>
      </c>
      <c r="B179" s="177">
        <v>43018</v>
      </c>
      <c r="C179" s="177"/>
      <c r="D179" s="178" t="s">
        <v>703</v>
      </c>
      <c r="E179" s="179" t="s">
        <v>567</v>
      </c>
      <c r="F179" s="180">
        <v>895</v>
      </c>
      <c r="G179" s="179"/>
      <c r="H179" s="179">
        <v>1122.5</v>
      </c>
      <c r="I179" s="181">
        <v>1078</v>
      </c>
      <c r="J179" s="182" t="s">
        <v>704</v>
      </c>
      <c r="K179" s="152">
        <v>227.5</v>
      </c>
      <c r="L179" s="183">
        <v>0.25418994413407803</v>
      </c>
      <c r="M179" s="179" t="s">
        <v>537</v>
      </c>
      <c r="N179" s="184">
        <v>43117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105</v>
      </c>
      <c r="B180" s="177">
        <v>43020</v>
      </c>
      <c r="C180" s="177"/>
      <c r="D180" s="178" t="s">
        <v>333</v>
      </c>
      <c r="E180" s="179" t="s">
        <v>567</v>
      </c>
      <c r="F180" s="180">
        <v>525</v>
      </c>
      <c r="G180" s="179"/>
      <c r="H180" s="179">
        <v>629</v>
      </c>
      <c r="I180" s="181">
        <v>629</v>
      </c>
      <c r="J180" s="182" t="s">
        <v>625</v>
      </c>
      <c r="K180" s="152">
        <v>104</v>
      </c>
      <c r="L180" s="183">
        <v>0.19809523809523799</v>
      </c>
      <c r="M180" s="179" t="s">
        <v>537</v>
      </c>
      <c r="N180" s="184">
        <v>43119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106</v>
      </c>
      <c r="B181" s="177">
        <v>43046</v>
      </c>
      <c r="C181" s="177"/>
      <c r="D181" s="178" t="s">
        <v>370</v>
      </c>
      <c r="E181" s="179" t="s">
        <v>567</v>
      </c>
      <c r="F181" s="180">
        <v>740</v>
      </c>
      <c r="G181" s="179"/>
      <c r="H181" s="179">
        <v>892.5</v>
      </c>
      <c r="I181" s="181">
        <v>900</v>
      </c>
      <c r="J181" s="182" t="s">
        <v>705</v>
      </c>
      <c r="K181" s="152">
        <f>H181-F181</f>
        <v>152.5</v>
      </c>
      <c r="L181" s="183">
        <f>K181/F181</f>
        <v>0.20608108108108109</v>
      </c>
      <c r="M181" s="179" t="s">
        <v>537</v>
      </c>
      <c r="N181" s="184">
        <v>43052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107</v>
      </c>
      <c r="B182" s="146">
        <v>43073</v>
      </c>
      <c r="C182" s="146"/>
      <c r="D182" s="147" t="s">
        <v>706</v>
      </c>
      <c r="E182" s="148" t="s">
        <v>567</v>
      </c>
      <c r="F182" s="149">
        <v>118.5</v>
      </c>
      <c r="G182" s="148"/>
      <c r="H182" s="148">
        <v>143.5</v>
      </c>
      <c r="I182" s="150">
        <v>145</v>
      </c>
      <c r="J182" s="151" t="s">
        <v>558</v>
      </c>
      <c r="K182" s="152">
        <f>H182-F182</f>
        <v>25</v>
      </c>
      <c r="L182" s="153">
        <f>K182/F182</f>
        <v>0.2109704641350211</v>
      </c>
      <c r="M182" s="148" t="s">
        <v>537</v>
      </c>
      <c r="N182" s="154">
        <v>43097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108</v>
      </c>
      <c r="B183" s="156">
        <v>43090</v>
      </c>
      <c r="C183" s="156"/>
      <c r="D183" s="157" t="s">
        <v>406</v>
      </c>
      <c r="E183" s="158" t="s">
        <v>567</v>
      </c>
      <c r="F183" s="159">
        <v>715</v>
      </c>
      <c r="G183" s="159"/>
      <c r="H183" s="160">
        <v>500</v>
      </c>
      <c r="I183" s="160">
        <v>872</v>
      </c>
      <c r="J183" s="161" t="s">
        <v>707</v>
      </c>
      <c r="K183" s="162">
        <f>H183-F183</f>
        <v>-215</v>
      </c>
      <c r="L183" s="163">
        <f>K183/F183</f>
        <v>-0.30069930069930068</v>
      </c>
      <c r="M183" s="159" t="s">
        <v>549</v>
      </c>
      <c r="N183" s="156">
        <v>43670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109</v>
      </c>
      <c r="B184" s="146">
        <v>43098</v>
      </c>
      <c r="C184" s="146"/>
      <c r="D184" s="147" t="s">
        <v>551</v>
      </c>
      <c r="E184" s="148" t="s">
        <v>567</v>
      </c>
      <c r="F184" s="149">
        <v>435</v>
      </c>
      <c r="G184" s="148"/>
      <c r="H184" s="148">
        <v>542.5</v>
      </c>
      <c r="I184" s="150">
        <v>539</v>
      </c>
      <c r="J184" s="151" t="s">
        <v>625</v>
      </c>
      <c r="K184" s="152">
        <v>107.5</v>
      </c>
      <c r="L184" s="153">
        <v>0.247126436781609</v>
      </c>
      <c r="M184" s="148" t="s">
        <v>537</v>
      </c>
      <c r="N184" s="154">
        <v>43206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110</v>
      </c>
      <c r="B185" s="146">
        <v>43098</v>
      </c>
      <c r="C185" s="146"/>
      <c r="D185" s="147" t="s">
        <v>509</v>
      </c>
      <c r="E185" s="148" t="s">
        <v>567</v>
      </c>
      <c r="F185" s="149">
        <v>885</v>
      </c>
      <c r="G185" s="148"/>
      <c r="H185" s="148">
        <v>1090</v>
      </c>
      <c r="I185" s="150">
        <v>1084</v>
      </c>
      <c r="J185" s="151" t="s">
        <v>625</v>
      </c>
      <c r="K185" s="152">
        <v>205</v>
      </c>
      <c r="L185" s="153">
        <v>0.23163841807909599</v>
      </c>
      <c r="M185" s="148" t="s">
        <v>537</v>
      </c>
      <c r="N185" s="154">
        <v>43213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111</v>
      </c>
      <c r="B186" s="186">
        <v>43192</v>
      </c>
      <c r="C186" s="186"/>
      <c r="D186" s="164" t="s">
        <v>708</v>
      </c>
      <c r="E186" s="159" t="s">
        <v>567</v>
      </c>
      <c r="F186" s="187">
        <v>478.5</v>
      </c>
      <c r="G186" s="159"/>
      <c r="H186" s="159">
        <v>442</v>
      </c>
      <c r="I186" s="160">
        <v>613</v>
      </c>
      <c r="J186" s="161" t="s">
        <v>709</v>
      </c>
      <c r="K186" s="162">
        <f>H186-F186</f>
        <v>-36.5</v>
      </c>
      <c r="L186" s="163">
        <f>K186/F186</f>
        <v>-7.6280041797283177E-2</v>
      </c>
      <c r="M186" s="159" t="s">
        <v>549</v>
      </c>
      <c r="N186" s="156">
        <v>43762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112</v>
      </c>
      <c r="B187" s="156">
        <v>43194</v>
      </c>
      <c r="C187" s="156"/>
      <c r="D187" s="157" t="s">
        <v>710</v>
      </c>
      <c r="E187" s="158" t="s">
        <v>567</v>
      </c>
      <c r="F187" s="159">
        <f>141.5-7.3</f>
        <v>134.19999999999999</v>
      </c>
      <c r="G187" s="159"/>
      <c r="H187" s="160">
        <v>77</v>
      </c>
      <c r="I187" s="160">
        <v>180</v>
      </c>
      <c r="J187" s="161" t="s">
        <v>711</v>
      </c>
      <c r="K187" s="162">
        <f>H187-F187</f>
        <v>-57.199999999999989</v>
      </c>
      <c r="L187" s="163">
        <f>K187/F187</f>
        <v>-0.42622950819672129</v>
      </c>
      <c r="M187" s="159" t="s">
        <v>549</v>
      </c>
      <c r="N187" s="156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113</v>
      </c>
      <c r="B188" s="156">
        <v>43209</v>
      </c>
      <c r="C188" s="156"/>
      <c r="D188" s="157" t="s">
        <v>712</v>
      </c>
      <c r="E188" s="158" t="s">
        <v>567</v>
      </c>
      <c r="F188" s="159">
        <v>430</v>
      </c>
      <c r="G188" s="159"/>
      <c r="H188" s="160">
        <v>220</v>
      </c>
      <c r="I188" s="160">
        <v>537</v>
      </c>
      <c r="J188" s="161" t="s">
        <v>713</v>
      </c>
      <c r="K188" s="162">
        <f>H188-F188</f>
        <v>-210</v>
      </c>
      <c r="L188" s="163">
        <f>K188/F188</f>
        <v>-0.48837209302325579</v>
      </c>
      <c r="M188" s="159" t="s">
        <v>549</v>
      </c>
      <c r="N188" s="156">
        <v>43252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114</v>
      </c>
      <c r="B189" s="177">
        <v>43220</v>
      </c>
      <c r="C189" s="177"/>
      <c r="D189" s="178" t="s">
        <v>371</v>
      </c>
      <c r="E189" s="179" t="s">
        <v>567</v>
      </c>
      <c r="F189" s="179">
        <v>153.5</v>
      </c>
      <c r="G189" s="179"/>
      <c r="H189" s="179">
        <v>196</v>
      </c>
      <c r="I189" s="181">
        <v>196</v>
      </c>
      <c r="J189" s="151" t="s">
        <v>714</v>
      </c>
      <c r="K189" s="152">
        <f>H189-F189</f>
        <v>42.5</v>
      </c>
      <c r="L189" s="153">
        <f>K189/F189</f>
        <v>0.27687296416938112</v>
      </c>
      <c r="M189" s="148" t="s">
        <v>537</v>
      </c>
      <c r="N189" s="154">
        <v>43605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115</v>
      </c>
      <c r="B190" s="156">
        <v>43306</v>
      </c>
      <c r="C190" s="156"/>
      <c r="D190" s="157" t="s">
        <v>684</v>
      </c>
      <c r="E190" s="158" t="s">
        <v>567</v>
      </c>
      <c r="F190" s="159">
        <v>27.5</v>
      </c>
      <c r="G190" s="159"/>
      <c r="H190" s="160">
        <v>13.1</v>
      </c>
      <c r="I190" s="160">
        <v>60</v>
      </c>
      <c r="J190" s="161" t="s">
        <v>715</v>
      </c>
      <c r="K190" s="162">
        <v>-14.4</v>
      </c>
      <c r="L190" s="163">
        <v>-0.52363636363636401</v>
      </c>
      <c r="M190" s="159" t="s">
        <v>549</v>
      </c>
      <c r="N190" s="156">
        <v>43138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116</v>
      </c>
      <c r="B191" s="186">
        <v>43318</v>
      </c>
      <c r="C191" s="186"/>
      <c r="D191" s="164" t="s">
        <v>716</v>
      </c>
      <c r="E191" s="159" t="s">
        <v>567</v>
      </c>
      <c r="F191" s="159">
        <v>148.5</v>
      </c>
      <c r="G191" s="159"/>
      <c r="H191" s="159">
        <v>102</v>
      </c>
      <c r="I191" s="160">
        <v>182</v>
      </c>
      <c r="J191" s="161" t="s">
        <v>717</v>
      </c>
      <c r="K191" s="162">
        <f>H191-F191</f>
        <v>-46.5</v>
      </c>
      <c r="L191" s="163">
        <f>K191/F191</f>
        <v>-0.31313131313131315</v>
      </c>
      <c r="M191" s="159" t="s">
        <v>549</v>
      </c>
      <c r="N191" s="156">
        <v>43661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117</v>
      </c>
      <c r="B192" s="146">
        <v>43335</v>
      </c>
      <c r="C192" s="146"/>
      <c r="D192" s="147" t="s">
        <v>718</v>
      </c>
      <c r="E192" s="148" t="s">
        <v>567</v>
      </c>
      <c r="F192" s="179">
        <v>285</v>
      </c>
      <c r="G192" s="148"/>
      <c r="H192" s="148">
        <v>355</v>
      </c>
      <c r="I192" s="150">
        <v>364</v>
      </c>
      <c r="J192" s="151" t="s">
        <v>719</v>
      </c>
      <c r="K192" s="152">
        <v>70</v>
      </c>
      <c r="L192" s="153">
        <v>0.24561403508771901</v>
      </c>
      <c r="M192" s="148" t="s">
        <v>537</v>
      </c>
      <c r="N192" s="154">
        <v>43455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118</v>
      </c>
      <c r="B193" s="146">
        <v>43341</v>
      </c>
      <c r="C193" s="146"/>
      <c r="D193" s="147" t="s">
        <v>359</v>
      </c>
      <c r="E193" s="148" t="s">
        <v>567</v>
      </c>
      <c r="F193" s="179">
        <v>525</v>
      </c>
      <c r="G193" s="148"/>
      <c r="H193" s="148">
        <v>585</v>
      </c>
      <c r="I193" s="150">
        <v>635</v>
      </c>
      <c r="J193" s="151" t="s">
        <v>720</v>
      </c>
      <c r="K193" s="152">
        <f t="shared" ref="K193:K210" si="28">H193-F193</f>
        <v>60</v>
      </c>
      <c r="L193" s="153">
        <f t="shared" ref="L193:L210" si="29">K193/F193</f>
        <v>0.11428571428571428</v>
      </c>
      <c r="M193" s="148" t="s">
        <v>537</v>
      </c>
      <c r="N193" s="154">
        <v>43662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119</v>
      </c>
      <c r="B194" s="146">
        <v>43395</v>
      </c>
      <c r="C194" s="146"/>
      <c r="D194" s="147" t="s">
        <v>347</v>
      </c>
      <c r="E194" s="148" t="s">
        <v>567</v>
      </c>
      <c r="F194" s="179">
        <v>475</v>
      </c>
      <c r="G194" s="148"/>
      <c r="H194" s="148">
        <v>574</v>
      </c>
      <c r="I194" s="150">
        <v>570</v>
      </c>
      <c r="J194" s="151" t="s">
        <v>625</v>
      </c>
      <c r="K194" s="152">
        <f t="shared" si="28"/>
        <v>99</v>
      </c>
      <c r="L194" s="153">
        <f t="shared" si="29"/>
        <v>0.20842105263157895</v>
      </c>
      <c r="M194" s="148" t="s">
        <v>537</v>
      </c>
      <c r="N194" s="154">
        <v>43403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120</v>
      </c>
      <c r="B195" s="177">
        <v>43397</v>
      </c>
      <c r="C195" s="177"/>
      <c r="D195" s="178" t="s">
        <v>366</v>
      </c>
      <c r="E195" s="179" t="s">
        <v>567</v>
      </c>
      <c r="F195" s="179">
        <v>707.5</v>
      </c>
      <c r="G195" s="179"/>
      <c r="H195" s="179">
        <v>872</v>
      </c>
      <c r="I195" s="181">
        <v>872</v>
      </c>
      <c r="J195" s="182" t="s">
        <v>625</v>
      </c>
      <c r="K195" s="152">
        <f t="shared" si="28"/>
        <v>164.5</v>
      </c>
      <c r="L195" s="183">
        <f t="shared" si="29"/>
        <v>0.23250883392226149</v>
      </c>
      <c r="M195" s="179" t="s">
        <v>537</v>
      </c>
      <c r="N195" s="184">
        <v>43482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121</v>
      </c>
      <c r="B196" s="177">
        <v>43398</v>
      </c>
      <c r="C196" s="177"/>
      <c r="D196" s="178" t="s">
        <v>721</v>
      </c>
      <c r="E196" s="179" t="s">
        <v>567</v>
      </c>
      <c r="F196" s="179">
        <v>162</v>
      </c>
      <c r="G196" s="179"/>
      <c r="H196" s="179">
        <v>204</v>
      </c>
      <c r="I196" s="181">
        <v>209</v>
      </c>
      <c r="J196" s="182" t="s">
        <v>722</v>
      </c>
      <c r="K196" s="152">
        <f t="shared" si="28"/>
        <v>42</v>
      </c>
      <c r="L196" s="183">
        <f t="shared" si="29"/>
        <v>0.25925925925925924</v>
      </c>
      <c r="M196" s="179" t="s">
        <v>537</v>
      </c>
      <c r="N196" s="184">
        <v>43539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122</v>
      </c>
      <c r="B197" s="177">
        <v>43399</v>
      </c>
      <c r="C197" s="177"/>
      <c r="D197" s="178" t="s">
        <v>446</v>
      </c>
      <c r="E197" s="179" t="s">
        <v>567</v>
      </c>
      <c r="F197" s="179">
        <v>240</v>
      </c>
      <c r="G197" s="179"/>
      <c r="H197" s="179">
        <v>297</v>
      </c>
      <c r="I197" s="181">
        <v>297</v>
      </c>
      <c r="J197" s="182" t="s">
        <v>625</v>
      </c>
      <c r="K197" s="188">
        <f t="shared" si="28"/>
        <v>57</v>
      </c>
      <c r="L197" s="183">
        <f t="shared" si="29"/>
        <v>0.23749999999999999</v>
      </c>
      <c r="M197" s="179" t="s">
        <v>537</v>
      </c>
      <c r="N197" s="184">
        <v>43417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123</v>
      </c>
      <c r="B198" s="146">
        <v>43439</v>
      </c>
      <c r="C198" s="146"/>
      <c r="D198" s="147" t="s">
        <v>723</v>
      </c>
      <c r="E198" s="148" t="s">
        <v>567</v>
      </c>
      <c r="F198" s="148">
        <v>202.5</v>
      </c>
      <c r="G198" s="148"/>
      <c r="H198" s="148">
        <v>255</v>
      </c>
      <c r="I198" s="150">
        <v>252</v>
      </c>
      <c r="J198" s="151" t="s">
        <v>625</v>
      </c>
      <c r="K198" s="152">
        <f t="shared" si="28"/>
        <v>52.5</v>
      </c>
      <c r="L198" s="153">
        <f t="shared" si="29"/>
        <v>0.25925925925925924</v>
      </c>
      <c r="M198" s="148" t="s">
        <v>537</v>
      </c>
      <c r="N198" s="154">
        <v>43542</v>
      </c>
      <c r="O198" s="1"/>
      <c r="P198" s="1"/>
      <c r="Q198" s="1"/>
      <c r="R198" s="6" t="s">
        <v>724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124</v>
      </c>
      <c r="B199" s="177">
        <v>43465</v>
      </c>
      <c r="C199" s="146"/>
      <c r="D199" s="178" t="s">
        <v>393</v>
      </c>
      <c r="E199" s="179" t="s">
        <v>567</v>
      </c>
      <c r="F199" s="179">
        <v>710</v>
      </c>
      <c r="G199" s="179"/>
      <c r="H199" s="179">
        <v>866</v>
      </c>
      <c r="I199" s="181">
        <v>866</v>
      </c>
      <c r="J199" s="182" t="s">
        <v>625</v>
      </c>
      <c r="K199" s="152">
        <f t="shared" si="28"/>
        <v>156</v>
      </c>
      <c r="L199" s="153">
        <f t="shared" si="29"/>
        <v>0.21971830985915494</v>
      </c>
      <c r="M199" s="148" t="s">
        <v>537</v>
      </c>
      <c r="N199" s="154">
        <v>43553</v>
      </c>
      <c r="O199" s="1"/>
      <c r="P199" s="1"/>
      <c r="Q199" s="1"/>
      <c r="R199" s="6" t="s">
        <v>724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125</v>
      </c>
      <c r="B200" s="177">
        <v>43522</v>
      </c>
      <c r="C200" s="177"/>
      <c r="D200" s="178" t="s">
        <v>151</v>
      </c>
      <c r="E200" s="179" t="s">
        <v>567</v>
      </c>
      <c r="F200" s="179">
        <v>337.25</v>
      </c>
      <c r="G200" s="179"/>
      <c r="H200" s="179">
        <v>398.5</v>
      </c>
      <c r="I200" s="181">
        <v>411</v>
      </c>
      <c r="J200" s="151" t="s">
        <v>725</v>
      </c>
      <c r="K200" s="152">
        <f t="shared" si="28"/>
        <v>61.25</v>
      </c>
      <c r="L200" s="153">
        <f t="shared" si="29"/>
        <v>0.1816160118606375</v>
      </c>
      <c r="M200" s="148" t="s">
        <v>537</v>
      </c>
      <c r="N200" s="154">
        <v>43760</v>
      </c>
      <c r="O200" s="1"/>
      <c r="P200" s="1"/>
      <c r="Q200" s="1"/>
      <c r="R200" s="6" t="s">
        <v>724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126</v>
      </c>
      <c r="B201" s="190">
        <v>43559</v>
      </c>
      <c r="C201" s="190"/>
      <c r="D201" s="191" t="s">
        <v>726</v>
      </c>
      <c r="E201" s="192" t="s">
        <v>567</v>
      </c>
      <c r="F201" s="192">
        <v>130</v>
      </c>
      <c r="G201" s="192"/>
      <c r="H201" s="192">
        <v>65</v>
      </c>
      <c r="I201" s="193">
        <v>158</v>
      </c>
      <c r="J201" s="161" t="s">
        <v>727</v>
      </c>
      <c r="K201" s="162">
        <f t="shared" si="28"/>
        <v>-65</v>
      </c>
      <c r="L201" s="163">
        <f t="shared" si="29"/>
        <v>-0.5</v>
      </c>
      <c r="M201" s="159" t="s">
        <v>549</v>
      </c>
      <c r="N201" s="156">
        <v>43726</v>
      </c>
      <c r="O201" s="1"/>
      <c r="P201" s="1"/>
      <c r="Q201" s="1"/>
      <c r="R201" s="6" t="s">
        <v>728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127</v>
      </c>
      <c r="B202" s="177">
        <v>43017</v>
      </c>
      <c r="C202" s="177"/>
      <c r="D202" s="178" t="s">
        <v>182</v>
      </c>
      <c r="E202" s="179" t="s">
        <v>567</v>
      </c>
      <c r="F202" s="179">
        <v>141.5</v>
      </c>
      <c r="G202" s="179"/>
      <c r="H202" s="179">
        <v>183.5</v>
      </c>
      <c r="I202" s="181">
        <v>210</v>
      </c>
      <c r="J202" s="151" t="s">
        <v>722</v>
      </c>
      <c r="K202" s="152">
        <f t="shared" si="28"/>
        <v>42</v>
      </c>
      <c r="L202" s="153">
        <f t="shared" si="29"/>
        <v>0.29681978798586572</v>
      </c>
      <c r="M202" s="148" t="s">
        <v>537</v>
      </c>
      <c r="N202" s="154">
        <v>43042</v>
      </c>
      <c r="O202" s="1"/>
      <c r="P202" s="1"/>
      <c r="Q202" s="1"/>
      <c r="R202" s="6" t="s">
        <v>728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128</v>
      </c>
      <c r="B203" s="190">
        <v>43074</v>
      </c>
      <c r="C203" s="190"/>
      <c r="D203" s="191" t="s">
        <v>729</v>
      </c>
      <c r="E203" s="192" t="s">
        <v>567</v>
      </c>
      <c r="F203" s="187">
        <v>172</v>
      </c>
      <c r="G203" s="192"/>
      <c r="H203" s="192">
        <v>155.25</v>
      </c>
      <c r="I203" s="193">
        <v>230</v>
      </c>
      <c r="J203" s="161" t="s">
        <v>730</v>
      </c>
      <c r="K203" s="162">
        <f t="shared" si="28"/>
        <v>-16.75</v>
      </c>
      <c r="L203" s="163">
        <f t="shared" si="29"/>
        <v>-9.7383720930232565E-2</v>
      </c>
      <c r="M203" s="159" t="s">
        <v>549</v>
      </c>
      <c r="N203" s="156">
        <v>43787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129</v>
      </c>
      <c r="B204" s="177">
        <v>43398</v>
      </c>
      <c r="C204" s="177"/>
      <c r="D204" s="178" t="s">
        <v>107</v>
      </c>
      <c r="E204" s="179" t="s">
        <v>567</v>
      </c>
      <c r="F204" s="179">
        <v>698.5</v>
      </c>
      <c r="G204" s="179"/>
      <c r="H204" s="179">
        <v>890</v>
      </c>
      <c r="I204" s="181">
        <v>890</v>
      </c>
      <c r="J204" s="151" t="s">
        <v>790</v>
      </c>
      <c r="K204" s="152">
        <f t="shared" si="28"/>
        <v>191.5</v>
      </c>
      <c r="L204" s="153">
        <f t="shared" si="29"/>
        <v>0.27415891195418757</v>
      </c>
      <c r="M204" s="148" t="s">
        <v>537</v>
      </c>
      <c r="N204" s="154">
        <v>44328</v>
      </c>
      <c r="O204" s="1"/>
      <c r="P204" s="1"/>
      <c r="Q204" s="1"/>
      <c r="R204" s="6" t="s">
        <v>724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130</v>
      </c>
      <c r="B205" s="177">
        <v>42877</v>
      </c>
      <c r="C205" s="177"/>
      <c r="D205" s="178" t="s">
        <v>358</v>
      </c>
      <c r="E205" s="179" t="s">
        <v>567</v>
      </c>
      <c r="F205" s="179">
        <v>127.6</v>
      </c>
      <c r="G205" s="179"/>
      <c r="H205" s="179">
        <v>138</v>
      </c>
      <c r="I205" s="181">
        <v>190</v>
      </c>
      <c r="J205" s="151" t="s">
        <v>731</v>
      </c>
      <c r="K205" s="152">
        <f t="shared" si="28"/>
        <v>10.400000000000006</v>
      </c>
      <c r="L205" s="153">
        <f t="shared" si="29"/>
        <v>8.1504702194357417E-2</v>
      </c>
      <c r="M205" s="148" t="s">
        <v>537</v>
      </c>
      <c r="N205" s="154">
        <v>43774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131</v>
      </c>
      <c r="B206" s="177">
        <v>43158</v>
      </c>
      <c r="C206" s="177"/>
      <c r="D206" s="178" t="s">
        <v>732</v>
      </c>
      <c r="E206" s="179" t="s">
        <v>567</v>
      </c>
      <c r="F206" s="179">
        <v>317</v>
      </c>
      <c r="G206" s="179"/>
      <c r="H206" s="179">
        <v>382.5</v>
      </c>
      <c r="I206" s="181">
        <v>398</v>
      </c>
      <c r="J206" s="151" t="s">
        <v>733</v>
      </c>
      <c r="K206" s="152">
        <f t="shared" si="28"/>
        <v>65.5</v>
      </c>
      <c r="L206" s="153">
        <f t="shared" si="29"/>
        <v>0.20662460567823343</v>
      </c>
      <c r="M206" s="148" t="s">
        <v>537</v>
      </c>
      <c r="N206" s="154">
        <v>44238</v>
      </c>
      <c r="O206" s="1"/>
      <c r="P206" s="1"/>
      <c r="Q206" s="1"/>
      <c r="R206" s="6" t="s">
        <v>728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132</v>
      </c>
      <c r="B207" s="190">
        <v>43164</v>
      </c>
      <c r="C207" s="190"/>
      <c r="D207" s="191" t="s">
        <v>144</v>
      </c>
      <c r="E207" s="192" t="s">
        <v>567</v>
      </c>
      <c r="F207" s="187">
        <f>510-14.4</f>
        <v>495.6</v>
      </c>
      <c r="G207" s="192"/>
      <c r="H207" s="192">
        <v>350</v>
      </c>
      <c r="I207" s="193">
        <v>672</v>
      </c>
      <c r="J207" s="161" t="s">
        <v>734</v>
      </c>
      <c r="K207" s="162">
        <f t="shared" si="28"/>
        <v>-145.60000000000002</v>
      </c>
      <c r="L207" s="163">
        <f t="shared" si="29"/>
        <v>-0.29378531073446329</v>
      </c>
      <c r="M207" s="159" t="s">
        <v>549</v>
      </c>
      <c r="N207" s="156">
        <v>43887</v>
      </c>
      <c r="O207" s="1"/>
      <c r="P207" s="1"/>
      <c r="Q207" s="1"/>
      <c r="R207" s="6" t="s">
        <v>724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133</v>
      </c>
      <c r="B208" s="190">
        <v>43237</v>
      </c>
      <c r="C208" s="190"/>
      <c r="D208" s="191" t="s">
        <v>438</v>
      </c>
      <c r="E208" s="192" t="s">
        <v>567</v>
      </c>
      <c r="F208" s="187">
        <v>230.3</v>
      </c>
      <c r="G208" s="192"/>
      <c r="H208" s="192">
        <v>102.5</v>
      </c>
      <c r="I208" s="193">
        <v>348</v>
      </c>
      <c r="J208" s="161" t="s">
        <v>735</v>
      </c>
      <c r="K208" s="162">
        <f t="shared" si="28"/>
        <v>-127.80000000000001</v>
      </c>
      <c r="L208" s="163">
        <f t="shared" si="29"/>
        <v>-0.55492835432045162</v>
      </c>
      <c r="M208" s="159" t="s">
        <v>549</v>
      </c>
      <c r="N208" s="156">
        <v>43896</v>
      </c>
      <c r="O208" s="1"/>
      <c r="P208" s="1"/>
      <c r="Q208" s="1"/>
      <c r="R208" s="6" t="s">
        <v>724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134</v>
      </c>
      <c r="B209" s="177">
        <v>43258</v>
      </c>
      <c r="C209" s="177"/>
      <c r="D209" s="178" t="s">
        <v>410</v>
      </c>
      <c r="E209" s="179" t="s">
        <v>567</v>
      </c>
      <c r="F209" s="179">
        <f>342.5-5.1</f>
        <v>337.4</v>
      </c>
      <c r="G209" s="179"/>
      <c r="H209" s="179">
        <v>412.5</v>
      </c>
      <c r="I209" s="181">
        <v>439</v>
      </c>
      <c r="J209" s="151" t="s">
        <v>736</v>
      </c>
      <c r="K209" s="152">
        <f t="shared" si="28"/>
        <v>75.100000000000023</v>
      </c>
      <c r="L209" s="153">
        <f t="shared" si="29"/>
        <v>0.22258446947243635</v>
      </c>
      <c r="M209" s="148" t="s">
        <v>537</v>
      </c>
      <c r="N209" s="154">
        <v>44230</v>
      </c>
      <c r="O209" s="1"/>
      <c r="P209" s="1"/>
      <c r="Q209" s="1"/>
      <c r="R209" s="6" t="s">
        <v>728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0">
        <v>135</v>
      </c>
      <c r="B210" s="169">
        <v>43285</v>
      </c>
      <c r="C210" s="169"/>
      <c r="D210" s="170" t="s">
        <v>55</v>
      </c>
      <c r="E210" s="171" t="s">
        <v>567</v>
      </c>
      <c r="F210" s="171">
        <f>127.5-5.53</f>
        <v>121.97</v>
      </c>
      <c r="G210" s="172"/>
      <c r="H210" s="172">
        <v>122.5</v>
      </c>
      <c r="I210" s="172">
        <v>170</v>
      </c>
      <c r="J210" s="173" t="s">
        <v>763</v>
      </c>
      <c r="K210" s="174">
        <f t="shared" si="28"/>
        <v>0.53000000000000114</v>
      </c>
      <c r="L210" s="175">
        <f t="shared" si="29"/>
        <v>4.3453308190538747E-3</v>
      </c>
      <c r="M210" s="171" t="s">
        <v>658</v>
      </c>
      <c r="N210" s="169">
        <v>44431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136</v>
      </c>
      <c r="B211" s="190">
        <v>43294</v>
      </c>
      <c r="C211" s="190"/>
      <c r="D211" s="191" t="s">
        <v>349</v>
      </c>
      <c r="E211" s="192" t="s">
        <v>567</v>
      </c>
      <c r="F211" s="187">
        <v>46.5</v>
      </c>
      <c r="G211" s="192"/>
      <c r="H211" s="192">
        <v>17</v>
      </c>
      <c r="I211" s="193">
        <v>59</v>
      </c>
      <c r="J211" s="161" t="s">
        <v>737</v>
      </c>
      <c r="K211" s="162">
        <f t="shared" ref="K211:K219" si="30">H211-F211</f>
        <v>-29.5</v>
      </c>
      <c r="L211" s="163">
        <f t="shared" ref="L211:L219" si="31">K211/F211</f>
        <v>-0.63440860215053763</v>
      </c>
      <c r="M211" s="159" t="s">
        <v>549</v>
      </c>
      <c r="N211" s="156">
        <v>43887</v>
      </c>
      <c r="O211" s="1"/>
      <c r="P211" s="1"/>
      <c r="Q211" s="1"/>
      <c r="R211" s="6" t="s">
        <v>724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137</v>
      </c>
      <c r="B212" s="177">
        <v>43396</v>
      </c>
      <c r="C212" s="177"/>
      <c r="D212" s="178" t="s">
        <v>395</v>
      </c>
      <c r="E212" s="179" t="s">
        <v>567</v>
      </c>
      <c r="F212" s="179">
        <v>156.5</v>
      </c>
      <c r="G212" s="179"/>
      <c r="H212" s="179">
        <v>207.5</v>
      </c>
      <c r="I212" s="181">
        <v>191</v>
      </c>
      <c r="J212" s="151" t="s">
        <v>625</v>
      </c>
      <c r="K212" s="152">
        <f t="shared" si="30"/>
        <v>51</v>
      </c>
      <c r="L212" s="153">
        <f t="shared" si="31"/>
        <v>0.32587859424920129</v>
      </c>
      <c r="M212" s="148" t="s">
        <v>537</v>
      </c>
      <c r="N212" s="154">
        <v>44369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138</v>
      </c>
      <c r="B213" s="177">
        <v>43439</v>
      </c>
      <c r="C213" s="177"/>
      <c r="D213" s="178" t="s">
        <v>314</v>
      </c>
      <c r="E213" s="179" t="s">
        <v>567</v>
      </c>
      <c r="F213" s="179">
        <v>259.5</v>
      </c>
      <c r="G213" s="179"/>
      <c r="H213" s="179">
        <v>320</v>
      </c>
      <c r="I213" s="181">
        <v>320</v>
      </c>
      <c r="J213" s="151" t="s">
        <v>625</v>
      </c>
      <c r="K213" s="152">
        <f t="shared" si="30"/>
        <v>60.5</v>
      </c>
      <c r="L213" s="153">
        <f t="shared" si="31"/>
        <v>0.23314065510597304</v>
      </c>
      <c r="M213" s="148" t="s">
        <v>537</v>
      </c>
      <c r="N213" s="154">
        <v>44323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139</v>
      </c>
      <c r="B214" s="190">
        <v>43439</v>
      </c>
      <c r="C214" s="190"/>
      <c r="D214" s="191" t="s">
        <v>738</v>
      </c>
      <c r="E214" s="192" t="s">
        <v>567</v>
      </c>
      <c r="F214" s="192">
        <v>715</v>
      </c>
      <c r="G214" s="192"/>
      <c r="H214" s="192">
        <v>445</v>
      </c>
      <c r="I214" s="193">
        <v>840</v>
      </c>
      <c r="J214" s="161" t="s">
        <v>739</v>
      </c>
      <c r="K214" s="162">
        <f t="shared" si="30"/>
        <v>-270</v>
      </c>
      <c r="L214" s="163">
        <f t="shared" si="31"/>
        <v>-0.3776223776223776</v>
      </c>
      <c r="M214" s="159" t="s">
        <v>549</v>
      </c>
      <c r="N214" s="156">
        <v>43800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140</v>
      </c>
      <c r="B215" s="177">
        <v>43469</v>
      </c>
      <c r="C215" s="177"/>
      <c r="D215" s="178" t="s">
        <v>156</v>
      </c>
      <c r="E215" s="179" t="s">
        <v>567</v>
      </c>
      <c r="F215" s="179">
        <v>875</v>
      </c>
      <c r="G215" s="179"/>
      <c r="H215" s="179">
        <v>1165</v>
      </c>
      <c r="I215" s="181">
        <v>1185</v>
      </c>
      <c r="J215" s="151" t="s">
        <v>740</v>
      </c>
      <c r="K215" s="152">
        <f t="shared" si="30"/>
        <v>290</v>
      </c>
      <c r="L215" s="153">
        <f t="shared" si="31"/>
        <v>0.33142857142857141</v>
      </c>
      <c r="M215" s="148" t="s">
        <v>537</v>
      </c>
      <c r="N215" s="154">
        <v>43847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141</v>
      </c>
      <c r="B216" s="177">
        <v>43559</v>
      </c>
      <c r="C216" s="177"/>
      <c r="D216" s="178" t="s">
        <v>330</v>
      </c>
      <c r="E216" s="179" t="s">
        <v>567</v>
      </c>
      <c r="F216" s="179">
        <f>387-14.63</f>
        <v>372.37</v>
      </c>
      <c r="G216" s="179"/>
      <c r="H216" s="179">
        <v>490</v>
      </c>
      <c r="I216" s="181">
        <v>490</v>
      </c>
      <c r="J216" s="151" t="s">
        <v>625</v>
      </c>
      <c r="K216" s="152">
        <f t="shared" si="30"/>
        <v>117.63</v>
      </c>
      <c r="L216" s="153">
        <f t="shared" si="31"/>
        <v>0.31589548030185027</v>
      </c>
      <c r="M216" s="148" t="s">
        <v>537</v>
      </c>
      <c r="N216" s="154">
        <v>43850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142</v>
      </c>
      <c r="B217" s="190">
        <v>43578</v>
      </c>
      <c r="C217" s="190"/>
      <c r="D217" s="191" t="s">
        <v>741</v>
      </c>
      <c r="E217" s="192" t="s">
        <v>539</v>
      </c>
      <c r="F217" s="192">
        <v>220</v>
      </c>
      <c r="G217" s="192"/>
      <c r="H217" s="192">
        <v>127.5</v>
      </c>
      <c r="I217" s="193">
        <v>284</v>
      </c>
      <c r="J217" s="161" t="s">
        <v>742</v>
      </c>
      <c r="K217" s="162">
        <f t="shared" si="30"/>
        <v>-92.5</v>
      </c>
      <c r="L217" s="163">
        <f t="shared" si="31"/>
        <v>-0.42045454545454547</v>
      </c>
      <c r="M217" s="159" t="s">
        <v>549</v>
      </c>
      <c r="N217" s="156">
        <v>43896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143</v>
      </c>
      <c r="B218" s="177">
        <v>43622</v>
      </c>
      <c r="C218" s="177"/>
      <c r="D218" s="178" t="s">
        <v>447</v>
      </c>
      <c r="E218" s="179" t="s">
        <v>539</v>
      </c>
      <c r="F218" s="179">
        <v>332.8</v>
      </c>
      <c r="G218" s="179"/>
      <c r="H218" s="179">
        <v>405</v>
      </c>
      <c r="I218" s="181">
        <v>419</v>
      </c>
      <c r="J218" s="151" t="s">
        <v>743</v>
      </c>
      <c r="K218" s="152">
        <f t="shared" si="30"/>
        <v>72.199999999999989</v>
      </c>
      <c r="L218" s="153">
        <f t="shared" si="31"/>
        <v>0.21694711538461534</v>
      </c>
      <c r="M218" s="148" t="s">
        <v>537</v>
      </c>
      <c r="N218" s="154">
        <v>43860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0">
        <v>144</v>
      </c>
      <c r="B219" s="169">
        <v>43641</v>
      </c>
      <c r="C219" s="169"/>
      <c r="D219" s="170" t="s">
        <v>149</v>
      </c>
      <c r="E219" s="171" t="s">
        <v>567</v>
      </c>
      <c r="F219" s="171">
        <v>386</v>
      </c>
      <c r="G219" s="172"/>
      <c r="H219" s="172">
        <v>395</v>
      </c>
      <c r="I219" s="172">
        <v>452</v>
      </c>
      <c r="J219" s="173" t="s">
        <v>744</v>
      </c>
      <c r="K219" s="174">
        <f t="shared" si="30"/>
        <v>9</v>
      </c>
      <c r="L219" s="175">
        <f t="shared" si="31"/>
        <v>2.3316062176165803E-2</v>
      </c>
      <c r="M219" s="171" t="s">
        <v>658</v>
      </c>
      <c r="N219" s="169">
        <v>43868</v>
      </c>
      <c r="O219" s="1"/>
      <c r="P219" s="1"/>
      <c r="Q219" s="1"/>
      <c r="R219" s="6" t="s">
        <v>728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0">
        <v>145</v>
      </c>
      <c r="B220" s="169">
        <v>43707</v>
      </c>
      <c r="C220" s="169"/>
      <c r="D220" s="170" t="s">
        <v>130</v>
      </c>
      <c r="E220" s="171" t="s">
        <v>567</v>
      </c>
      <c r="F220" s="171">
        <v>137.5</v>
      </c>
      <c r="G220" s="172"/>
      <c r="H220" s="172">
        <v>138.5</v>
      </c>
      <c r="I220" s="172">
        <v>190</v>
      </c>
      <c r="J220" s="173" t="s">
        <v>762</v>
      </c>
      <c r="K220" s="174">
        <f>H220-F220</f>
        <v>1</v>
      </c>
      <c r="L220" s="175">
        <f>K220/F220</f>
        <v>7.2727272727272727E-3</v>
      </c>
      <c r="M220" s="171" t="s">
        <v>658</v>
      </c>
      <c r="N220" s="169">
        <v>44432</v>
      </c>
      <c r="O220" s="1"/>
      <c r="P220" s="1"/>
      <c r="Q220" s="1"/>
      <c r="R220" s="6" t="s">
        <v>724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146</v>
      </c>
      <c r="B221" s="177">
        <v>43731</v>
      </c>
      <c r="C221" s="177"/>
      <c r="D221" s="178" t="s">
        <v>403</v>
      </c>
      <c r="E221" s="179" t="s">
        <v>567</v>
      </c>
      <c r="F221" s="179">
        <v>235</v>
      </c>
      <c r="G221" s="179"/>
      <c r="H221" s="179">
        <v>295</v>
      </c>
      <c r="I221" s="181">
        <v>296</v>
      </c>
      <c r="J221" s="151" t="s">
        <v>745</v>
      </c>
      <c r="K221" s="152">
        <f t="shared" ref="K221:K227" si="32">H221-F221</f>
        <v>60</v>
      </c>
      <c r="L221" s="153">
        <f t="shared" ref="L221:L227" si="33">K221/F221</f>
        <v>0.25531914893617019</v>
      </c>
      <c r="M221" s="148" t="s">
        <v>537</v>
      </c>
      <c r="N221" s="154">
        <v>43844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147</v>
      </c>
      <c r="B222" s="177">
        <v>43752</v>
      </c>
      <c r="C222" s="177"/>
      <c r="D222" s="178" t="s">
        <v>746</v>
      </c>
      <c r="E222" s="179" t="s">
        <v>567</v>
      </c>
      <c r="F222" s="179">
        <v>277.5</v>
      </c>
      <c r="G222" s="179"/>
      <c r="H222" s="179">
        <v>333</v>
      </c>
      <c r="I222" s="181">
        <v>333</v>
      </c>
      <c r="J222" s="151" t="s">
        <v>747</v>
      </c>
      <c r="K222" s="152">
        <f t="shared" si="32"/>
        <v>55.5</v>
      </c>
      <c r="L222" s="153">
        <f t="shared" si="33"/>
        <v>0.2</v>
      </c>
      <c r="M222" s="148" t="s">
        <v>537</v>
      </c>
      <c r="N222" s="154">
        <v>43846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148</v>
      </c>
      <c r="B223" s="177">
        <v>43752</v>
      </c>
      <c r="C223" s="177"/>
      <c r="D223" s="178" t="s">
        <v>748</v>
      </c>
      <c r="E223" s="179" t="s">
        <v>567</v>
      </c>
      <c r="F223" s="179">
        <v>930</v>
      </c>
      <c r="G223" s="179"/>
      <c r="H223" s="179">
        <v>1165</v>
      </c>
      <c r="I223" s="181">
        <v>1200</v>
      </c>
      <c r="J223" s="151" t="s">
        <v>749</v>
      </c>
      <c r="K223" s="152">
        <f t="shared" si="32"/>
        <v>235</v>
      </c>
      <c r="L223" s="153">
        <f t="shared" si="33"/>
        <v>0.25268817204301075</v>
      </c>
      <c r="M223" s="148" t="s">
        <v>537</v>
      </c>
      <c r="N223" s="154">
        <v>43847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149</v>
      </c>
      <c r="B224" s="177">
        <v>43753</v>
      </c>
      <c r="C224" s="177"/>
      <c r="D224" s="178" t="s">
        <v>750</v>
      </c>
      <c r="E224" s="179" t="s">
        <v>567</v>
      </c>
      <c r="F224" s="149">
        <v>111</v>
      </c>
      <c r="G224" s="179"/>
      <c r="H224" s="179">
        <v>141</v>
      </c>
      <c r="I224" s="181">
        <v>141</v>
      </c>
      <c r="J224" s="151" t="s">
        <v>552</v>
      </c>
      <c r="K224" s="152">
        <f t="shared" si="32"/>
        <v>30</v>
      </c>
      <c r="L224" s="153">
        <f t="shared" si="33"/>
        <v>0.27027027027027029</v>
      </c>
      <c r="M224" s="148" t="s">
        <v>537</v>
      </c>
      <c r="N224" s="154">
        <v>44328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150</v>
      </c>
      <c r="B225" s="177">
        <v>43753</v>
      </c>
      <c r="C225" s="177"/>
      <c r="D225" s="178" t="s">
        <v>751</v>
      </c>
      <c r="E225" s="179" t="s">
        <v>567</v>
      </c>
      <c r="F225" s="149">
        <v>296</v>
      </c>
      <c r="G225" s="179"/>
      <c r="H225" s="179">
        <v>370</v>
      </c>
      <c r="I225" s="181">
        <v>370</v>
      </c>
      <c r="J225" s="151" t="s">
        <v>625</v>
      </c>
      <c r="K225" s="152">
        <f t="shared" si="32"/>
        <v>74</v>
      </c>
      <c r="L225" s="153">
        <f t="shared" si="33"/>
        <v>0.25</v>
      </c>
      <c r="M225" s="148" t="s">
        <v>537</v>
      </c>
      <c r="N225" s="154">
        <v>43853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151</v>
      </c>
      <c r="B226" s="177">
        <v>43754</v>
      </c>
      <c r="C226" s="177"/>
      <c r="D226" s="178" t="s">
        <v>752</v>
      </c>
      <c r="E226" s="179" t="s">
        <v>567</v>
      </c>
      <c r="F226" s="149">
        <v>300</v>
      </c>
      <c r="G226" s="179"/>
      <c r="H226" s="179">
        <v>382.5</v>
      </c>
      <c r="I226" s="181">
        <v>344</v>
      </c>
      <c r="J226" s="151" t="s">
        <v>793</v>
      </c>
      <c r="K226" s="152">
        <f t="shared" si="32"/>
        <v>82.5</v>
      </c>
      <c r="L226" s="153">
        <f t="shared" si="33"/>
        <v>0.27500000000000002</v>
      </c>
      <c r="M226" s="148" t="s">
        <v>537</v>
      </c>
      <c r="N226" s="154">
        <v>44238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152</v>
      </c>
      <c r="B227" s="177">
        <v>43832</v>
      </c>
      <c r="C227" s="177"/>
      <c r="D227" s="178" t="s">
        <v>753</v>
      </c>
      <c r="E227" s="179" t="s">
        <v>567</v>
      </c>
      <c r="F227" s="149">
        <v>495</v>
      </c>
      <c r="G227" s="179"/>
      <c r="H227" s="179">
        <v>595</v>
      </c>
      <c r="I227" s="181">
        <v>590</v>
      </c>
      <c r="J227" s="151" t="s">
        <v>792</v>
      </c>
      <c r="K227" s="152">
        <f t="shared" si="32"/>
        <v>100</v>
      </c>
      <c r="L227" s="153">
        <f t="shared" si="33"/>
        <v>0.20202020202020202</v>
      </c>
      <c r="M227" s="148" t="s">
        <v>537</v>
      </c>
      <c r="N227" s="154">
        <v>44589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153</v>
      </c>
      <c r="B228" s="177">
        <v>43966</v>
      </c>
      <c r="C228" s="177"/>
      <c r="D228" s="178" t="s">
        <v>71</v>
      </c>
      <c r="E228" s="179" t="s">
        <v>567</v>
      </c>
      <c r="F228" s="149">
        <v>67.5</v>
      </c>
      <c r="G228" s="179"/>
      <c r="H228" s="179">
        <v>86</v>
      </c>
      <c r="I228" s="181">
        <v>86</v>
      </c>
      <c r="J228" s="151" t="s">
        <v>754</v>
      </c>
      <c r="K228" s="152">
        <f t="shared" ref="K228:K236" si="34">H228-F228</f>
        <v>18.5</v>
      </c>
      <c r="L228" s="153">
        <f t="shared" ref="L228:L236" si="35">K228/F228</f>
        <v>0.27407407407407408</v>
      </c>
      <c r="M228" s="148" t="s">
        <v>537</v>
      </c>
      <c r="N228" s="154">
        <v>44008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154</v>
      </c>
      <c r="B229" s="177">
        <v>44035</v>
      </c>
      <c r="C229" s="177"/>
      <c r="D229" s="178" t="s">
        <v>446</v>
      </c>
      <c r="E229" s="179" t="s">
        <v>567</v>
      </c>
      <c r="F229" s="149">
        <v>231</v>
      </c>
      <c r="G229" s="179"/>
      <c r="H229" s="179">
        <v>281</v>
      </c>
      <c r="I229" s="181">
        <v>281</v>
      </c>
      <c r="J229" s="151" t="s">
        <v>625</v>
      </c>
      <c r="K229" s="152">
        <f t="shared" si="34"/>
        <v>50</v>
      </c>
      <c r="L229" s="153">
        <f t="shared" si="35"/>
        <v>0.21645021645021645</v>
      </c>
      <c r="M229" s="148" t="s">
        <v>537</v>
      </c>
      <c r="N229" s="154">
        <v>44358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155</v>
      </c>
      <c r="B230" s="177">
        <v>44092</v>
      </c>
      <c r="C230" s="177"/>
      <c r="D230" s="178" t="s">
        <v>386</v>
      </c>
      <c r="E230" s="179" t="s">
        <v>567</v>
      </c>
      <c r="F230" s="179">
        <v>206</v>
      </c>
      <c r="G230" s="179"/>
      <c r="H230" s="179">
        <v>248</v>
      </c>
      <c r="I230" s="181">
        <v>248</v>
      </c>
      <c r="J230" s="151" t="s">
        <v>625</v>
      </c>
      <c r="K230" s="152">
        <f t="shared" si="34"/>
        <v>42</v>
      </c>
      <c r="L230" s="153">
        <f t="shared" si="35"/>
        <v>0.20388349514563106</v>
      </c>
      <c r="M230" s="148" t="s">
        <v>537</v>
      </c>
      <c r="N230" s="154">
        <v>44214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156</v>
      </c>
      <c r="B231" s="177">
        <v>44140</v>
      </c>
      <c r="C231" s="177"/>
      <c r="D231" s="178" t="s">
        <v>386</v>
      </c>
      <c r="E231" s="179" t="s">
        <v>567</v>
      </c>
      <c r="F231" s="179">
        <v>182.5</v>
      </c>
      <c r="G231" s="179"/>
      <c r="H231" s="179">
        <v>248</v>
      </c>
      <c r="I231" s="181">
        <v>248</v>
      </c>
      <c r="J231" s="151" t="s">
        <v>625</v>
      </c>
      <c r="K231" s="152">
        <f t="shared" si="34"/>
        <v>65.5</v>
      </c>
      <c r="L231" s="153">
        <f t="shared" si="35"/>
        <v>0.35890410958904112</v>
      </c>
      <c r="M231" s="148" t="s">
        <v>537</v>
      </c>
      <c r="N231" s="154">
        <v>44214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157</v>
      </c>
      <c r="B232" s="177">
        <v>44140</v>
      </c>
      <c r="C232" s="177"/>
      <c r="D232" s="178" t="s">
        <v>314</v>
      </c>
      <c r="E232" s="179" t="s">
        <v>567</v>
      </c>
      <c r="F232" s="179">
        <v>247.5</v>
      </c>
      <c r="G232" s="179"/>
      <c r="H232" s="179">
        <v>320</v>
      </c>
      <c r="I232" s="181">
        <v>320</v>
      </c>
      <c r="J232" s="151" t="s">
        <v>625</v>
      </c>
      <c r="K232" s="152">
        <f t="shared" si="34"/>
        <v>72.5</v>
      </c>
      <c r="L232" s="153">
        <f t="shared" si="35"/>
        <v>0.29292929292929293</v>
      </c>
      <c r="M232" s="148" t="s">
        <v>537</v>
      </c>
      <c r="N232" s="154">
        <v>44323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158</v>
      </c>
      <c r="B233" s="177">
        <v>44140</v>
      </c>
      <c r="C233" s="177"/>
      <c r="D233" s="178" t="s">
        <v>267</v>
      </c>
      <c r="E233" s="179" t="s">
        <v>567</v>
      </c>
      <c r="F233" s="149">
        <v>925</v>
      </c>
      <c r="G233" s="179"/>
      <c r="H233" s="179">
        <v>1095</v>
      </c>
      <c r="I233" s="181">
        <v>1093</v>
      </c>
      <c r="J233" s="151" t="s">
        <v>755</v>
      </c>
      <c r="K233" s="152">
        <f t="shared" si="34"/>
        <v>170</v>
      </c>
      <c r="L233" s="153">
        <f t="shared" si="35"/>
        <v>0.18378378378378379</v>
      </c>
      <c r="M233" s="148" t="s">
        <v>537</v>
      </c>
      <c r="N233" s="154">
        <v>44201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159</v>
      </c>
      <c r="B234" s="177">
        <v>44140</v>
      </c>
      <c r="C234" s="177"/>
      <c r="D234" s="178" t="s">
        <v>330</v>
      </c>
      <c r="E234" s="179" t="s">
        <v>567</v>
      </c>
      <c r="F234" s="149">
        <v>332.5</v>
      </c>
      <c r="G234" s="179"/>
      <c r="H234" s="179">
        <v>393</v>
      </c>
      <c r="I234" s="181">
        <v>406</v>
      </c>
      <c r="J234" s="151" t="s">
        <v>756</v>
      </c>
      <c r="K234" s="152">
        <f t="shared" si="34"/>
        <v>60.5</v>
      </c>
      <c r="L234" s="153">
        <f t="shared" si="35"/>
        <v>0.18195488721804512</v>
      </c>
      <c r="M234" s="148" t="s">
        <v>537</v>
      </c>
      <c r="N234" s="154">
        <v>44256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160</v>
      </c>
      <c r="B235" s="177">
        <v>44141</v>
      </c>
      <c r="C235" s="177"/>
      <c r="D235" s="178" t="s">
        <v>446</v>
      </c>
      <c r="E235" s="179" t="s">
        <v>567</v>
      </c>
      <c r="F235" s="149">
        <v>231</v>
      </c>
      <c r="G235" s="179"/>
      <c r="H235" s="179">
        <v>281</v>
      </c>
      <c r="I235" s="181">
        <v>281</v>
      </c>
      <c r="J235" s="151" t="s">
        <v>625</v>
      </c>
      <c r="K235" s="152">
        <f t="shared" si="34"/>
        <v>50</v>
      </c>
      <c r="L235" s="153">
        <f t="shared" si="35"/>
        <v>0.21645021645021645</v>
      </c>
      <c r="M235" s="148" t="s">
        <v>537</v>
      </c>
      <c r="N235" s="154">
        <v>44358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161</v>
      </c>
      <c r="B236" s="177">
        <v>44187</v>
      </c>
      <c r="C236" s="177"/>
      <c r="D236" s="178" t="s">
        <v>422</v>
      </c>
      <c r="E236" s="179" t="s">
        <v>567</v>
      </c>
      <c r="F236" s="149">
        <v>190</v>
      </c>
      <c r="G236" s="179"/>
      <c r="H236" s="179">
        <v>239</v>
      </c>
      <c r="I236" s="181">
        <v>239</v>
      </c>
      <c r="J236" s="151" t="s">
        <v>843</v>
      </c>
      <c r="K236" s="152">
        <f t="shared" si="34"/>
        <v>49</v>
      </c>
      <c r="L236" s="153">
        <f t="shared" si="35"/>
        <v>0.25789473684210529</v>
      </c>
      <c r="M236" s="148" t="s">
        <v>537</v>
      </c>
      <c r="N236" s="154">
        <v>44844</v>
      </c>
      <c r="O236" s="1"/>
      <c r="P236" s="1"/>
      <c r="Q236" s="1"/>
      <c r="R236" s="6" t="s">
        <v>728</v>
      </c>
    </row>
    <row r="237" spans="1:26" ht="12.75" customHeight="1">
      <c r="A237" s="176">
        <v>162</v>
      </c>
      <c r="B237" s="177">
        <v>44258</v>
      </c>
      <c r="C237" s="177"/>
      <c r="D237" s="178" t="s">
        <v>753</v>
      </c>
      <c r="E237" s="179" t="s">
        <v>567</v>
      </c>
      <c r="F237" s="149">
        <v>495</v>
      </c>
      <c r="G237" s="179"/>
      <c r="H237" s="179">
        <v>595</v>
      </c>
      <c r="I237" s="181">
        <v>590</v>
      </c>
      <c r="J237" s="151" t="s">
        <v>792</v>
      </c>
      <c r="K237" s="152">
        <f t="shared" ref="K237:K244" si="36">H237-F237</f>
        <v>100</v>
      </c>
      <c r="L237" s="153">
        <f t="shared" ref="L237:L244" si="37">K237/F237</f>
        <v>0.20202020202020202</v>
      </c>
      <c r="M237" s="148" t="s">
        <v>537</v>
      </c>
      <c r="N237" s="154">
        <v>44589</v>
      </c>
      <c r="O237" s="1"/>
      <c r="P237" s="1"/>
      <c r="R237" s="6" t="s">
        <v>728</v>
      </c>
    </row>
    <row r="238" spans="1:26" ht="12.75" customHeight="1">
      <c r="A238" s="176">
        <v>163</v>
      </c>
      <c r="B238" s="177">
        <v>44274</v>
      </c>
      <c r="C238" s="177"/>
      <c r="D238" s="178" t="s">
        <v>330</v>
      </c>
      <c r="E238" s="179" t="s">
        <v>567</v>
      </c>
      <c r="F238" s="149">
        <v>355</v>
      </c>
      <c r="G238" s="179"/>
      <c r="H238" s="179">
        <v>422.5</v>
      </c>
      <c r="I238" s="181">
        <v>420</v>
      </c>
      <c r="J238" s="151" t="s">
        <v>757</v>
      </c>
      <c r="K238" s="152">
        <f t="shared" si="36"/>
        <v>67.5</v>
      </c>
      <c r="L238" s="153">
        <f t="shared" si="37"/>
        <v>0.19014084507042253</v>
      </c>
      <c r="M238" s="148" t="s">
        <v>537</v>
      </c>
      <c r="N238" s="154">
        <v>44361</v>
      </c>
      <c r="O238" s="1"/>
      <c r="R238" s="194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164</v>
      </c>
      <c r="B239" s="177">
        <v>44295</v>
      </c>
      <c r="C239" s="177"/>
      <c r="D239" s="178" t="s">
        <v>758</v>
      </c>
      <c r="E239" s="179" t="s">
        <v>567</v>
      </c>
      <c r="F239" s="149">
        <v>555</v>
      </c>
      <c r="G239" s="179"/>
      <c r="H239" s="179">
        <v>663</v>
      </c>
      <c r="I239" s="181">
        <v>663</v>
      </c>
      <c r="J239" s="151" t="s">
        <v>759</v>
      </c>
      <c r="K239" s="152">
        <f t="shared" si="36"/>
        <v>108</v>
      </c>
      <c r="L239" s="153">
        <f t="shared" si="37"/>
        <v>0.19459459459459461</v>
      </c>
      <c r="M239" s="148" t="s">
        <v>537</v>
      </c>
      <c r="N239" s="154">
        <v>44321</v>
      </c>
      <c r="O239" s="1"/>
      <c r="P239" s="1"/>
      <c r="Q239" s="1"/>
      <c r="R239" s="194" t="s">
        <v>728</v>
      </c>
    </row>
    <row r="240" spans="1:26" ht="12.75" customHeight="1">
      <c r="A240" s="176">
        <v>165</v>
      </c>
      <c r="B240" s="177">
        <v>44308</v>
      </c>
      <c r="C240" s="177"/>
      <c r="D240" s="178" t="s">
        <v>358</v>
      </c>
      <c r="E240" s="179" t="s">
        <v>567</v>
      </c>
      <c r="F240" s="149">
        <v>126.5</v>
      </c>
      <c r="G240" s="179"/>
      <c r="H240" s="179">
        <v>155</v>
      </c>
      <c r="I240" s="181">
        <v>155</v>
      </c>
      <c r="J240" s="151" t="s">
        <v>625</v>
      </c>
      <c r="K240" s="152">
        <f t="shared" si="36"/>
        <v>28.5</v>
      </c>
      <c r="L240" s="153">
        <f t="shared" si="37"/>
        <v>0.22529644268774704</v>
      </c>
      <c r="M240" s="148" t="s">
        <v>537</v>
      </c>
      <c r="N240" s="154">
        <v>44362</v>
      </c>
      <c r="O240" s="1"/>
      <c r="R240" s="194" t="s">
        <v>728</v>
      </c>
    </row>
    <row r="241" spans="1:18" ht="12.75" customHeight="1">
      <c r="A241" s="220">
        <v>166</v>
      </c>
      <c r="B241" s="221">
        <v>44368</v>
      </c>
      <c r="C241" s="221"/>
      <c r="D241" s="222" t="s">
        <v>375</v>
      </c>
      <c r="E241" s="223" t="s">
        <v>567</v>
      </c>
      <c r="F241" s="224">
        <v>287.5</v>
      </c>
      <c r="G241" s="223"/>
      <c r="H241" s="223">
        <v>245</v>
      </c>
      <c r="I241" s="225">
        <v>344</v>
      </c>
      <c r="J241" s="161" t="s">
        <v>788</v>
      </c>
      <c r="K241" s="162">
        <f t="shared" si="36"/>
        <v>-42.5</v>
      </c>
      <c r="L241" s="163">
        <f t="shared" si="37"/>
        <v>-0.14782608695652175</v>
      </c>
      <c r="M241" s="159" t="s">
        <v>549</v>
      </c>
      <c r="N241" s="156">
        <v>44508</v>
      </c>
      <c r="O241" s="1"/>
      <c r="R241" s="194" t="s">
        <v>728</v>
      </c>
    </row>
    <row r="242" spans="1:18" ht="12.75" customHeight="1">
      <c r="A242" s="176">
        <v>167</v>
      </c>
      <c r="B242" s="177">
        <v>44368</v>
      </c>
      <c r="C242" s="177"/>
      <c r="D242" s="178" t="s">
        <v>446</v>
      </c>
      <c r="E242" s="179" t="s">
        <v>567</v>
      </c>
      <c r="F242" s="149">
        <v>241</v>
      </c>
      <c r="G242" s="179"/>
      <c r="H242" s="179">
        <v>298</v>
      </c>
      <c r="I242" s="181">
        <v>320</v>
      </c>
      <c r="J242" s="151" t="s">
        <v>625</v>
      </c>
      <c r="K242" s="152">
        <f t="shared" si="36"/>
        <v>57</v>
      </c>
      <c r="L242" s="153">
        <f t="shared" si="37"/>
        <v>0.23651452282157676</v>
      </c>
      <c r="M242" s="148" t="s">
        <v>537</v>
      </c>
      <c r="N242" s="154">
        <v>44802</v>
      </c>
      <c r="O242" s="41"/>
      <c r="R242" s="194" t="s">
        <v>728</v>
      </c>
    </row>
    <row r="243" spans="1:18" ht="12.75" customHeight="1">
      <c r="A243" s="176">
        <v>168</v>
      </c>
      <c r="B243" s="177">
        <v>44406</v>
      </c>
      <c r="C243" s="177"/>
      <c r="D243" s="178" t="s">
        <v>358</v>
      </c>
      <c r="E243" s="179" t="s">
        <v>567</v>
      </c>
      <c r="F243" s="149">
        <v>162.5</v>
      </c>
      <c r="G243" s="179"/>
      <c r="H243" s="179">
        <v>200</v>
      </c>
      <c r="I243" s="181">
        <v>200</v>
      </c>
      <c r="J243" s="151" t="s">
        <v>625</v>
      </c>
      <c r="K243" s="152">
        <f t="shared" si="36"/>
        <v>37.5</v>
      </c>
      <c r="L243" s="153">
        <f t="shared" si="37"/>
        <v>0.23076923076923078</v>
      </c>
      <c r="M243" s="148" t="s">
        <v>537</v>
      </c>
      <c r="N243" s="154">
        <v>44802</v>
      </c>
      <c r="O243" s="1"/>
      <c r="R243" s="194" t="s">
        <v>728</v>
      </c>
    </row>
    <row r="244" spans="1:18" ht="12.75" customHeight="1">
      <c r="A244" s="176">
        <v>169</v>
      </c>
      <c r="B244" s="177">
        <v>44462</v>
      </c>
      <c r="C244" s="177"/>
      <c r="D244" s="178" t="s">
        <v>764</v>
      </c>
      <c r="E244" s="179" t="s">
        <v>567</v>
      </c>
      <c r="F244" s="149">
        <v>1235</v>
      </c>
      <c r="G244" s="179"/>
      <c r="H244" s="179">
        <v>1505</v>
      </c>
      <c r="I244" s="181">
        <v>1500</v>
      </c>
      <c r="J244" s="151" t="s">
        <v>625</v>
      </c>
      <c r="K244" s="152">
        <f t="shared" si="36"/>
        <v>270</v>
      </c>
      <c r="L244" s="153">
        <f t="shared" si="37"/>
        <v>0.21862348178137653</v>
      </c>
      <c r="M244" s="148" t="s">
        <v>537</v>
      </c>
      <c r="N244" s="154">
        <v>44564</v>
      </c>
      <c r="O244" s="1"/>
      <c r="R244" s="194" t="s">
        <v>728</v>
      </c>
    </row>
    <row r="245" spans="1:18" ht="12.75" customHeight="1">
      <c r="A245" s="206">
        <v>170</v>
      </c>
      <c r="B245" s="207">
        <v>44480</v>
      </c>
      <c r="C245" s="207"/>
      <c r="D245" s="208" t="s">
        <v>766</v>
      </c>
      <c r="E245" s="209" t="s">
        <v>567</v>
      </c>
      <c r="F245" s="54">
        <v>58.75</v>
      </c>
      <c r="G245" s="209"/>
      <c r="H245" s="209"/>
      <c r="I245" s="54">
        <v>72.5</v>
      </c>
      <c r="J245" s="210" t="s">
        <v>540</v>
      </c>
      <c r="K245" s="206"/>
      <c r="L245" s="207"/>
      <c r="M245" s="207"/>
      <c r="N245" s="208"/>
      <c r="O245" s="41"/>
      <c r="R245" s="194" t="s">
        <v>728</v>
      </c>
    </row>
    <row r="246" spans="1:18" ht="12.75" customHeight="1">
      <c r="A246" s="211">
        <v>171</v>
      </c>
      <c r="B246" s="212">
        <v>44481</v>
      </c>
      <c r="C246" s="212"/>
      <c r="D246" s="213" t="s">
        <v>256</v>
      </c>
      <c r="E246" s="214" t="s">
        <v>567</v>
      </c>
      <c r="F246" s="215" t="s">
        <v>768</v>
      </c>
      <c r="G246" s="214"/>
      <c r="H246" s="214"/>
      <c r="I246" s="214">
        <v>380</v>
      </c>
      <c r="J246" s="216" t="s">
        <v>540</v>
      </c>
      <c r="K246" s="211"/>
      <c r="L246" s="212"/>
      <c r="M246" s="212"/>
      <c r="N246" s="213"/>
      <c r="O246" s="41"/>
      <c r="R246" s="194" t="s">
        <v>728</v>
      </c>
    </row>
    <row r="247" spans="1:18" ht="12.75" customHeight="1">
      <c r="A247" s="176">
        <v>172</v>
      </c>
      <c r="B247" s="177">
        <v>44481</v>
      </c>
      <c r="C247" s="177"/>
      <c r="D247" s="178" t="s">
        <v>381</v>
      </c>
      <c r="E247" s="179" t="s">
        <v>567</v>
      </c>
      <c r="F247" s="149">
        <v>45.5</v>
      </c>
      <c r="G247" s="179"/>
      <c r="H247" s="179">
        <v>56.5</v>
      </c>
      <c r="I247" s="181">
        <v>56</v>
      </c>
      <c r="J247" s="151" t="s">
        <v>869</v>
      </c>
      <c r="K247" s="152">
        <f>H247-F247</f>
        <v>11</v>
      </c>
      <c r="L247" s="153">
        <f>K247/F247</f>
        <v>0.24175824175824176</v>
      </c>
      <c r="M247" s="148" t="s">
        <v>537</v>
      </c>
      <c r="N247" s="154">
        <v>44881</v>
      </c>
      <c r="O247" s="41"/>
      <c r="R247" s="194"/>
    </row>
    <row r="248" spans="1:18" ht="12.75" customHeight="1">
      <c r="A248" s="176">
        <v>173</v>
      </c>
      <c r="B248" s="177">
        <v>44551</v>
      </c>
      <c r="C248" s="177"/>
      <c r="D248" s="178" t="s">
        <v>118</v>
      </c>
      <c r="E248" s="179" t="s">
        <v>567</v>
      </c>
      <c r="F248" s="149">
        <v>2300</v>
      </c>
      <c r="G248" s="179"/>
      <c r="H248" s="179">
        <f>(2820+2200)/2</f>
        <v>2510</v>
      </c>
      <c r="I248" s="181">
        <v>3000</v>
      </c>
      <c r="J248" s="151" t="s">
        <v>800</v>
      </c>
      <c r="K248" s="152">
        <f>H248-F248</f>
        <v>210</v>
      </c>
      <c r="L248" s="153">
        <f>K248/F248</f>
        <v>9.1304347826086957E-2</v>
      </c>
      <c r="M248" s="148" t="s">
        <v>537</v>
      </c>
      <c r="N248" s="154">
        <v>44649</v>
      </c>
      <c r="O248" s="1"/>
      <c r="R248" s="194"/>
    </row>
    <row r="249" spans="1:18" ht="12.75" customHeight="1">
      <c r="A249" s="217">
        <v>174</v>
      </c>
      <c r="B249" s="212">
        <v>44606</v>
      </c>
      <c r="C249" s="217"/>
      <c r="D249" s="217" t="s">
        <v>401</v>
      </c>
      <c r="E249" s="214" t="s">
        <v>567</v>
      </c>
      <c r="F249" s="214" t="s">
        <v>795</v>
      </c>
      <c r="G249" s="214"/>
      <c r="H249" s="214"/>
      <c r="I249" s="214">
        <v>764</v>
      </c>
      <c r="J249" s="214" t="s">
        <v>540</v>
      </c>
      <c r="K249" s="214"/>
      <c r="L249" s="214"/>
      <c r="M249" s="214"/>
      <c r="N249" s="217"/>
      <c r="O249" s="41"/>
      <c r="R249" s="194"/>
    </row>
    <row r="250" spans="1:18" ht="12.75" customHeight="1">
      <c r="A250" s="176">
        <v>175</v>
      </c>
      <c r="B250" s="177">
        <v>44613</v>
      </c>
      <c r="C250" s="177"/>
      <c r="D250" s="178" t="s">
        <v>764</v>
      </c>
      <c r="E250" s="179" t="s">
        <v>567</v>
      </c>
      <c r="F250" s="149">
        <v>1255</v>
      </c>
      <c r="G250" s="179"/>
      <c r="H250" s="179">
        <v>1515</v>
      </c>
      <c r="I250" s="181">
        <v>1510</v>
      </c>
      <c r="J250" s="151" t="s">
        <v>625</v>
      </c>
      <c r="K250" s="152">
        <f>H250-F250</f>
        <v>260</v>
      </c>
      <c r="L250" s="153">
        <f>K250/F250</f>
        <v>0.20717131474103587</v>
      </c>
      <c r="M250" s="148" t="s">
        <v>537</v>
      </c>
      <c r="N250" s="154">
        <v>44834</v>
      </c>
      <c r="O250" s="41"/>
      <c r="R250" s="194"/>
    </row>
    <row r="251" spans="1:18" ht="12.75" customHeight="1">
      <c r="A251">
        <v>176</v>
      </c>
      <c r="B251" s="212">
        <v>44670</v>
      </c>
      <c r="C251" s="212"/>
      <c r="D251" s="217" t="s">
        <v>502</v>
      </c>
      <c r="E251" s="243" t="s">
        <v>567</v>
      </c>
      <c r="F251" s="214" t="s">
        <v>802</v>
      </c>
      <c r="G251" s="214"/>
      <c r="H251" s="214"/>
      <c r="I251" s="214">
        <v>553</v>
      </c>
      <c r="J251" s="214" t="s">
        <v>540</v>
      </c>
      <c r="K251" s="214"/>
      <c r="L251" s="214"/>
      <c r="M251" s="214"/>
      <c r="N251" s="214"/>
      <c r="O251" s="41"/>
      <c r="R251" s="194"/>
    </row>
    <row r="252" spans="1:18" ht="12.75" customHeight="1">
      <c r="A252" s="176">
        <v>177</v>
      </c>
      <c r="B252" s="177">
        <v>44746</v>
      </c>
      <c r="C252" s="177"/>
      <c r="D252" s="178" t="s">
        <v>836</v>
      </c>
      <c r="E252" s="179" t="s">
        <v>567</v>
      </c>
      <c r="F252" s="149">
        <v>207.5</v>
      </c>
      <c r="G252" s="179"/>
      <c r="H252" s="179">
        <v>254</v>
      </c>
      <c r="I252" s="181">
        <v>254</v>
      </c>
      <c r="J252" s="151" t="s">
        <v>625</v>
      </c>
      <c r="K252" s="152">
        <f>H252-F252</f>
        <v>46.5</v>
      </c>
      <c r="L252" s="153">
        <f>K252/F252</f>
        <v>0.22409638554216868</v>
      </c>
      <c r="M252" s="148" t="s">
        <v>537</v>
      </c>
      <c r="N252" s="154">
        <v>44792</v>
      </c>
      <c r="O252" s="1"/>
      <c r="R252" s="194"/>
    </row>
    <row r="253" spans="1:18" ht="12.75" customHeight="1">
      <c r="A253" s="176">
        <v>178</v>
      </c>
      <c r="B253" s="177">
        <v>44775</v>
      </c>
      <c r="C253" s="177"/>
      <c r="D253" s="178" t="s">
        <v>448</v>
      </c>
      <c r="E253" s="179" t="s">
        <v>567</v>
      </c>
      <c r="F253" s="149">
        <v>31.25</v>
      </c>
      <c r="G253" s="179"/>
      <c r="H253" s="179">
        <v>38.75</v>
      </c>
      <c r="I253" s="181">
        <v>38</v>
      </c>
      <c r="J253" s="151" t="s">
        <v>625</v>
      </c>
      <c r="K253" s="152">
        <f t="shared" ref="K253" si="38">H253-F253</f>
        <v>7.5</v>
      </c>
      <c r="L253" s="153">
        <f t="shared" ref="L253" si="39">K253/F253</f>
        <v>0.24</v>
      </c>
      <c r="M253" s="148" t="s">
        <v>537</v>
      </c>
      <c r="N253" s="154">
        <v>44844</v>
      </c>
      <c r="O253" s="41"/>
      <c r="R253" s="54"/>
    </row>
    <row r="254" spans="1:18" ht="12.75" customHeight="1">
      <c r="A254" s="211">
        <v>179</v>
      </c>
      <c r="B254" s="212">
        <v>44841</v>
      </c>
      <c r="C254" s="217"/>
      <c r="D254" s="217" t="s">
        <v>841</v>
      </c>
      <c r="E254" s="243" t="s">
        <v>567</v>
      </c>
      <c r="F254" s="214" t="s">
        <v>842</v>
      </c>
      <c r="G254" s="214"/>
      <c r="H254" s="214"/>
      <c r="I254" s="214">
        <v>840</v>
      </c>
      <c r="J254" s="214" t="s">
        <v>540</v>
      </c>
      <c r="K254" s="214"/>
      <c r="L254" s="214"/>
      <c r="M254" s="214"/>
      <c r="N254" s="214"/>
      <c r="O254" s="41"/>
      <c r="Q254" s="197"/>
      <c r="R254" s="54"/>
    </row>
    <row r="255" spans="1:18" ht="12.75" customHeight="1">
      <c r="A255" s="211">
        <v>180</v>
      </c>
      <c r="B255" s="212">
        <v>44844</v>
      </c>
      <c r="C255" s="217"/>
      <c r="D255" s="217" t="s">
        <v>403</v>
      </c>
      <c r="E255" s="243" t="s">
        <v>567</v>
      </c>
      <c r="F255" s="214" t="s">
        <v>844</v>
      </c>
      <c r="G255" s="214"/>
      <c r="H255" s="214"/>
      <c r="I255" s="214">
        <v>291</v>
      </c>
      <c r="J255" s="214" t="s">
        <v>540</v>
      </c>
      <c r="K255" s="214"/>
      <c r="L255" s="214"/>
      <c r="M255" s="214"/>
      <c r="N255" s="214"/>
      <c r="O255" s="41"/>
      <c r="Q255" s="197"/>
      <c r="R255" s="54"/>
    </row>
    <row r="256" spans="1:18" ht="12.75" customHeight="1">
      <c r="A256" s="211">
        <v>181</v>
      </c>
      <c r="B256" s="212">
        <v>44845</v>
      </c>
      <c r="C256" s="217"/>
      <c r="D256" s="217" t="s">
        <v>401</v>
      </c>
      <c r="E256" s="243" t="s">
        <v>567</v>
      </c>
      <c r="F256" s="214" t="s">
        <v>868</v>
      </c>
      <c r="G256" s="214"/>
      <c r="H256" s="214"/>
      <c r="I256" s="214">
        <v>765</v>
      </c>
      <c r="J256" s="214" t="s">
        <v>540</v>
      </c>
      <c r="K256" s="214"/>
      <c r="L256" s="214"/>
      <c r="M256" s="214"/>
      <c r="N256" s="214"/>
      <c r="O256" s="41"/>
      <c r="Q256" s="197"/>
      <c r="R256" s="54"/>
    </row>
    <row r="257" spans="1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B259" s="195" t="s">
        <v>760</v>
      </c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A263" s="196"/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A264" s="196"/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53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</sheetData>
  <autoFilter ref="R1:R261"/>
  <mergeCells count="6">
    <mergeCell ref="M58:M59"/>
    <mergeCell ref="O58:O59"/>
    <mergeCell ref="P58:P59"/>
    <mergeCell ref="A58:A59"/>
    <mergeCell ref="B58:B59"/>
    <mergeCell ref="J58:J5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2023-02-07T02:38:46Z</dcterms:modified>
</cp:coreProperties>
</file>