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F&amp;O)'!$R$1:$R$257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6" l="1"/>
  <c r="K36" i="6"/>
  <c r="M36" i="6" s="1"/>
  <c r="K56" i="6" l="1"/>
  <c r="K55" i="6"/>
  <c r="K54" i="6"/>
  <c r="K53" i="6"/>
  <c r="M53" i="6" s="1"/>
  <c r="L35" i="6"/>
  <c r="K35" i="6"/>
  <c r="L34" i="6"/>
  <c r="K34" i="6"/>
  <c r="L18" i="6"/>
  <c r="K18" i="6"/>
  <c r="M18" i="6" l="1"/>
  <c r="M34" i="6"/>
  <c r="M35" i="6"/>
  <c r="L17" i="6"/>
  <c r="K17" i="6"/>
  <c r="M17" i="6" l="1"/>
  <c r="L33" i="6"/>
  <c r="K33" i="6"/>
  <c r="M33" i="6" l="1"/>
  <c r="L11" i="6" l="1"/>
  <c r="K11" i="6"/>
  <c r="M11" i="6" l="1"/>
  <c r="K243" i="6" l="1"/>
  <c r="L243" i="6" s="1"/>
  <c r="L10" i="6" l="1"/>
  <c r="K10" i="6"/>
  <c r="M10" i="6" l="1"/>
  <c r="K249" i="6" l="1"/>
  <c r="L249" i="6" s="1"/>
  <c r="K232" i="6" l="1"/>
  <c r="L232" i="6" s="1"/>
  <c r="K246" i="6" l="1"/>
  <c r="L246" i="6" s="1"/>
  <c r="K238" i="6" l="1"/>
  <c r="L238" i="6" s="1"/>
  <c r="K248" i="6" l="1"/>
  <c r="L248" i="6" s="1"/>
  <c r="H244" i="6" l="1"/>
  <c r="K244" i="6" l="1"/>
  <c r="L244" i="6" s="1"/>
  <c r="K233" i="6"/>
  <c r="L233" i="6" s="1"/>
  <c r="K223" i="6"/>
  <c r="L223" i="6" s="1"/>
  <c r="K239" i="6" l="1"/>
  <c r="L239" i="6" s="1"/>
  <c r="K240" i="6" l="1"/>
  <c r="L240" i="6" s="1"/>
  <c r="K237" i="6" l="1"/>
  <c r="L237" i="6" s="1"/>
  <c r="K216" i="6"/>
  <c r="L216" i="6" s="1"/>
  <c r="K236" i="6"/>
  <c r="L236" i="6" s="1"/>
  <c r="K235" i="6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F205" i="6"/>
  <c r="K205" i="6" s="1"/>
  <c r="L205" i="6" s="1"/>
  <c r="K204" i="6"/>
  <c r="L204" i="6" s="1"/>
  <c r="F203" i="6"/>
  <c r="K203" i="6" s="1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4" i="6"/>
  <c r="L184" i="6" s="1"/>
  <c r="F183" i="6"/>
  <c r="K183" i="6" s="1"/>
  <c r="L183" i="6" s="1"/>
  <c r="K182" i="6"/>
  <c r="L182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7" i="6"/>
  <c r="L157" i="6" s="1"/>
  <c r="K155" i="6"/>
  <c r="L155" i="6" s="1"/>
  <c r="K153" i="6"/>
  <c r="L153" i="6" s="1"/>
  <c r="K151" i="6"/>
  <c r="L151" i="6" s="1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K143" i="6"/>
  <c r="L143" i="6" s="1"/>
  <c r="K142" i="6"/>
  <c r="L142" i="6" s="1"/>
  <c r="K140" i="6"/>
  <c r="L140" i="6" s="1"/>
  <c r="K139" i="6"/>
  <c r="L139" i="6" s="1"/>
  <c r="K138" i="6"/>
  <c r="L138" i="6" s="1"/>
  <c r="K137" i="6"/>
  <c r="L137" i="6" s="1"/>
  <c r="K136" i="6"/>
  <c r="L136" i="6" s="1"/>
  <c r="F135" i="6"/>
  <c r="K135" i="6" s="1"/>
  <c r="L135" i="6" s="1"/>
  <c r="H134" i="6"/>
  <c r="K134" i="6" s="1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H100" i="6"/>
  <c r="K100" i="6" s="1"/>
  <c r="L100" i="6" s="1"/>
  <c r="F99" i="6"/>
  <c r="K99" i="6" s="1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<sst xmlns="http://schemas.openxmlformats.org/spreadsheetml/2006/main" count="2641" uniqueCount="1032">
  <si>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</si>
  <si>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</si>
  <si>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</si>
  <si>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</si>
  <si>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</si>
  <si>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</si>
  <si>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</si>
  <si>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</si>
  <si>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</si>
  <si>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</si>
  <si>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</si>
  <si>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</si>
  <si>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</si>
  <si>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</si>
  <si>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</si>
  <si>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</si>
  <si>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</si>
  <si>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</si>
  <si>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</si>
  <si>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</si>
  <si>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</si>
  <si>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</si>
  <si>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</si>
  <si>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</si>
  <si>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</si>
  <si>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</si>
  <si>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</si>
  <si>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</si>
  <si>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</si>
  <si>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</si>
  <si>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</si>
  <si>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</si>
  <si>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</si>
  <si>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</si>
  <si>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</si>
  <si>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</si>
  <si>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</si>
  <si>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</si>
  <si>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</si>
  <si>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</si>
  <si>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</si>
  <si>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</si>
  <si>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</si>
  <si>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</si>
  <si>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</si>
  <si>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</si>
  <si>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</si>
  <si>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</si>
  <si>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</si>
  <si>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</si>
  <si>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</si>
  <si>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</si>
  <si>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</si>
  <si>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</si>
  <si>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</si>
  <si>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</si>
  <si>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</si>
  <si>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</si>
  <si>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</si>
  <si>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</si>
  <si>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</si>
  <si>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</si>
  <si>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</si>
  <si>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</si>
  <si>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</si>
  <si>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</si>
  <si>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</si>
  <si>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</si>
  <si>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</si>
  <si>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</si>
  <si>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</si>
  <si>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</si>
  <si>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</si>
  <si>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</si>
  <si>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</si>
  <si>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</si>
  <si>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</si>
  <si>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</si>
  <si>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</si>
  <si>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</si>
  <si>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</si>
  <si>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</si>
  <si>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</si>
  <si>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</si>
  <si>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</si>
  <si>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</si>
  <si>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</si>
  <si>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</si>
  <si>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</si>
  <si>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</si>
  <si>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</si>
  <si>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</si>
  <si>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</si>
  <si>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</si>
  <si>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</si>
  <si>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</si>
  <si>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</si>
  <si>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</si>
  <si>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</si>
  <si>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</si>
  <si>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</si>
  <si>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</si>
  <si>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</si>
  <si>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</si>
  <si>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</si>
  <si>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</si>
  <si>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</si>
  <si>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</si>
  <si>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</si>
  <si>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</si>
  <si>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</si>
  <si>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</si>
  <si>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</si>
  <si>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</si>
  <si>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</si>
  <si>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</si>
  <si>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</si>
  <si>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</si>
  <si>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</si>
  <si>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</si>
  <si>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</si>
  <si>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</si>
  <si>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</si>
  <si>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</si>
  <si>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</si>
  <si>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</si>
  <si>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</si>
  <si>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</si>
  <si>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</si>
  <si>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</si>
  <si>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</si>
  <si>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</si>
  <si>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</si>
  <si>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</si>
  <si>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</si>
  <si>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</si>
  <si>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</si>
  <si>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</si>
  <si>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</si>
  <si>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</si>
  <si>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</si>
  <si>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</si>
  <si>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</si>
  <si>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</si>
  <si>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</si>
  <si>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</si>
  <si>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</si>
  <si>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</si>
  <si>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</si>
  <si>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</si>
  <si>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</si>
  <si>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</si>
  <si>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</si>
  <si>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</si>
  <si>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</si>
  <si>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</si>
  <si>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</si>
  <si>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</si>
  <si>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</si>
  <si>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</si>
  <si>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</si>
  <si>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</si>
  <si>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</si>
  <si>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</si>
  <si>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</si>
  <si>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</si>
  <si>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</si>
  <si>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</si>
  <si>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</si>
  <si>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</si>
  <si>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</si>
  <si>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</si>
  <si>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</si>
  <si>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</si>
  <si>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</si>
  <si>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</si>
  <si>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</si>
  <si>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</si>
  <si>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</si>
  <si>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</si>
  <si>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</si>
  <si>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</si>
  <si>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</si>
  <si>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</si>
  <si>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</si>
  <si>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</si>
  <si>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</si>
  <si>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</si>
  <si>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</si>
  <si>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</si>
  <si>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</si>
  <si>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</si>
  <si>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</si>
  <si>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</si>
  <si>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</si>
  <si>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</si>
  <si>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</si>
  <si>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</si>
  <si>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</si>
  <si>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</si>
  <si>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</si>
  <si>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</si>
  <si>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</si>
  <si>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</si>
  <si>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</si>
  <si>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</si>
  <si>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</si>
  <si>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</si>
  <si>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</si>
  <si>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</si>
  <si>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</si>
  <si>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</si>
  <si>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</si>
  <si>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</si>
  <si>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</si>
  <si>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</si>
  <si>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</si>
  <si>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</si>
  <si>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</si>
  <si>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</si>
  <si>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</si>
  <si>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</si>
  <si>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</si>
  <si>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</si>
  <si>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</si>
  <si>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</si>
  <si>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</si>
  <si>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</si>
  <si>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</si>
  <si>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</si>
  <si>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</si>
  <si>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</si>
  <si>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</si>
  <si>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</si>
  <si>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</si>
  <si>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</si>
  <si>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</si>
  <si>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</si>
  <si>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</si>
  <si>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</si>
  <si>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</si>
  <si>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</si>
  <si>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</si>
  <si>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</si>
  <si>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</si>
  <si>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</si>
  <si>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</si>
  <si>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</si>
  <si>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</si>
  <si>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</si>
  <si>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</si>
  <si>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</si>
  <si>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</si>
  <si>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</si>
  <si>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</si>
  <si>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</si>
  <si>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</si>
  <si>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</si>
  <si>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</si>
  <si>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</si>
  <si>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</si>
  <si>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</si>
  <si>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</si>
  <si>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</si>
  <si>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</si>
  <si>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</si>
  <si>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</si>
  <si>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</si>
  <si>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</si>
  <si>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</si>
  <si>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</si>
  <si>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</si>
  <si>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</si>
  <si>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</si>
  <si>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</si>
  <si>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</si>
  <si>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</si>
  <si>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</si>
  <si>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</si>
  <si>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</si>
  <si>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</si>
  <si>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</si>
  <si>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</si>
  <si>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</si>
  <si>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</si>
  <si>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</si>
  <si>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</si>
  <si>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</si>
  <si>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</si>
  <si>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</si>
  <si>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</si>
  <si>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</si>
  <si>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</si>
  <si>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</si>
  <si>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</si>
  <si>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</si>
  <si>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</si>
  <si>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</si>
  <si>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</si>
  <si>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</si>
  <si>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</si>
  <si>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</si>
  <si>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</si>
  <si>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</si>
  <si>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</si>
  <si>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</si>
  <si>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</si>
  <si>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</si>
  <si>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</si>
  <si>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</si>
  <si>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</si>
  <si>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</si>
  <si>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</si>
  <si>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</si>
  <si>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</si>
  <si>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</si>
  <si>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</si>
  <si>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</si>
  <si>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</si>
  <si>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</si>
  <si>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</si>
  <si>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</si>
  <si>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</si>
  <si>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</si>
  <si>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</si>
  <si>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</si>
  <si>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</si>
  <si>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</si>
  <si>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</si>
  <si>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</si>
  <si>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</si>
  <si>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</si>
  <si>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</si>
  <si>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</si>
  <si>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</si>
  <si>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</si>
  <si>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</si>
  <si>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</si>
  <si>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</si>
  <si>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</si>
  <si>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</si>
  <si>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</si>
  <si>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</si>
  <si>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</si>
  <si>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</si>
  <si>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</si>
  <si>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</si>
  <si>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</si>
  <si>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</si>
  <si>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</si>
  <si>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</si>
  <si>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</si>
  <si>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</si>
  <si>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</si>
  <si>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</si>
  <si>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</si>
  <si>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</si>
  <si>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</si>
  <si>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</si>
  <si>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</si>
  <si>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</si>
  <si>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</si>
  <si>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</si>
  <si>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</si>
  <si>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</si>
  <si>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</si>
  <si>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</si>
  <si>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</si>
  <si>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</si>
  <si>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</si>
  <si>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</si>
  <si>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</si>
  <si>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</si>
  <si>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</si>
  <si>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</si>
  <si>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</si>
  <si>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</si>
  <si>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</si>
  <si>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</si>
  <si>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</si>
  <si>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</si>
  <si>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</si>
  <si>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</si>
  <si>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</si>
  <si>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</si>
  <si>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</si>
  <si>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</si>
  <si>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</si>
  <si>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</si>
  <si>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</si>
  <si>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</si>
  <si>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</si>
  <si>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</si>
  <si>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</si>
  <si>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</si>
  <si>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</si>
  <si>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</si>
  <si>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</si>
  <si>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</si>
  <si>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</si>
  <si>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</si>
  <si>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</si>
  <si>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</si>
  <si>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</si>
  <si>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</si>
  <si>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</si>
  <si>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</si>
  <si>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</si>
  <si>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</si>
  <si>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</si>
  <si>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</si>
  <si>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</si>
  <si>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</si>
  <si>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</si>
  <si>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</si>
  <si>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</si>
  <si>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</si>
  <si>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</si>
  <si>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</si>
  <si>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</si>
  <si>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</si>
  <si>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</si>
  <si>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</si>
  <si>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</si>
  <si>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</si>
  <si>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</si>
  <si>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</si>
  <si>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</si>
  <si>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</si>
  <si>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</si>
  <si>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</si>
  <si>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</si>
  <si>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</si>
  <si>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</si>
  <si>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</si>
  <si>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</si>
  <si>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</si>
  <si>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</si>
  <si>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</si>
  <si>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</si>
  <si>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</si>
  <si>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</si>
  <si>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</si>
  <si>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</si>
  <si>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</si>
  <si>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</si>
  <si>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</si>
  <si>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</si>
  <si>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</si>
  <si>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</si>
  <si>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</si>
  <si>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</si>
  <si>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</si>
  <si>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</si>
  <si>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</si>
  <si>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</si>
  <si>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</si>
  <si>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</si>
  <si>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</si>
  <si>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</si>
  <si>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</si>
  <si>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</si>
  <si>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</si>
  <si>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</si>
  <si>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</si>
  <si>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</si>
  <si>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</si>
  <si>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</si>
  <si>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</si>
  <si>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</si>
  <si>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</si>
  <si>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</si>
  <si>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</si>
  <si>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</si>
  <si>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</si>
  <si>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</si>
  <si>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</si>
  <si>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</si>
  <si>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</si>
  <si>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</si>
  <si>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</si>
  <si>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</si>
  <si>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</si>
  <si>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</si>
  <si>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</si>
  <si>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</si>
  <si>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</si>
  <si>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</si>
  <si>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</si>
  <si>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</si>
  <si>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</si>
  <si>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</si>
  <si>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</si>
  <si>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</si>
  <si>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</si>
  <si>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</si>
  <si>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</si>
  <si>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</si>
  <si>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</si>
  <si>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</si>
  <si>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</si>
  <si>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</si>
  <si>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</si>
  <si>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</si>
  <si>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</si>
  <si>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</si>
  <si>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</si>
  <si>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</si>
  <si>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</si>
  <si>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</si>
  <si>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</si>
  <si>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</si>
  <si>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</si>
  <si>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</si>
  <si>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</si>
  <si>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</si>
  <si>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</si>
  <si>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</si>
  <si>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</si>
  <si>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</si>
  <si>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</si>
  <si>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</si>
  <si>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</si>
  <si>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</si>
  <si>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</si>
  <si>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</si>
  <si>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</si>
  <si>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</si>
  <si>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</si>
  <si>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</si>
  <si>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</si>
  <si>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</si>
  <si>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</si>
  <si>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</si>
  <si>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</si>
  <si>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</si>
  <si>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</si>
  <si>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</si>
  <si>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</si>
  <si>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</si>
  <si>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</si>
  <si>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</si>
  <si>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</si>
  <si>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</si>
  <si>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</si>
  <si>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</si>
  <si>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</si>
  <si>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</si>
  <si>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</si>
  <si>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</si>
  <si>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</si>
  <si>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</si>
  <si>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</si>
  <si>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</si>
  <si>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</si>
  <si>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</si>
  <si>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</si>
  <si>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</si>
  <si>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</si>
  <si>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</si>
  <si>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</si>
  <si>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</si>
  <si>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</si>
  <si>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</si>
  <si>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</si>
  <si>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</si>
  <si>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</si>
  <si>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</si>
  <si>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</si>
  <si>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</si>
  <si>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</si>
  <si>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</si>
  <si>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</si>
  <si>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</si>
  <si>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</si>
  <si>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</si>
  <si>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</si>
  <si>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</si>
  <si>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</si>
  <si>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</si>
  <si>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</si>
  <si>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</si>
  <si>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</si>
  <si>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</si>
  <si>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</si>
  <si>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</si>
  <si>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</si>
  <si>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</si>
  <si>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</si>
  <si>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</si>
  <si>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</si>
  <si>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</si>
  <si>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</si>
  <si>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</si>
  <si>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</si>
  <si>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</si>
  <si>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</si>
  <si>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</si>
  <si>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</si>
  <si>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</si>
  <si>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</si>
  <si>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</si>
  <si>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</si>
  <si>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</si>
  <si>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</si>
  <si>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</si>
  <si>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</si>
  <si>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</si>
  <si>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</si>
  <si>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</si>
  <si>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</si>
  <si>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</si>
  <si>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</si>
  <si>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</si>
  <si>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</si>
  <si>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</si>
  <si>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</si>
  <si>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</si>
  <si>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</si>
  <si>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</si>
  <si>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</si>
  <si>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</si>
  <si>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</si>
  <si>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</si>
  <si>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</si>
  <si>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</si>
  <si>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</si>
  <si>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</si>
  <si>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</si>
  <si>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</si>
  <si>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</si>
  <si>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</si>
  <si>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</si>
  <si>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</si>
  <si>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</si>
  <si>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</si>
  <si>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</si>
  <si>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</si>
  <si>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</si>
  <si>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</si>
  <si>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</si>
  <si>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</si>
  <si>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</si>
  <si>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</si>
  <si>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</si>
  <si>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</si>
  <si>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</si>
  <si>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</si>
  <si>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</si>
  <si>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</si>
  <si>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</si>
  <si>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</si>
  <si>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</si>
  <si>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</si>
  <si>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</si>
  <si>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</si>
  <si>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</si>
  <si>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</si>
  <si>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</si>
  <si>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</si>
  <si>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</si>
  <si>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</si>
  <si>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</si>
  <si>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</si>
  <si>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</si>
  <si>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</si>
  <si>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</si>
  <si>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</si>
  <si>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</si>
  <si>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</si>
  <si>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</si>
  <si>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</si>
  <si>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</si>
  <si>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</si>
  <si>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</si>
  <si>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</si>
  <si>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</si>
  <si>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</si>
  <si>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</si>
  <si>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</si>
  <si>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</si>
  <si>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</si>
  <si>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</si>
  <si>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</si>
  <si>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</si>
  <si>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</si>
  <si>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</si>
  <si>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</si>
  <si>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</si>
  <si>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</si>
  <si>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</si>
  <si>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</si>
  <si>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</si>
  <si>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</si>
  <si>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</si>
  <si>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</si>
  <si>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</si>
  <si>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</si>
  <si>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</si>
  <si>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</si>
  <si>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</si>
  <si>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</si>
  <si>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</si>
  <si>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</si>
  <si>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</si>
  <si>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</si>
  <si>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</si>
  <si>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</si>
  <si>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</si>
  <si>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</si>
  <si>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</si>
  <si>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</si>
  <si>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</si>
  <si>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</si>
  <si>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</si>
  <si>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</si>
  <si>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</si>
  <si>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</si>
  <si>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</si>
  <si>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</si>
  <si>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</si>
  <si>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</si>
  <si>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</si>
  <si>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</si>
  <si>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</si>
  <si>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</si>
  <si>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</si>
  <si>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</si>
  <si>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</si>
  <si>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</si>
  <si>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</si>
  <si>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</si>
  <si>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</si>
  <si>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</si>
  <si>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</si>
  <si>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</si>
  <si>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</si>
  <si>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</si>
  <si>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</si>
  <si>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</si>
  <si>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</si>
  <si>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</si>
  <si>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</si>
  <si>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</si>
  <si>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</si>
  <si>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</si>
  <si>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</si>
  <si>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</si>
  <si>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</si>
  <si>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</si>
  <si>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</si>
  <si>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</si>
  <si>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</si>
  <si>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</si>
  <si>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</si>
  <si>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</si>
  <si>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</si>
  <si>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</si>
  <si>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</si>
  <si>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</si>
  <si>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</si>
  <si>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</si>
  <si>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</si>
  <si>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</si>
  <si>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</si>
  <si>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</si>
  <si>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</si>
  <si>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</si>
  <si>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</si>
  <si>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</si>
  <si>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</si>
  <si>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</si>
  <si>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</si>
  <si>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</si>
  <si>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</si>
  <si>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</si>
  <si>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</si>
  <si>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</si>
  <si>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</si>
  <si>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</si>
  <si>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</si>
  <si>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</si>
  <si>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</si>
  <si>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</si>
  <si>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</si>
  <si>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</si>
  <si>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</si>
  <si>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</si>
  <si>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</si>
  <si>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</si>
  <si>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</si>
  <si>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</si>
  <si>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</si>
  <si>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</si>
  <si>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</si>
  <si>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</si>
  <si>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</si>
  <si>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</si>
  <si>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</si>
  <si>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</si>
  <si>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</si>
  <si>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</si>
  <si>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</si>
  <si>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</si>
  <si>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</si>
  <si>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</si>
  <si>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</si>
  <si>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</si>
  <si>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</si>
  <si>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</si>
  <si>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</si>
  <si>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</si>
  <si>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</si>
  <si>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</si>
  <si>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</si>
  <si>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</si>
  <si>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</si>
  <si>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</si>
  <si>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</si>
  <si>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</si>
  <si>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</si>
  <si>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</si>
  <si>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</si>
  <si>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</si>
  <si>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</si>
  <si>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</si>
  <si>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</si>
  <si>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</si>
  <si>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</si>
  <si>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</si>
  <si>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</si>
  <si>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</si>
  <si>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</si>
  <si>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</si>
  <si>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</si>
  <si>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</si>
  <si>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</si>
  <si>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</si>
  <si>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</si>
  <si>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</si>
  <si>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</si>
  <si>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</si>
  <si>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</si>
  <si>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</si>
  <si>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</si>
  <si>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</si>
  <si>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</si>
  <si>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</si>
  <si>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</si>
  <si>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</si>
  <si>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</si>
  <si>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</si>
  <si>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</si>
  <si>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</si>
  <si>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</si>
  <si>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</si>
  <si>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</si>
  <si>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</si>
  <si>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</si>
  <si>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</si>
  <si>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</si>
  <si>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</si>
  <si>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</si>
  <si>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</si>
  <si>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</si>
  <si>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</si>
  <si>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</si>
  <si>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</si>
  <si>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</si>
  <si>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</si>
  <si>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</si>
  <si>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</si>
  <si>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</si>
  <si>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</si>
  <si>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</si>
  <si>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</si>
  <si>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</si>
  <si>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</si>
  <si>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</si>
  <si>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</si>
  <si>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</si>
  <si>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4000-4050</t>
  </si>
  <si>
    <t>4300-4500</t>
  </si>
  <si>
    <t>Profit of Rs.12/-</t>
  </si>
  <si>
    <t>2130-2150</t>
  </si>
  <si>
    <t>2300-2400</t>
  </si>
  <si>
    <t>Buy&lt;&gt;</t>
  </si>
  <si>
    <t>3085-3005</t>
  </si>
  <si>
    <t>3300-3400</t>
  </si>
  <si>
    <t>1580-1650</t>
  </si>
  <si>
    <t>BEL 107 CE FEB</t>
  </si>
  <si>
    <t>2-2.50</t>
  </si>
  <si>
    <t>DDIL</t>
  </si>
  <si>
    <t>1930-1890</t>
  </si>
  <si>
    <t>2050-2150</t>
  </si>
  <si>
    <t>NIFTY 17800 CE 2 FEB</t>
  </si>
  <si>
    <t>NIFTY 17300 PE 2 FEB</t>
  </si>
  <si>
    <t>360ONE</t>
  </si>
  <si>
    <t>NITIN BAKSHI</t>
  </si>
  <si>
    <t>575-585</t>
  </si>
  <si>
    <t>DHARNI</t>
  </si>
  <si>
    <t>Part Profit of Rs.77.5/-</t>
  </si>
  <si>
    <t>825-850</t>
  </si>
  <si>
    <t>900-950</t>
  </si>
  <si>
    <t>2600-2690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</si>
  <si>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</si>
  <si>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</si>
  <si>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</si>
  <si>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</si>
  <si>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</si>
  <si>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</si>
  <si>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</si>
  <si>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</si>
  <si>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</si>
  <si>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</si>
  <si>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</si>
  <si>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NAVODAYENT</t>
  </si>
  <si>
    <t>2310-2320</t>
  </si>
  <si>
    <t>2400-2450</t>
  </si>
  <si>
    <t>2120-2130</t>
  </si>
  <si>
    <t>2220-2260</t>
  </si>
  <si>
    <t>522.5-502.5</t>
  </si>
  <si>
    <t>570-600</t>
  </si>
  <si>
    <t>Profit of Rs.7.5/-</t>
  </si>
  <si>
    <t>ATHARVENT</t>
  </si>
  <si>
    <t>ZENAB AIYUB YACOOBALI</t>
  </si>
  <si>
    <t>DHYAANI</t>
  </si>
  <si>
    <t>SOMANI VENTURES AND INNOVATIONS LIMITED</t>
  </si>
  <si>
    <t>GOYALASS</t>
  </si>
  <si>
    <t>MOHIT KHAITAN</t>
  </si>
  <si>
    <t>INDOEURO</t>
  </si>
  <si>
    <t>NNM SECURITIES PVT LTD</t>
  </si>
  <si>
    <t>VIVEK KUMAR BHAUKA</t>
  </si>
  <si>
    <t>BHAVINI JAIN</t>
  </si>
  <si>
    <t>TRANSVOY</t>
  </si>
  <si>
    <t>SUNFLOWER BROKING PRIVATE LIMITED</t>
  </si>
  <si>
    <t>MARSHALL</t>
  </si>
  <si>
    <t>Marshall Machines Ltd</t>
  </si>
  <si>
    <t>MOLDTECH</t>
  </si>
  <si>
    <t>Mold-Tek Technologies Ltd</t>
  </si>
  <si>
    <t>XTX MARKETS LLP</t>
  </si>
  <si>
    <t>Profit of Rs.79/-</t>
  </si>
  <si>
    <t>RELIANCE 2360 CE FEB</t>
  </si>
  <si>
    <t>40-42</t>
  </si>
  <si>
    <t>70-80</t>
  </si>
  <si>
    <t>VIVEK KANDA</t>
  </si>
  <si>
    <t>BRIJLEAS</t>
  </si>
  <si>
    <t>KRISHANYADAVHUF</t>
  </si>
  <si>
    <t>RAKHI LOHIA</t>
  </si>
  <si>
    <t>PUSPA DEVI LOHIA</t>
  </si>
  <si>
    <t>INDRA KANTA MOHTA</t>
  </si>
  <si>
    <t>PRITHVI RAJ SINGH HUF</t>
  </si>
  <si>
    <t>VEDA INVESTORS FUND L.P.</t>
  </si>
  <si>
    <t>H/D INVESTORS FUND L.P.</t>
  </si>
  <si>
    <t>C/D INVESTORS FUND L.P.</t>
  </si>
  <si>
    <t>SAGAR GURUNG</t>
  </si>
  <si>
    <t>SNEHLATA DINKAR SONAR</t>
  </si>
  <si>
    <t>KRANTI</t>
  </si>
  <si>
    <t>SUNILKUMAR SATYANARAYAN AGARWAL</t>
  </si>
  <si>
    <t>NBL</t>
  </si>
  <si>
    <t>UDIT GOENKA</t>
  </si>
  <si>
    <t>RISHILASE</t>
  </si>
  <si>
    <t>NIKHIL JAISINGH MERCHANT</t>
  </si>
  <si>
    <t>SOFTRAKV</t>
  </si>
  <si>
    <t>RAKESH MANGILAL RANKA</t>
  </si>
  <si>
    <t>SSWRL</t>
  </si>
  <si>
    <t>DEEPINDER SINGH POONIAN</t>
  </si>
  <si>
    <t>SVPHOUSING</t>
  </si>
  <si>
    <t>KIRAN ANIL SHAH</t>
  </si>
  <si>
    <t>ANIL LAXMICHAND SHAH</t>
  </si>
  <si>
    <t>SURBHI AGRAWAL GUPTA</t>
  </si>
  <si>
    <t>PREETI BHAUKA</t>
  </si>
  <si>
    <t>TRACXN</t>
  </si>
  <si>
    <t>PARTH INFIN BROKERS PVT LTD</t>
  </si>
  <si>
    <t>HRTI PRIVATE LIMITED</t>
  </si>
  <si>
    <t>UNISTRMU</t>
  </si>
  <si>
    <t>SAMIR R SHAH HUF</t>
  </si>
  <si>
    <t>ARISTO</t>
  </si>
  <si>
    <t>Aristo Bio T and Lifesc L</t>
  </si>
  <si>
    <t>ANANT AGGARWAL</t>
  </si>
  <si>
    <t>GODHA</t>
  </si>
  <si>
    <t>Godha Cabcon Insulat Ltd</t>
  </si>
  <si>
    <t>HARSHA BANGALORE MALLIKARJUNA</t>
  </si>
  <si>
    <t>GOLDSTAR</t>
  </si>
  <si>
    <t>Goldstar Power Limited</t>
  </si>
  <si>
    <t>DOLLY  MITTAL</t>
  </si>
  <si>
    <t>JETFREIGHT</t>
  </si>
  <si>
    <t>Jet Freight Logistics Ltd</t>
  </si>
  <si>
    <t>JILESH NAVIN CHHEDA</t>
  </si>
  <si>
    <t>JIGNA V DESAI</t>
  </si>
  <si>
    <t>MAANALU</t>
  </si>
  <si>
    <t>Maan Aluminium Limited</t>
  </si>
  <si>
    <t>GRAVITON RESEARCH CAPITAL LLP</t>
  </si>
  <si>
    <t>ANIL TULSIAN</t>
  </si>
  <si>
    <t>MHLXMIRU</t>
  </si>
  <si>
    <t>Mahalaxmi Rubtech Limited</t>
  </si>
  <si>
    <t>KABRA KAILASH</t>
  </si>
  <si>
    <t>RBMINFRA</t>
  </si>
  <si>
    <t>Rbm Infracon Limited</t>
  </si>
  <si>
    <t>YUGA STOCKS AND COMMODITIES PRIVATE LIMITED  .</t>
  </si>
  <si>
    <t>RMDRIP</t>
  </si>
  <si>
    <t>R M Drip &amp; Sprink Sys Ltd</t>
  </si>
  <si>
    <t>NIVRUTTI PANDURANG KEDAR</t>
  </si>
  <si>
    <t>SCAPDVR</t>
  </si>
  <si>
    <t>Stampede Capital Limited</t>
  </si>
  <si>
    <t>L7 HITECH PRIVATE LIMITED</t>
  </si>
  <si>
    <t>TEMBO</t>
  </si>
  <si>
    <t>Tembo Global Ind Ltd</t>
  </si>
  <si>
    <t>OPTUME INVESTMENTS</t>
  </si>
  <si>
    <t>KAUSHIK MAHESH WAGHELA</t>
  </si>
  <si>
    <t>Tracxn Technologies Ltd</t>
  </si>
  <si>
    <t>QE SECURITIES</t>
  </si>
  <si>
    <t>VIKASECO</t>
  </si>
  <si>
    <t>Vikas EcoTech Limited</t>
  </si>
  <si>
    <t>SILVERTOSS SHOPPERS PVT LTD</t>
  </si>
  <si>
    <t>AARTIPHARM</t>
  </si>
  <si>
    <t>Aarti Pharmalabs Limited</t>
  </si>
  <si>
    <t>JP MORGAN FUNDS</t>
  </si>
  <si>
    <t>MADHU DEVI GODHA</t>
  </si>
  <si>
    <t>SANJAYKUMAR JIVANBHAI BHATIYA</t>
  </si>
  <si>
    <t>INDO-RE</t>
  </si>
  <si>
    <t>Indowind Energy Limited</t>
  </si>
  <si>
    <t>EXPORT IMPORT BANK OF INDIA</t>
  </si>
  <si>
    <t>MANGLA SHANTIALAL GADA</t>
  </si>
  <si>
    <t>SHIVLAL ARJUN MAKANI</t>
  </si>
  <si>
    <t>VINOD ARJUN MAKANI</t>
  </si>
  <si>
    <t>YASH MANISH MEHTA</t>
  </si>
  <si>
    <t>LILABEN ARJUN MAKANI</t>
  </si>
  <si>
    <t>SVPGLOB</t>
  </si>
  <si>
    <t>SVP GLOBAL TEXTILES LTD</t>
  </si>
  <si>
    <t>SHRIVALLABH PITTIE VENTURES LIMITED</t>
  </si>
  <si>
    <t>FATEMA SHABBIR KACHWALA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</si>
</sst>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3" sqref="B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1" t="s">
        <v>16</v>
      </c>
      <c r="B9" s="373" t="s">
        <v>17</v>
      </c>
      <c r="C9" s="373" t="s">
        <v>18</v>
      </c>
      <c r="D9" s="373" t="s">
        <v>19</v>
      </c>
      <c r="E9" s="23" t="s">
        <v>20</v>
      </c>
      <c r="F9" s="23" t="s">
        <v>21</v>
      </c>
      <c r="G9" s="368" t="s">
        <v>22</v>
      </c>
      <c r="H9" s="369"/>
      <c r="I9" s="370"/>
      <c r="J9" s="368" t="s">
        <v>23</v>
      </c>
      <c r="K9" s="369"/>
      <c r="L9" s="370"/>
      <c r="M9" s="23"/>
      <c r="N9" s="24"/>
      <c r="O9" s="24"/>
      <c r="P9" s="24"/>
    </row>
    <row r="10" spans="1:16" ht="59.25" customHeight="1">
      <c r="A10" s="372"/>
      <c r="B10" s="374"/>
      <c r="C10" s="374"/>
      <c r="D10" s="3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17902.150000000001</v>
      </c>
      <c r="F11" s="32">
        <v>17821.600000000002</v>
      </c>
      <c r="G11" s="33">
        <v>17716.200000000004</v>
      </c>
      <c r="H11" s="33">
        <v>17530.250000000004</v>
      </c>
      <c r="I11" s="33">
        <v>17424.850000000006</v>
      </c>
      <c r="J11" s="33">
        <v>18007.550000000003</v>
      </c>
      <c r="K11" s="33">
        <v>18112.950000000004</v>
      </c>
      <c r="L11" s="33">
        <v>18298.900000000001</v>
      </c>
      <c r="M11" s="34">
        <v>17927</v>
      </c>
      <c r="N11" s="34">
        <v>17635.650000000001</v>
      </c>
      <c r="O11" s="35">
        <v>11199900</v>
      </c>
      <c r="P11" s="36">
        <v>-5.85392096702336E-2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41638.25</v>
      </c>
      <c r="F12" s="37">
        <v>41363.033333333333</v>
      </c>
      <c r="G12" s="38">
        <v>41041.216666666667</v>
      </c>
      <c r="H12" s="38">
        <v>40444.183333333334</v>
      </c>
      <c r="I12" s="38">
        <v>40122.366666666669</v>
      </c>
      <c r="J12" s="38">
        <v>41960.066666666666</v>
      </c>
      <c r="K12" s="38">
        <v>42281.883333333331</v>
      </c>
      <c r="L12" s="38">
        <v>42878.916666666664</v>
      </c>
      <c r="M12" s="28">
        <v>41684.85</v>
      </c>
      <c r="N12" s="28">
        <v>40766</v>
      </c>
      <c r="O12" s="39">
        <v>2581750</v>
      </c>
      <c r="P12" s="40">
        <v>-7.6775912317402425E-2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18529.599999999999</v>
      </c>
      <c r="F13" s="37">
        <v>18419.416666666668</v>
      </c>
      <c r="G13" s="38">
        <v>18295.183333333334</v>
      </c>
      <c r="H13" s="38">
        <v>18060.766666666666</v>
      </c>
      <c r="I13" s="38">
        <v>17936.533333333333</v>
      </c>
      <c r="J13" s="38">
        <v>18653.833333333336</v>
      </c>
      <c r="K13" s="38">
        <v>18778.066666666666</v>
      </c>
      <c r="L13" s="38">
        <v>19012.483333333337</v>
      </c>
      <c r="M13" s="28">
        <v>18543.650000000001</v>
      </c>
      <c r="N13" s="28">
        <v>18185</v>
      </c>
      <c r="O13" s="39">
        <v>12440</v>
      </c>
      <c r="P13" s="40">
        <v>8.3623693379790948E-2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6885.7833333333328</v>
      </c>
      <c r="G14" s="38">
        <v>6790.9666666666653</v>
      </c>
      <c r="H14" s="38">
        <v>6703.4333333333325</v>
      </c>
      <c r="I14" s="38">
        <v>6608.616666666665</v>
      </c>
      <c r="J14" s="38">
        <v>6973.3166666666657</v>
      </c>
      <c r="K14" s="38">
        <v>7068.1333333333332</v>
      </c>
      <c r="L14" s="38">
        <v>7155.6666666666661</v>
      </c>
      <c r="M14" s="28">
        <v>6980.6</v>
      </c>
      <c r="N14" s="28">
        <v>6798.25</v>
      </c>
      <c r="O14" s="39">
        <v>0</v>
      </c>
      <c r="P14" s="40">
        <v>-1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532.95000000000005</v>
      </c>
      <c r="F15" s="37">
        <v>529.0333333333333</v>
      </c>
      <c r="G15" s="38">
        <v>523.31666666666661</v>
      </c>
      <c r="H15" s="38">
        <v>513.68333333333328</v>
      </c>
      <c r="I15" s="38">
        <v>507.96666666666658</v>
      </c>
      <c r="J15" s="38">
        <v>538.66666666666663</v>
      </c>
      <c r="K15" s="38">
        <v>544.38333333333333</v>
      </c>
      <c r="L15" s="38">
        <v>554.01666666666665</v>
      </c>
      <c r="M15" s="28">
        <v>534.75</v>
      </c>
      <c r="N15" s="28">
        <v>519.4</v>
      </c>
      <c r="O15" s="39">
        <v>4065550</v>
      </c>
      <c r="P15" s="40">
        <v>-7.8821821198921393E-3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2815.3</v>
      </c>
      <c r="F16" s="37">
        <v>2815.8666666666668</v>
      </c>
      <c r="G16" s="38">
        <v>2782.3333333333335</v>
      </c>
      <c r="H16" s="38">
        <v>2749.3666666666668</v>
      </c>
      <c r="I16" s="38">
        <v>2715.8333333333335</v>
      </c>
      <c r="J16" s="38">
        <v>2848.8333333333335</v>
      </c>
      <c r="K16" s="38">
        <v>2882.3666666666663</v>
      </c>
      <c r="L16" s="38">
        <v>2915.3333333333335</v>
      </c>
      <c r="M16" s="28">
        <v>2849.4</v>
      </c>
      <c r="N16" s="28">
        <v>2782.9</v>
      </c>
      <c r="O16" s="39">
        <v>1431250</v>
      </c>
      <c r="P16" s="40">
        <v>3.097424815415091E-2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20942.599999999999</v>
      </c>
      <c r="F17" s="37">
        <v>20817.333333333332</v>
      </c>
      <c r="G17" s="38">
        <v>20650.366666666665</v>
      </c>
      <c r="H17" s="38">
        <v>20358.133333333331</v>
      </c>
      <c r="I17" s="38">
        <v>20191.166666666664</v>
      </c>
      <c r="J17" s="38">
        <v>21109.566666666666</v>
      </c>
      <c r="K17" s="38">
        <v>21276.533333333333</v>
      </c>
      <c r="L17" s="38">
        <v>21568.766666666666</v>
      </c>
      <c r="M17" s="28">
        <v>20984.3</v>
      </c>
      <c r="N17" s="28">
        <v>20525.099999999999</v>
      </c>
      <c r="O17" s="39">
        <v>39560</v>
      </c>
      <c r="P17" s="40">
        <v>5.08130081300813E-3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142.25</v>
      </c>
      <c r="F18" s="37">
        <v>141.35</v>
      </c>
      <c r="G18" s="38">
        <v>139.29999999999998</v>
      </c>
      <c r="H18" s="38">
        <v>136.35</v>
      </c>
      <c r="I18" s="38">
        <v>134.29999999999998</v>
      </c>
      <c r="J18" s="38">
        <v>144.29999999999998</v>
      </c>
      <c r="K18" s="38">
        <v>146.35</v>
      </c>
      <c r="L18" s="38">
        <v>149.29999999999998</v>
      </c>
      <c r="M18" s="28">
        <v>143.4</v>
      </c>
      <c r="N18" s="28">
        <v>138.4</v>
      </c>
      <c r="O18" s="39">
        <v>32875200</v>
      </c>
      <c r="P18" s="40">
        <v>5.8598504607894279E-2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251.5</v>
      </c>
      <c r="F19" s="37">
        <v>250.31666666666669</v>
      </c>
      <c r="G19" s="38">
        <v>247.93333333333339</v>
      </c>
      <c r="H19" s="38">
        <v>244.3666666666667</v>
      </c>
      <c r="I19" s="38">
        <v>241.98333333333341</v>
      </c>
      <c r="J19" s="38">
        <v>253.88333333333338</v>
      </c>
      <c r="K19" s="38">
        <v>256.26666666666665</v>
      </c>
      <c r="L19" s="38">
        <v>259.83333333333337</v>
      </c>
      <c r="M19" s="28">
        <v>252.7</v>
      </c>
      <c r="N19" s="28">
        <v>246.75</v>
      </c>
      <c r="O19" s="39">
        <v>18434000</v>
      </c>
      <c r="P19" s="40">
        <v>-4.229522064006767E-4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1935.95</v>
      </c>
      <c r="F20" s="37">
        <v>1861.3166666666666</v>
      </c>
      <c r="G20" s="38">
        <v>1773.8333333333333</v>
      </c>
      <c r="H20" s="38">
        <v>1611.7166666666667</v>
      </c>
      <c r="I20" s="38">
        <v>1524.2333333333333</v>
      </c>
      <c r="J20" s="38">
        <v>2023.4333333333332</v>
      </c>
      <c r="K20" s="38">
        <v>2110.916666666667</v>
      </c>
      <c r="L20" s="38">
        <v>2273.0333333333328</v>
      </c>
      <c r="M20" s="28">
        <v>1948.8</v>
      </c>
      <c r="N20" s="28">
        <v>1699.2</v>
      </c>
      <c r="O20" s="39">
        <v>3612000</v>
      </c>
      <c r="P20" s="40">
        <v>2.7693159789531985E-4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1586</v>
      </c>
      <c r="F21" s="37">
        <v>1404.4666666666665</v>
      </c>
      <c r="G21" s="38">
        <v>1126.1833333333329</v>
      </c>
      <c r="H21" s="38">
        <v>666.36666666666645</v>
      </c>
      <c r="I21" s="38">
        <v>388.08333333333292</v>
      </c>
      <c r="J21" s="38">
        <v>1864.2833333333328</v>
      </c>
      <c r="K21" s="38">
        <v>2142.5666666666662</v>
      </c>
      <c r="L21" s="38">
        <v>2602.3833333333332</v>
      </c>
      <c r="M21" s="28">
        <v>1682.75</v>
      </c>
      <c r="N21" s="28">
        <v>944.65</v>
      </c>
      <c r="O21" s="39">
        <v>12040000</v>
      </c>
      <c r="P21" s="40">
        <v>-0.20238489566081483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500.1</v>
      </c>
      <c r="F22" s="37">
        <v>467.63333333333338</v>
      </c>
      <c r="G22" s="38">
        <v>427.66666666666674</v>
      </c>
      <c r="H22" s="38">
        <v>355.23333333333335</v>
      </c>
      <c r="I22" s="38">
        <v>315.26666666666671</v>
      </c>
      <c r="J22" s="38">
        <v>540.06666666666683</v>
      </c>
      <c r="K22" s="38">
        <v>580.0333333333333</v>
      </c>
      <c r="L22" s="38">
        <v>652.46666666666681</v>
      </c>
      <c r="M22" s="28">
        <v>507.6</v>
      </c>
      <c r="N22" s="28">
        <v>395.2</v>
      </c>
      <c r="O22" s="39">
        <v>68631250</v>
      </c>
      <c r="P22" s="40">
        <v>-0.13703270018153671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3037.45</v>
      </c>
      <c r="F23" s="37">
        <v>3046.8166666666671</v>
      </c>
      <c r="G23" s="38">
        <v>3009.6333333333341</v>
      </c>
      <c r="H23" s="38">
        <v>2981.8166666666671</v>
      </c>
      <c r="I23" s="38">
        <v>2944.6333333333341</v>
      </c>
      <c r="J23" s="38">
        <v>3074.6333333333341</v>
      </c>
      <c r="K23" s="38">
        <v>3111.8166666666675</v>
      </c>
      <c r="L23" s="38">
        <v>3139.6333333333341</v>
      </c>
      <c r="M23" s="28">
        <v>3084</v>
      </c>
      <c r="N23" s="28">
        <v>3019</v>
      </c>
      <c r="O23" s="39">
        <v>255800</v>
      </c>
      <c r="P23" s="40">
        <v>-7.8125000000000004E-4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375.15</v>
      </c>
      <c r="F24" s="37">
        <v>358.08333333333331</v>
      </c>
      <c r="G24" s="38">
        <v>335.16666666666663</v>
      </c>
      <c r="H24" s="38">
        <v>295.18333333333334</v>
      </c>
      <c r="I24" s="38">
        <v>272.26666666666665</v>
      </c>
      <c r="J24" s="38">
        <v>398.06666666666661</v>
      </c>
      <c r="K24" s="38">
        <v>420.98333333333323</v>
      </c>
      <c r="L24" s="38">
        <v>460.96666666666658</v>
      </c>
      <c r="M24" s="28">
        <v>381</v>
      </c>
      <c r="N24" s="28">
        <v>318.10000000000002</v>
      </c>
      <c r="O24" s="39">
        <v>69480000</v>
      </c>
      <c r="P24" s="40">
        <v>-5.8329877290136861E-2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4266.05</v>
      </c>
      <c r="F25" s="37">
        <v>4240.916666666667</v>
      </c>
      <c r="G25" s="38">
        <v>4207.8333333333339</v>
      </c>
      <c r="H25" s="38">
        <v>4149.6166666666668</v>
      </c>
      <c r="I25" s="38">
        <v>4116.5333333333338</v>
      </c>
      <c r="J25" s="38">
        <v>4299.1333333333341</v>
      </c>
      <c r="K25" s="38">
        <v>4332.2166666666681</v>
      </c>
      <c r="L25" s="38">
        <v>4390.4333333333343</v>
      </c>
      <c r="M25" s="28">
        <v>4274</v>
      </c>
      <c r="N25" s="28">
        <v>4182.7</v>
      </c>
      <c r="O25" s="39">
        <v>1682125</v>
      </c>
      <c r="P25" s="40">
        <v>4.4036423346768177E-3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332.2</v>
      </c>
      <c r="F26" s="37">
        <v>332.5333333333333</v>
      </c>
      <c r="G26" s="38">
        <v>320.66666666666663</v>
      </c>
      <c r="H26" s="38">
        <v>309.13333333333333</v>
      </c>
      <c r="I26" s="38">
        <v>297.26666666666665</v>
      </c>
      <c r="J26" s="38">
        <v>344.06666666666661</v>
      </c>
      <c r="K26" s="38">
        <v>355.93333333333328</v>
      </c>
      <c r="L26" s="38">
        <v>367.46666666666658</v>
      </c>
      <c r="M26" s="28">
        <v>344.4</v>
      </c>
      <c r="N26" s="28">
        <v>321</v>
      </c>
      <c r="O26" s="39">
        <v>11844000</v>
      </c>
      <c r="P26" s="40">
        <v>-4.810126582278481E-2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154.65</v>
      </c>
      <c r="F27" s="37">
        <v>154.73333333333332</v>
      </c>
      <c r="G27" s="38">
        <v>152.36666666666665</v>
      </c>
      <c r="H27" s="38">
        <v>150.08333333333331</v>
      </c>
      <c r="I27" s="38">
        <v>147.71666666666664</v>
      </c>
      <c r="J27" s="38">
        <v>157.01666666666665</v>
      </c>
      <c r="K27" s="38">
        <v>159.38333333333333</v>
      </c>
      <c r="L27" s="38">
        <v>161.66666666666666</v>
      </c>
      <c r="M27" s="28">
        <v>157.1</v>
      </c>
      <c r="N27" s="28">
        <v>152.44999999999999</v>
      </c>
      <c r="O27" s="39">
        <v>83185000</v>
      </c>
      <c r="P27" s="40">
        <v>5.3908526542506018E-2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2770.1</v>
      </c>
      <c r="F28" s="37">
        <v>2753.2666666666664</v>
      </c>
      <c r="G28" s="38">
        <v>2729.8833333333328</v>
      </c>
      <c r="H28" s="38">
        <v>2689.6666666666665</v>
      </c>
      <c r="I28" s="38">
        <v>2666.2833333333328</v>
      </c>
      <c r="J28" s="38">
        <v>2793.4833333333327</v>
      </c>
      <c r="K28" s="38">
        <v>2816.8666666666659</v>
      </c>
      <c r="L28" s="38">
        <v>2857.0833333333326</v>
      </c>
      <c r="M28" s="28">
        <v>2776.65</v>
      </c>
      <c r="N28" s="28">
        <v>2713.05</v>
      </c>
      <c r="O28" s="39">
        <v>7986000</v>
      </c>
      <c r="P28" s="40">
        <v>-1.400490171560046E-3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2063.3000000000002</v>
      </c>
      <c r="F29" s="37">
        <v>2051.3666666666668</v>
      </c>
      <c r="G29" s="38">
        <v>2027.7333333333336</v>
      </c>
      <c r="H29" s="38">
        <v>1992.1666666666667</v>
      </c>
      <c r="I29" s="38">
        <v>1968.5333333333335</v>
      </c>
      <c r="J29" s="38">
        <v>2086.9333333333334</v>
      </c>
      <c r="K29" s="38">
        <v>2110.5666666666666</v>
      </c>
      <c r="L29" s="38">
        <v>2146.1333333333337</v>
      </c>
      <c r="M29" s="28">
        <v>2075</v>
      </c>
      <c r="N29" s="28">
        <v>2015.8</v>
      </c>
      <c r="O29" s="39">
        <v>1901625</v>
      </c>
      <c r="P29" s="40">
        <v>1.3335287221570926E-2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7264.15</v>
      </c>
      <c r="F30" s="37">
        <v>7230.833333333333</v>
      </c>
      <c r="G30" s="38">
        <v>7181.3166666666657</v>
      </c>
      <c r="H30" s="38">
        <v>7098.4833333333327</v>
      </c>
      <c r="I30" s="38">
        <v>7048.9666666666653</v>
      </c>
      <c r="J30" s="38">
        <v>7313.6666666666661</v>
      </c>
      <c r="K30" s="38">
        <v>7363.1833333333343</v>
      </c>
      <c r="L30" s="38">
        <v>7446.0166666666664</v>
      </c>
      <c r="M30" s="28">
        <v>7280.35</v>
      </c>
      <c r="N30" s="28">
        <v>7148</v>
      </c>
      <c r="O30" s="39">
        <v>194475</v>
      </c>
      <c r="P30" s="40">
        <v>-1.1060259344012205E-2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628.6</v>
      </c>
      <c r="F31" s="37">
        <v>624.86666666666667</v>
      </c>
      <c r="G31" s="38">
        <v>619.18333333333339</v>
      </c>
      <c r="H31" s="38">
        <v>609.76666666666677</v>
      </c>
      <c r="I31" s="38">
        <v>604.08333333333348</v>
      </c>
      <c r="J31" s="38">
        <v>634.2833333333333</v>
      </c>
      <c r="K31" s="38">
        <v>639.96666666666647</v>
      </c>
      <c r="L31" s="38">
        <v>649.38333333333321</v>
      </c>
      <c r="M31" s="28">
        <v>630.54999999999995</v>
      </c>
      <c r="N31" s="28">
        <v>615.45000000000005</v>
      </c>
      <c r="O31" s="39">
        <v>9079000</v>
      </c>
      <c r="P31" s="40">
        <v>-1.3366659421864812E-2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403.9</v>
      </c>
      <c r="F32" s="37">
        <v>404.45</v>
      </c>
      <c r="G32" s="38">
        <v>396.25</v>
      </c>
      <c r="H32" s="38">
        <v>388.6</v>
      </c>
      <c r="I32" s="38">
        <v>380.40000000000003</v>
      </c>
      <c r="J32" s="38">
        <v>412.09999999999997</v>
      </c>
      <c r="K32" s="38">
        <v>420.2999999999999</v>
      </c>
      <c r="L32" s="38">
        <v>427.94999999999993</v>
      </c>
      <c r="M32" s="28">
        <v>412.65</v>
      </c>
      <c r="N32" s="28">
        <v>396.8</v>
      </c>
      <c r="O32" s="39">
        <v>16531000</v>
      </c>
      <c r="P32" s="40">
        <v>1.6729196137523834E-2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886.05</v>
      </c>
      <c r="F33" s="37">
        <v>879.4</v>
      </c>
      <c r="G33" s="38">
        <v>870.3</v>
      </c>
      <c r="H33" s="38">
        <v>854.55</v>
      </c>
      <c r="I33" s="38">
        <v>845.44999999999993</v>
      </c>
      <c r="J33" s="38">
        <v>895.15</v>
      </c>
      <c r="K33" s="38">
        <v>904.25000000000011</v>
      </c>
      <c r="L33" s="38">
        <v>920</v>
      </c>
      <c r="M33" s="28">
        <v>888.5</v>
      </c>
      <c r="N33" s="28">
        <v>863.65</v>
      </c>
      <c r="O33" s="39">
        <v>46524000</v>
      </c>
      <c r="P33" s="40">
        <v>-2.0068749368112426E-2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3862.95</v>
      </c>
      <c r="F34" s="37">
        <v>3838.9166666666665</v>
      </c>
      <c r="G34" s="38">
        <v>3809.4833333333331</v>
      </c>
      <c r="H34" s="38">
        <v>3756.0166666666664</v>
      </c>
      <c r="I34" s="38">
        <v>3726.583333333333</v>
      </c>
      <c r="J34" s="38">
        <v>3892.3833333333332</v>
      </c>
      <c r="K34" s="38">
        <v>3921.8166666666666</v>
      </c>
      <c r="L34" s="38">
        <v>3975.2833333333333</v>
      </c>
      <c r="M34" s="28">
        <v>3868.35</v>
      </c>
      <c r="N34" s="28">
        <v>3785.45</v>
      </c>
      <c r="O34" s="39">
        <v>1805500</v>
      </c>
      <c r="P34" s="40">
        <v>-1.1226725082146768E-2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1340.55</v>
      </c>
      <c r="F35" s="37">
        <v>1323.5833333333333</v>
      </c>
      <c r="G35" s="38">
        <v>1303.3666666666666</v>
      </c>
      <c r="H35" s="38">
        <v>1266.1833333333334</v>
      </c>
      <c r="I35" s="38">
        <v>1245.9666666666667</v>
      </c>
      <c r="J35" s="38">
        <v>1360.7666666666664</v>
      </c>
      <c r="K35" s="38">
        <v>1380.9833333333331</v>
      </c>
      <c r="L35" s="38">
        <v>1418.1666666666663</v>
      </c>
      <c r="M35" s="28">
        <v>1343.8</v>
      </c>
      <c r="N35" s="28">
        <v>1286.4000000000001</v>
      </c>
      <c r="O35" s="39">
        <v>12152500</v>
      </c>
      <c r="P35" s="40">
        <v>-4.8579033899632036E-2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6030.4</v>
      </c>
      <c r="F36" s="37">
        <v>5945.7166666666672</v>
      </c>
      <c r="G36" s="38">
        <v>5842.9333333333343</v>
      </c>
      <c r="H36" s="38">
        <v>5655.4666666666672</v>
      </c>
      <c r="I36" s="38">
        <v>5552.6833333333343</v>
      </c>
      <c r="J36" s="38">
        <v>6133.1833333333343</v>
      </c>
      <c r="K36" s="38">
        <v>6235.9666666666672</v>
      </c>
      <c r="L36" s="38">
        <v>6423.4333333333343</v>
      </c>
      <c r="M36" s="28">
        <v>6048.5</v>
      </c>
      <c r="N36" s="28">
        <v>5758.25</v>
      </c>
      <c r="O36" s="39">
        <v>6208625</v>
      </c>
      <c r="P36" s="40">
        <v>-4.324459683322418E-2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2295.9499999999998</v>
      </c>
      <c r="F37" s="37">
        <v>2281.8666666666668</v>
      </c>
      <c r="G37" s="38">
        <v>2254.0833333333335</v>
      </c>
      <c r="H37" s="38">
        <v>2212.2166666666667</v>
      </c>
      <c r="I37" s="38">
        <v>2184.4333333333334</v>
      </c>
      <c r="J37" s="38">
        <v>2323.7333333333336</v>
      </c>
      <c r="K37" s="38">
        <v>2351.5166666666664</v>
      </c>
      <c r="L37" s="38">
        <v>2393.3833333333337</v>
      </c>
      <c r="M37" s="28">
        <v>2309.65</v>
      </c>
      <c r="N37" s="28">
        <v>2240</v>
      </c>
      <c r="O37" s="39">
        <v>1792500</v>
      </c>
      <c r="P37" s="40">
        <v>6.5700808625336928E-3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365.35</v>
      </c>
      <c r="F38" s="37">
        <v>365.31666666666666</v>
      </c>
      <c r="G38" s="38">
        <v>359.0333333333333</v>
      </c>
      <c r="H38" s="38">
        <v>352.71666666666664</v>
      </c>
      <c r="I38" s="38">
        <v>346.43333333333328</v>
      </c>
      <c r="J38" s="38">
        <v>371.63333333333333</v>
      </c>
      <c r="K38" s="38">
        <v>377.91666666666674</v>
      </c>
      <c r="L38" s="38">
        <v>384.23333333333335</v>
      </c>
      <c r="M38" s="28">
        <v>371.6</v>
      </c>
      <c r="N38" s="28">
        <v>359</v>
      </c>
      <c r="O38" s="39">
        <v>8276800</v>
      </c>
      <c r="P38" s="40">
        <v>4.610717896865521E-2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229</v>
      </c>
      <c r="F39" s="37">
        <v>228.6</v>
      </c>
      <c r="G39" s="38">
        <v>224.1</v>
      </c>
      <c r="H39" s="38">
        <v>219.2</v>
      </c>
      <c r="I39" s="38">
        <v>214.7</v>
      </c>
      <c r="J39" s="38">
        <v>233.5</v>
      </c>
      <c r="K39" s="38">
        <v>238</v>
      </c>
      <c r="L39" s="38">
        <v>242.9</v>
      </c>
      <c r="M39" s="28">
        <v>233.1</v>
      </c>
      <c r="N39" s="28">
        <v>223.7</v>
      </c>
      <c r="O39" s="39">
        <v>44530200</v>
      </c>
      <c r="P39" s="40">
        <v>1.0786516853932584E-2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163.95</v>
      </c>
      <c r="F40" s="37">
        <v>160.23333333333332</v>
      </c>
      <c r="G40" s="38">
        <v>155.76666666666665</v>
      </c>
      <c r="H40" s="38">
        <v>147.58333333333334</v>
      </c>
      <c r="I40" s="38">
        <v>143.11666666666667</v>
      </c>
      <c r="J40" s="38">
        <v>168.41666666666663</v>
      </c>
      <c r="K40" s="38">
        <v>172.88333333333327</v>
      </c>
      <c r="L40" s="38">
        <v>181.06666666666661</v>
      </c>
      <c r="M40" s="28">
        <v>164.7</v>
      </c>
      <c r="N40" s="28">
        <v>152.05000000000001</v>
      </c>
      <c r="O40" s="39">
        <v>117842400</v>
      </c>
      <c r="P40" s="40">
        <v>-2.9345154917361345E-2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1536.95</v>
      </c>
      <c r="F41" s="37">
        <v>1534.5666666666666</v>
      </c>
      <c r="G41" s="38">
        <v>1517.3833333333332</v>
      </c>
      <c r="H41" s="38">
        <v>1497.8166666666666</v>
      </c>
      <c r="I41" s="38">
        <v>1480.6333333333332</v>
      </c>
      <c r="J41" s="38">
        <v>1554.1333333333332</v>
      </c>
      <c r="K41" s="38">
        <v>1571.3166666666666</v>
      </c>
      <c r="L41" s="38">
        <v>1590.8833333333332</v>
      </c>
      <c r="M41" s="28">
        <v>1551.75</v>
      </c>
      <c r="N41" s="28">
        <v>1515</v>
      </c>
      <c r="O41" s="39">
        <v>2328150</v>
      </c>
      <c r="P41" s="40">
        <v>-5.7545507927187316E-3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93.7</v>
      </c>
      <c r="F42" s="37">
        <v>93.2</v>
      </c>
      <c r="G42" s="38">
        <v>92.25</v>
      </c>
      <c r="H42" s="38">
        <v>90.8</v>
      </c>
      <c r="I42" s="38">
        <v>89.85</v>
      </c>
      <c r="J42" s="38">
        <v>94.65</v>
      </c>
      <c r="K42" s="38">
        <v>95.600000000000023</v>
      </c>
      <c r="L42" s="38">
        <v>97.050000000000011</v>
      </c>
      <c r="M42" s="28">
        <v>94.15</v>
      </c>
      <c r="N42" s="28">
        <v>91.75</v>
      </c>
      <c r="O42" s="39">
        <v>108590700</v>
      </c>
      <c r="P42" s="40">
        <v>1.9042524739235088E-2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558.9</v>
      </c>
      <c r="F43" s="37">
        <v>549.29999999999995</v>
      </c>
      <c r="G43" s="38">
        <v>536.79999999999995</v>
      </c>
      <c r="H43" s="38">
        <v>514.70000000000005</v>
      </c>
      <c r="I43" s="38">
        <v>502.20000000000005</v>
      </c>
      <c r="J43" s="38">
        <v>571.39999999999986</v>
      </c>
      <c r="K43" s="38">
        <v>583.89999999999986</v>
      </c>
      <c r="L43" s="38">
        <v>605.99999999999977</v>
      </c>
      <c r="M43" s="28">
        <v>561.79999999999995</v>
      </c>
      <c r="N43" s="28">
        <v>527.20000000000005</v>
      </c>
      <c r="O43" s="39">
        <v>7454700</v>
      </c>
      <c r="P43" s="40">
        <v>-1.9673079704903805E-2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871.7</v>
      </c>
      <c r="F44" s="37">
        <v>871.26666666666677</v>
      </c>
      <c r="G44" s="38">
        <v>854.53333333333353</v>
      </c>
      <c r="H44" s="38">
        <v>837.36666666666679</v>
      </c>
      <c r="I44" s="38">
        <v>820.63333333333355</v>
      </c>
      <c r="J44" s="38">
        <v>888.43333333333351</v>
      </c>
      <c r="K44" s="38">
        <v>905.16666666666686</v>
      </c>
      <c r="L44" s="38">
        <v>922.33333333333348</v>
      </c>
      <c r="M44" s="28">
        <v>888</v>
      </c>
      <c r="N44" s="28">
        <v>854.1</v>
      </c>
      <c r="O44" s="39">
        <v>7066000</v>
      </c>
      <c r="P44" s="40">
        <v>5.0550104073743683E-2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794.3</v>
      </c>
      <c r="F45" s="37">
        <v>790.81666666666661</v>
      </c>
      <c r="G45" s="38">
        <v>785.48333333333323</v>
      </c>
      <c r="H45" s="38">
        <v>776.66666666666663</v>
      </c>
      <c r="I45" s="38">
        <v>771.33333333333326</v>
      </c>
      <c r="J45" s="38">
        <v>799.63333333333321</v>
      </c>
      <c r="K45" s="38">
        <v>804.9666666666667</v>
      </c>
      <c r="L45" s="38">
        <v>813.78333333333319</v>
      </c>
      <c r="M45" s="28">
        <v>796.15</v>
      </c>
      <c r="N45" s="28">
        <v>782</v>
      </c>
      <c r="O45" s="39">
        <v>44289950</v>
      </c>
      <c r="P45" s="40">
        <v>-8.9494494281705701E-3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75.3</v>
      </c>
      <c r="F46" s="37">
        <v>75.11666666666666</v>
      </c>
      <c r="G46" s="38">
        <v>73.783333333333317</v>
      </c>
      <c r="H46" s="38">
        <v>72.266666666666652</v>
      </c>
      <c r="I46" s="38">
        <v>70.933333333333309</v>
      </c>
      <c r="J46" s="38">
        <v>76.633333333333326</v>
      </c>
      <c r="K46" s="38">
        <v>77.966666666666669</v>
      </c>
      <c r="L46" s="38">
        <v>79.483333333333334</v>
      </c>
      <c r="M46" s="28">
        <v>76.45</v>
      </c>
      <c r="N46" s="28">
        <v>73.599999999999994</v>
      </c>
      <c r="O46" s="39">
        <v>83895000</v>
      </c>
      <c r="P46" s="40">
        <v>1.9783024888321635E-2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234.1</v>
      </c>
      <c r="F47" s="37">
        <v>235.31666666666669</v>
      </c>
      <c r="G47" s="38">
        <v>229.63333333333338</v>
      </c>
      <c r="H47" s="38">
        <v>225.16666666666669</v>
      </c>
      <c r="I47" s="38">
        <v>219.48333333333338</v>
      </c>
      <c r="J47" s="38">
        <v>239.78333333333339</v>
      </c>
      <c r="K47" s="38">
        <v>245.46666666666673</v>
      </c>
      <c r="L47" s="38">
        <v>249.93333333333339</v>
      </c>
      <c r="M47" s="28">
        <v>241</v>
      </c>
      <c r="N47" s="28">
        <v>230.85</v>
      </c>
      <c r="O47" s="39">
        <v>26960600</v>
      </c>
      <c r="P47" s="40">
        <v>9.8208132322536185E-3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17444.849999999999</v>
      </c>
      <c r="F48" s="37">
        <v>17334.833333333332</v>
      </c>
      <c r="G48" s="38">
        <v>17189.016666666663</v>
      </c>
      <c r="H48" s="38">
        <v>16933.183333333331</v>
      </c>
      <c r="I48" s="38">
        <v>16787.366666666661</v>
      </c>
      <c r="J48" s="38">
        <v>17590.666666666664</v>
      </c>
      <c r="K48" s="38">
        <v>17736.483333333337</v>
      </c>
      <c r="L48" s="38">
        <v>17992.316666666666</v>
      </c>
      <c r="M48" s="28">
        <v>17480.650000000001</v>
      </c>
      <c r="N48" s="28">
        <v>17079</v>
      </c>
      <c r="O48" s="39">
        <v>140100</v>
      </c>
      <c r="P48" s="40">
        <v>-1.4421385860007034E-2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328.4</v>
      </c>
      <c r="F49" s="37">
        <v>328.65000000000003</v>
      </c>
      <c r="G49" s="38">
        <v>322.95000000000005</v>
      </c>
      <c r="H49" s="38">
        <v>317.5</v>
      </c>
      <c r="I49" s="38">
        <v>311.8</v>
      </c>
      <c r="J49" s="38">
        <v>334.10000000000008</v>
      </c>
      <c r="K49" s="38">
        <v>339.8</v>
      </c>
      <c r="L49" s="38">
        <v>345.25000000000011</v>
      </c>
      <c r="M49" s="28">
        <v>334.35</v>
      </c>
      <c r="N49" s="28">
        <v>323.2</v>
      </c>
      <c r="O49" s="39">
        <v>15138000</v>
      </c>
      <c r="P49" s="40">
        <v>5.8660624370594161E-2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4648.1499999999996</v>
      </c>
      <c r="F50" s="37">
        <v>4607.2666666666664</v>
      </c>
      <c r="G50" s="38">
        <v>4541.9333333333325</v>
      </c>
      <c r="H50" s="38">
        <v>4435.7166666666662</v>
      </c>
      <c r="I50" s="38">
        <v>4370.3833333333323</v>
      </c>
      <c r="J50" s="38">
        <v>4713.4833333333327</v>
      </c>
      <c r="K50" s="38">
        <v>4778.8166666666666</v>
      </c>
      <c r="L50" s="38">
        <v>4885.0333333333328</v>
      </c>
      <c r="M50" s="28">
        <v>4672.6000000000004</v>
      </c>
      <c r="N50" s="28">
        <v>4501.05</v>
      </c>
      <c r="O50" s="39">
        <v>1712200</v>
      </c>
      <c r="P50" s="40">
        <v>3.2067510548523206E-2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269.3</v>
      </c>
      <c r="F51" s="37">
        <v>264.86666666666662</v>
      </c>
      <c r="G51" s="38">
        <v>255.73333333333323</v>
      </c>
      <c r="H51" s="38">
        <v>242.16666666666663</v>
      </c>
      <c r="I51" s="38">
        <v>233.03333333333325</v>
      </c>
      <c r="J51" s="38">
        <v>278.43333333333322</v>
      </c>
      <c r="K51" s="38">
        <v>287.56666666666655</v>
      </c>
      <c r="L51" s="38">
        <v>301.13333333333321</v>
      </c>
      <c r="M51" s="28">
        <v>274</v>
      </c>
      <c r="N51" s="28">
        <v>251.3</v>
      </c>
      <c r="O51" s="39">
        <v>9560000</v>
      </c>
      <c r="P51" s="40">
        <v>9.0079817559863176E-2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297.7</v>
      </c>
      <c r="F52" s="37">
        <v>292.16666666666669</v>
      </c>
      <c r="G52" s="38">
        <v>285.63333333333338</v>
      </c>
      <c r="H52" s="38">
        <v>273.56666666666672</v>
      </c>
      <c r="I52" s="38">
        <v>267.03333333333342</v>
      </c>
      <c r="J52" s="38">
        <v>304.23333333333335</v>
      </c>
      <c r="K52" s="38">
        <v>310.76666666666665</v>
      </c>
      <c r="L52" s="38">
        <v>322.83333333333331</v>
      </c>
      <c r="M52" s="28">
        <v>298.7</v>
      </c>
      <c r="N52" s="28">
        <v>280.10000000000002</v>
      </c>
      <c r="O52" s="39">
        <v>44282700</v>
      </c>
      <c r="P52" s="40">
        <v>2.3335621139327384E-2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580.79999999999995</v>
      </c>
      <c r="F53" s="37">
        <v>577.26666666666665</v>
      </c>
      <c r="G53" s="38">
        <v>569.5333333333333</v>
      </c>
      <c r="H53" s="38">
        <v>558.26666666666665</v>
      </c>
      <c r="I53" s="38">
        <v>550.5333333333333</v>
      </c>
      <c r="J53" s="38">
        <v>588.5333333333333</v>
      </c>
      <c r="K53" s="38">
        <v>596.26666666666665</v>
      </c>
      <c r="L53" s="38">
        <v>607.5333333333333</v>
      </c>
      <c r="M53" s="28">
        <v>585</v>
      </c>
      <c r="N53" s="28">
        <v>566</v>
      </c>
      <c r="O53" s="39">
        <v>3980925</v>
      </c>
      <c r="P53" s="40">
        <v>2.3564803208824266E-2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291.45</v>
      </c>
      <c r="F54" s="37">
        <v>291.0333333333333</v>
      </c>
      <c r="G54" s="38">
        <v>286.66666666666663</v>
      </c>
      <c r="H54" s="38">
        <v>281.88333333333333</v>
      </c>
      <c r="I54" s="38">
        <v>277.51666666666665</v>
      </c>
      <c r="J54" s="38">
        <v>295.81666666666661</v>
      </c>
      <c r="K54" s="38">
        <v>300.18333333333328</v>
      </c>
      <c r="L54" s="38">
        <v>304.96666666666658</v>
      </c>
      <c r="M54" s="28">
        <v>295.39999999999998</v>
      </c>
      <c r="N54" s="28">
        <v>286.25</v>
      </c>
      <c r="O54" s="39">
        <v>5814000</v>
      </c>
      <c r="P54" s="40">
        <v>2.3231256599788808E-2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783.85</v>
      </c>
      <c r="F55" s="37">
        <v>779.11666666666667</v>
      </c>
      <c r="G55" s="38">
        <v>771.73333333333335</v>
      </c>
      <c r="H55" s="38">
        <v>759.61666666666667</v>
      </c>
      <c r="I55" s="38">
        <v>752.23333333333335</v>
      </c>
      <c r="J55" s="38">
        <v>791.23333333333335</v>
      </c>
      <c r="K55" s="38">
        <v>798.61666666666679</v>
      </c>
      <c r="L55" s="38">
        <v>810.73333333333335</v>
      </c>
      <c r="M55" s="28">
        <v>786.5</v>
      </c>
      <c r="N55" s="28">
        <v>767</v>
      </c>
      <c r="O55" s="39">
        <v>10807500</v>
      </c>
      <c r="P55" s="40">
        <v>4.622458857696031E-2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1027.7</v>
      </c>
      <c r="F56" s="37">
        <v>1024.7833333333333</v>
      </c>
      <c r="G56" s="38">
        <v>1018.5166666666667</v>
      </c>
      <c r="H56" s="38">
        <v>1009.3333333333334</v>
      </c>
      <c r="I56" s="38">
        <v>1003.0666666666667</v>
      </c>
      <c r="J56" s="38">
        <v>1033.9666666666667</v>
      </c>
      <c r="K56" s="38">
        <v>1040.2333333333331</v>
      </c>
      <c r="L56" s="38">
        <v>1049.4166666666665</v>
      </c>
      <c r="M56" s="28">
        <v>1031.05</v>
      </c>
      <c r="N56" s="28">
        <v>1015.6</v>
      </c>
      <c r="O56" s="39">
        <v>8674900</v>
      </c>
      <c r="P56" s="40">
        <v>2.1742459041494411E-2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219.65</v>
      </c>
      <c r="F57" s="37">
        <v>218.35</v>
      </c>
      <c r="G57" s="38">
        <v>215.79999999999998</v>
      </c>
      <c r="H57" s="38">
        <v>211.95</v>
      </c>
      <c r="I57" s="38">
        <v>209.39999999999998</v>
      </c>
      <c r="J57" s="38">
        <v>222.2</v>
      </c>
      <c r="K57" s="38">
        <v>224.75</v>
      </c>
      <c r="L57" s="38">
        <v>228.6</v>
      </c>
      <c r="M57" s="28">
        <v>220.9</v>
      </c>
      <c r="N57" s="28">
        <v>214.5</v>
      </c>
      <c r="O57" s="39">
        <v>40651800</v>
      </c>
      <c r="P57" s="40">
        <v>1.128408734719465E-2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4320.8500000000004</v>
      </c>
      <c r="F58" s="37">
        <v>4362.9000000000005</v>
      </c>
      <c r="G58" s="38">
        <v>4256.0000000000009</v>
      </c>
      <c r="H58" s="38">
        <v>4191.1500000000005</v>
      </c>
      <c r="I58" s="38">
        <v>4084.2500000000009</v>
      </c>
      <c r="J58" s="38">
        <v>4427.7500000000009</v>
      </c>
      <c r="K58" s="38">
        <v>4534.6500000000005</v>
      </c>
      <c r="L58" s="38">
        <v>4599.5000000000009</v>
      </c>
      <c r="M58" s="28">
        <v>4469.8</v>
      </c>
      <c r="N58" s="28">
        <v>4298.05</v>
      </c>
      <c r="O58" s="39">
        <v>908550</v>
      </c>
      <c r="P58" s="40">
        <v>-5.255378551486287E-3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1465.75</v>
      </c>
      <c r="F59" s="37">
        <v>1465.6166666666668</v>
      </c>
      <c r="G59" s="38">
        <v>1455.9833333333336</v>
      </c>
      <c r="H59" s="38">
        <v>1446.2166666666667</v>
      </c>
      <c r="I59" s="38">
        <v>1436.5833333333335</v>
      </c>
      <c r="J59" s="38">
        <v>1475.3833333333337</v>
      </c>
      <c r="K59" s="38">
        <v>1485.0166666666669</v>
      </c>
      <c r="L59" s="38">
        <v>1494.7833333333338</v>
      </c>
      <c r="M59" s="28">
        <v>1475.25</v>
      </c>
      <c r="N59" s="28">
        <v>1455.85</v>
      </c>
      <c r="O59" s="39">
        <v>2247700</v>
      </c>
      <c r="P59" s="40">
        <v>2.8013446454298062E-2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610.9</v>
      </c>
      <c r="F60" s="37">
        <v>604.51666666666677</v>
      </c>
      <c r="G60" s="38">
        <v>596.53333333333353</v>
      </c>
      <c r="H60" s="38">
        <v>582.16666666666674</v>
      </c>
      <c r="I60" s="38">
        <v>574.18333333333351</v>
      </c>
      <c r="J60" s="38">
        <v>618.88333333333355</v>
      </c>
      <c r="K60" s="38">
        <v>626.8666666666669</v>
      </c>
      <c r="L60" s="38">
        <v>641.23333333333358</v>
      </c>
      <c r="M60" s="28">
        <v>612.5</v>
      </c>
      <c r="N60" s="28">
        <v>590.15</v>
      </c>
      <c r="O60" s="39">
        <v>10141000</v>
      </c>
      <c r="P60" s="40">
        <v>-3.4466342949633438E-2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870.35</v>
      </c>
      <c r="F61" s="37">
        <v>872.38333333333333</v>
      </c>
      <c r="G61" s="38">
        <v>860.56666666666661</v>
      </c>
      <c r="H61" s="38">
        <v>850.7833333333333</v>
      </c>
      <c r="I61" s="38">
        <v>838.96666666666658</v>
      </c>
      <c r="J61" s="38">
        <v>882.16666666666663</v>
      </c>
      <c r="K61" s="38">
        <v>893.98333333333346</v>
      </c>
      <c r="L61" s="38">
        <v>903.76666666666665</v>
      </c>
      <c r="M61" s="28">
        <v>884.2</v>
      </c>
      <c r="N61" s="28">
        <v>862.6</v>
      </c>
      <c r="O61" s="39">
        <v>2450700</v>
      </c>
      <c r="P61" s="40">
        <v>-3.4206896551724139E-2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305.14999999999998</v>
      </c>
      <c r="F62" s="37">
        <v>309.16666666666669</v>
      </c>
      <c r="G62" s="38">
        <v>292.23333333333335</v>
      </c>
      <c r="H62" s="38">
        <v>279.31666666666666</v>
      </c>
      <c r="I62" s="38">
        <v>262.38333333333333</v>
      </c>
      <c r="J62" s="38">
        <v>322.08333333333337</v>
      </c>
      <c r="K62" s="38">
        <v>339.01666666666665</v>
      </c>
      <c r="L62" s="38">
        <v>351.93333333333339</v>
      </c>
      <c r="M62" s="28">
        <v>326.10000000000002</v>
      </c>
      <c r="N62" s="28">
        <v>296.25</v>
      </c>
      <c r="O62" s="39">
        <v>3975000</v>
      </c>
      <c r="P62" s="40">
        <v>-0.12047792897444408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158.19999999999999</v>
      </c>
      <c r="F63" s="37">
        <v>157.85</v>
      </c>
      <c r="G63" s="38">
        <v>155.89999999999998</v>
      </c>
      <c r="H63" s="38">
        <v>153.6</v>
      </c>
      <c r="I63" s="38">
        <v>151.64999999999998</v>
      </c>
      <c r="J63" s="38">
        <v>160.14999999999998</v>
      </c>
      <c r="K63" s="38">
        <v>162.09999999999997</v>
      </c>
      <c r="L63" s="38">
        <v>164.39999999999998</v>
      </c>
      <c r="M63" s="28">
        <v>159.80000000000001</v>
      </c>
      <c r="N63" s="28">
        <v>155.55000000000001</v>
      </c>
      <c r="O63" s="39">
        <v>8340000</v>
      </c>
      <c r="P63" s="40">
        <v>-1.1262596324836989E-2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1445.55</v>
      </c>
      <c r="F64" s="37">
        <v>1437.9166666666667</v>
      </c>
      <c r="G64" s="38">
        <v>1421.8833333333334</v>
      </c>
      <c r="H64" s="38">
        <v>1398.2166666666667</v>
      </c>
      <c r="I64" s="38">
        <v>1382.1833333333334</v>
      </c>
      <c r="J64" s="38">
        <v>1461.5833333333335</v>
      </c>
      <c r="K64" s="38">
        <v>1477.6166666666668</v>
      </c>
      <c r="L64" s="38">
        <v>1501.2833333333335</v>
      </c>
      <c r="M64" s="28">
        <v>1453.95</v>
      </c>
      <c r="N64" s="28">
        <v>1414.25</v>
      </c>
      <c r="O64" s="39">
        <v>1355400</v>
      </c>
      <c r="P64" s="40">
        <v>-3.502776591200342E-2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535.4</v>
      </c>
      <c r="F65" s="37">
        <v>542.43333333333328</v>
      </c>
      <c r="G65" s="38">
        <v>523.66666666666652</v>
      </c>
      <c r="H65" s="38">
        <v>511.93333333333328</v>
      </c>
      <c r="I65" s="38">
        <v>493.16666666666652</v>
      </c>
      <c r="J65" s="38">
        <v>554.16666666666652</v>
      </c>
      <c r="K65" s="38">
        <v>572.93333333333317</v>
      </c>
      <c r="L65" s="38">
        <v>584.66666666666652</v>
      </c>
      <c r="M65" s="28">
        <v>561.20000000000005</v>
      </c>
      <c r="N65" s="28">
        <v>530.70000000000005</v>
      </c>
      <c r="O65" s="39">
        <v>10346250</v>
      </c>
      <c r="P65" s="40">
        <v>4.8650703154694032E-2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1876.75</v>
      </c>
      <c r="F66" s="37">
        <v>1857.8999999999999</v>
      </c>
      <c r="G66" s="38">
        <v>1825.0999999999997</v>
      </c>
      <c r="H66" s="38">
        <v>1773.4499999999998</v>
      </c>
      <c r="I66" s="38">
        <v>1740.6499999999996</v>
      </c>
      <c r="J66" s="38">
        <v>1909.5499999999997</v>
      </c>
      <c r="K66" s="38">
        <v>1942.35</v>
      </c>
      <c r="L66" s="38">
        <v>1993.9999999999998</v>
      </c>
      <c r="M66" s="28">
        <v>1890.7</v>
      </c>
      <c r="N66" s="28">
        <v>1806.25</v>
      </c>
      <c r="O66" s="39">
        <v>1594500</v>
      </c>
      <c r="P66" s="40">
        <v>8.8579563429294524E-3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1820.8</v>
      </c>
      <c r="F67" s="37">
        <v>1825.3999999999999</v>
      </c>
      <c r="G67" s="38">
        <v>1790.3999999999996</v>
      </c>
      <c r="H67" s="38">
        <v>1759.9999999999998</v>
      </c>
      <c r="I67" s="38">
        <v>1724.9999999999995</v>
      </c>
      <c r="J67" s="38">
        <v>1855.7999999999997</v>
      </c>
      <c r="K67" s="38">
        <v>1890.8000000000002</v>
      </c>
      <c r="L67" s="38">
        <v>1921.1999999999998</v>
      </c>
      <c r="M67" s="28">
        <v>1860.4</v>
      </c>
      <c r="N67" s="28">
        <v>1795</v>
      </c>
      <c r="O67" s="39">
        <v>1355000</v>
      </c>
      <c r="P67" s="40">
        <v>6.8822717412739098E-2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190.6</v>
      </c>
      <c r="F68" s="37">
        <v>191.05000000000004</v>
      </c>
      <c r="G68" s="38">
        <v>186.60000000000008</v>
      </c>
      <c r="H68" s="38">
        <v>182.60000000000005</v>
      </c>
      <c r="I68" s="38">
        <v>178.15000000000009</v>
      </c>
      <c r="J68" s="38">
        <v>195.05000000000007</v>
      </c>
      <c r="K68" s="38">
        <v>199.50000000000006</v>
      </c>
      <c r="L68" s="38">
        <v>203.50000000000006</v>
      </c>
      <c r="M68" s="28">
        <v>195.5</v>
      </c>
      <c r="N68" s="28">
        <v>187.05</v>
      </c>
      <c r="O68" s="39">
        <v>15660400</v>
      </c>
      <c r="P68" s="40">
        <v>4.1333085086576057E-2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2894.7</v>
      </c>
      <c r="F69" s="37">
        <v>2992.0333333333333</v>
      </c>
      <c r="G69" s="38">
        <v>2711.1666666666665</v>
      </c>
      <c r="H69" s="38">
        <v>2527.6333333333332</v>
      </c>
      <c r="I69" s="38">
        <v>2246.7666666666664</v>
      </c>
      <c r="J69" s="38">
        <v>3175.5666666666666</v>
      </c>
      <c r="K69" s="38">
        <v>3456.4333333333334</v>
      </c>
      <c r="L69" s="38">
        <v>3639.9666666666667</v>
      </c>
      <c r="M69" s="28">
        <v>3272.9</v>
      </c>
      <c r="N69" s="28">
        <v>2808.5</v>
      </c>
      <c r="O69" s="39">
        <v>3385650</v>
      </c>
      <c r="P69" s="40">
        <v>0.30687279254241212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2766.95</v>
      </c>
      <c r="F70" s="37">
        <v>2761.1</v>
      </c>
      <c r="G70" s="38">
        <v>2677.2</v>
      </c>
      <c r="H70" s="38">
        <v>2587.4499999999998</v>
      </c>
      <c r="I70" s="38">
        <v>2503.5499999999997</v>
      </c>
      <c r="J70" s="38">
        <v>2850.85</v>
      </c>
      <c r="K70" s="38">
        <v>2934.7500000000005</v>
      </c>
      <c r="L70" s="38">
        <v>3024.5</v>
      </c>
      <c r="M70" s="28">
        <v>2845</v>
      </c>
      <c r="N70" s="28">
        <v>2671.35</v>
      </c>
      <c r="O70" s="39">
        <v>881375</v>
      </c>
      <c r="P70" s="40">
        <v>-5.3048616706956757E-2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355.4</v>
      </c>
      <c r="F71" s="37">
        <v>355.2166666666667</v>
      </c>
      <c r="G71" s="38">
        <v>349.88333333333338</v>
      </c>
      <c r="H71" s="38">
        <v>344.36666666666667</v>
      </c>
      <c r="I71" s="38">
        <v>339.03333333333336</v>
      </c>
      <c r="J71" s="38">
        <v>360.73333333333341</v>
      </c>
      <c r="K71" s="38">
        <v>366.06666666666666</v>
      </c>
      <c r="L71" s="38">
        <v>371.58333333333343</v>
      </c>
      <c r="M71" s="28">
        <v>360.55</v>
      </c>
      <c r="N71" s="28">
        <v>349.7</v>
      </c>
      <c r="O71" s="39">
        <v>45130800</v>
      </c>
      <c r="P71" s="40">
        <v>-7.3310590113958045E-3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4367.3500000000004</v>
      </c>
      <c r="F72" s="37">
        <v>4380.4000000000005</v>
      </c>
      <c r="G72" s="38">
        <v>4319.8000000000011</v>
      </c>
      <c r="H72" s="38">
        <v>4272.2500000000009</v>
      </c>
      <c r="I72" s="38">
        <v>4211.6500000000015</v>
      </c>
      <c r="J72" s="38">
        <v>4427.9500000000007</v>
      </c>
      <c r="K72" s="38">
        <v>4488.5500000000011</v>
      </c>
      <c r="L72" s="38">
        <v>4536.1000000000004</v>
      </c>
      <c r="M72" s="28">
        <v>4441</v>
      </c>
      <c r="N72" s="28">
        <v>4332.8500000000004</v>
      </c>
      <c r="O72" s="39">
        <v>2083375</v>
      </c>
      <c r="P72" s="40">
        <v>2.6293103448275863E-2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3323.95</v>
      </c>
      <c r="F73" s="37">
        <v>3285.6</v>
      </c>
      <c r="G73" s="38">
        <v>3239.35</v>
      </c>
      <c r="H73" s="38">
        <v>3154.75</v>
      </c>
      <c r="I73" s="38">
        <v>3108.5</v>
      </c>
      <c r="J73" s="38">
        <v>3370.2</v>
      </c>
      <c r="K73" s="38">
        <v>3416.45</v>
      </c>
      <c r="L73" s="38">
        <v>3501.0499999999997</v>
      </c>
      <c r="M73" s="28">
        <v>3331.85</v>
      </c>
      <c r="N73" s="28">
        <v>3201</v>
      </c>
      <c r="O73" s="39">
        <v>3134775</v>
      </c>
      <c r="P73" s="40">
        <v>1.1519566322209046E-2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2075.6</v>
      </c>
      <c r="F74" s="37">
        <v>2064.8333333333335</v>
      </c>
      <c r="G74" s="38">
        <v>2044.8166666666671</v>
      </c>
      <c r="H74" s="38">
        <v>2014.0333333333335</v>
      </c>
      <c r="I74" s="38">
        <v>1994.0166666666671</v>
      </c>
      <c r="J74" s="38">
        <v>2095.6166666666668</v>
      </c>
      <c r="K74" s="38">
        <v>2115.6333333333332</v>
      </c>
      <c r="L74" s="38">
        <v>2146.416666666667</v>
      </c>
      <c r="M74" s="28">
        <v>2084.85</v>
      </c>
      <c r="N74" s="28">
        <v>2034.05</v>
      </c>
      <c r="O74" s="39">
        <v>709500</v>
      </c>
      <c r="P74" s="40">
        <v>3.035143769968051E-2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180.65</v>
      </c>
      <c r="F75" s="37">
        <v>180.26666666666668</v>
      </c>
      <c r="G75" s="38">
        <v>177.73333333333335</v>
      </c>
      <c r="H75" s="38">
        <v>174.81666666666666</v>
      </c>
      <c r="I75" s="38">
        <v>172.28333333333333</v>
      </c>
      <c r="J75" s="38">
        <v>183.18333333333337</v>
      </c>
      <c r="K75" s="38">
        <v>185.71666666666673</v>
      </c>
      <c r="L75" s="38">
        <v>188.63333333333338</v>
      </c>
      <c r="M75" s="28">
        <v>182.8</v>
      </c>
      <c r="N75" s="28">
        <v>177.35</v>
      </c>
      <c r="O75" s="39">
        <v>24562800</v>
      </c>
      <c r="P75" s="40">
        <v>-1.2161575213551469E-2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133.94999999999999</v>
      </c>
      <c r="F76" s="37">
        <v>133.31666666666663</v>
      </c>
      <c r="G76" s="38">
        <v>131.28333333333327</v>
      </c>
      <c r="H76" s="38">
        <v>128.61666666666665</v>
      </c>
      <c r="I76" s="38">
        <v>126.58333333333329</v>
      </c>
      <c r="J76" s="38">
        <v>135.98333333333326</v>
      </c>
      <c r="K76" s="38">
        <v>138.01666666666662</v>
      </c>
      <c r="L76" s="38">
        <v>140.68333333333325</v>
      </c>
      <c r="M76" s="28">
        <v>135.35</v>
      </c>
      <c r="N76" s="28">
        <v>130.65</v>
      </c>
      <c r="O76" s="39">
        <v>69465000</v>
      </c>
      <c r="P76" s="40">
        <v>-8.1387877489826517E-3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116.95</v>
      </c>
      <c r="F77" s="37">
        <v>114.88333333333333</v>
      </c>
      <c r="G77" s="38">
        <v>112.41666666666666</v>
      </c>
      <c r="H77" s="38">
        <v>107.88333333333333</v>
      </c>
      <c r="I77" s="38">
        <v>105.41666666666666</v>
      </c>
      <c r="J77" s="38">
        <v>119.41666666666666</v>
      </c>
      <c r="K77" s="38">
        <v>121.88333333333333</v>
      </c>
      <c r="L77" s="38">
        <v>126.41666666666666</v>
      </c>
      <c r="M77" s="28">
        <v>117.35</v>
      </c>
      <c r="N77" s="28">
        <v>110.35</v>
      </c>
      <c r="O77" s="39">
        <v>14575600</v>
      </c>
      <c r="P77" s="40">
        <v>4.200743494423792E-2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93.25</v>
      </c>
      <c r="F78" s="37">
        <v>93.166666666666671</v>
      </c>
      <c r="G78" s="38">
        <v>91.683333333333337</v>
      </c>
      <c r="H78" s="38">
        <v>90.11666666666666</v>
      </c>
      <c r="I78" s="38">
        <v>88.633333333333326</v>
      </c>
      <c r="J78" s="38">
        <v>94.733333333333348</v>
      </c>
      <c r="K78" s="38">
        <v>96.216666666666669</v>
      </c>
      <c r="L78" s="38">
        <v>97.78333333333336</v>
      </c>
      <c r="M78" s="28">
        <v>94.65</v>
      </c>
      <c r="N78" s="28">
        <v>91.6</v>
      </c>
      <c r="O78" s="39">
        <v>48540750</v>
      </c>
      <c r="P78" s="40">
        <v>2.3933603551437945E-2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387.25</v>
      </c>
      <c r="F79" s="37">
        <v>387.06666666666666</v>
      </c>
      <c r="G79" s="38">
        <v>382.38333333333333</v>
      </c>
      <c r="H79" s="38">
        <v>377.51666666666665</v>
      </c>
      <c r="I79" s="38">
        <v>372.83333333333331</v>
      </c>
      <c r="J79" s="38">
        <v>391.93333333333334</v>
      </c>
      <c r="K79" s="38">
        <v>396.61666666666662</v>
      </c>
      <c r="L79" s="38">
        <v>401.48333333333335</v>
      </c>
      <c r="M79" s="28">
        <v>391.75</v>
      </c>
      <c r="N79" s="28">
        <v>382.2</v>
      </c>
      <c r="O79" s="39">
        <v>5817400</v>
      </c>
      <c r="P79" s="40">
        <v>-1.7417267977108733E-3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37.700000000000003</v>
      </c>
      <c r="F80" s="37">
        <v>37.366666666666667</v>
      </c>
      <c r="G80" s="38">
        <v>36.883333333333333</v>
      </c>
      <c r="H80" s="38">
        <v>36.066666666666663</v>
      </c>
      <c r="I80" s="38">
        <v>35.583333333333329</v>
      </c>
      <c r="J80" s="38">
        <v>38.183333333333337</v>
      </c>
      <c r="K80" s="38">
        <v>38.666666666666671</v>
      </c>
      <c r="L80" s="38">
        <v>39.483333333333341</v>
      </c>
      <c r="M80" s="28">
        <v>37.85</v>
      </c>
      <c r="N80" s="28">
        <v>36.549999999999997</v>
      </c>
      <c r="O80" s="39">
        <v>142222500</v>
      </c>
      <c r="P80" s="40">
        <v>8.294783857074493E-3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521.5</v>
      </c>
      <c r="F81" s="37">
        <v>518.26666666666665</v>
      </c>
      <c r="G81" s="38">
        <v>504.98333333333335</v>
      </c>
      <c r="H81" s="38">
        <v>488.4666666666667</v>
      </c>
      <c r="I81" s="38">
        <v>475.18333333333339</v>
      </c>
      <c r="J81" s="38">
        <v>534.7833333333333</v>
      </c>
      <c r="K81" s="38">
        <v>548.06666666666661</v>
      </c>
      <c r="L81" s="38">
        <v>564.58333333333326</v>
      </c>
      <c r="M81" s="28">
        <v>531.54999999999995</v>
      </c>
      <c r="N81" s="28">
        <v>501.75</v>
      </c>
      <c r="O81" s="39">
        <v>7442500</v>
      </c>
      <c r="P81" s="40">
        <v>3.5075031639848125E-2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940</v>
      </c>
      <c r="F82" s="37">
        <v>943.30000000000007</v>
      </c>
      <c r="G82" s="38">
        <v>933.85000000000014</v>
      </c>
      <c r="H82" s="38">
        <v>927.7</v>
      </c>
      <c r="I82" s="38">
        <v>918.25000000000011</v>
      </c>
      <c r="J82" s="38">
        <v>949.45000000000016</v>
      </c>
      <c r="K82" s="38">
        <v>958.9000000000002</v>
      </c>
      <c r="L82" s="38">
        <v>965.05000000000018</v>
      </c>
      <c r="M82" s="28">
        <v>952.75</v>
      </c>
      <c r="N82" s="28">
        <v>937.15</v>
      </c>
      <c r="O82" s="39">
        <v>5547000</v>
      </c>
      <c r="P82" s="40">
        <v>1.0934937124111536E-2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1155.8</v>
      </c>
      <c r="F83" s="37">
        <v>1168.8666666666666</v>
      </c>
      <c r="G83" s="38">
        <v>1121.0333333333331</v>
      </c>
      <c r="H83" s="38">
        <v>1086.2666666666664</v>
      </c>
      <c r="I83" s="38">
        <v>1038.4333333333329</v>
      </c>
      <c r="J83" s="38">
        <v>1203.6333333333332</v>
      </c>
      <c r="K83" s="38">
        <v>1251.4666666666667</v>
      </c>
      <c r="L83" s="38">
        <v>1286.2333333333333</v>
      </c>
      <c r="M83" s="28">
        <v>1216.7</v>
      </c>
      <c r="N83" s="28">
        <v>1134.0999999999999</v>
      </c>
      <c r="O83" s="39">
        <v>4466325</v>
      </c>
      <c r="P83" s="40">
        <v>2.3969599532300497E-2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293.2</v>
      </c>
      <c r="F84" s="37">
        <v>291.7</v>
      </c>
      <c r="G84" s="38">
        <v>288.95</v>
      </c>
      <c r="H84" s="38">
        <v>284.7</v>
      </c>
      <c r="I84" s="38">
        <v>281.95</v>
      </c>
      <c r="J84" s="38">
        <v>295.95</v>
      </c>
      <c r="K84" s="38">
        <v>298.7</v>
      </c>
      <c r="L84" s="38">
        <v>302.95</v>
      </c>
      <c r="M84" s="28">
        <v>294.45</v>
      </c>
      <c r="N84" s="28">
        <v>287.45</v>
      </c>
      <c r="O84" s="39">
        <v>7452000</v>
      </c>
      <c r="P84" s="40">
        <v>-2.6831231553528306E-4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1624.1</v>
      </c>
      <c r="F85" s="37">
        <v>1612</v>
      </c>
      <c r="G85" s="38">
        <v>1596.15</v>
      </c>
      <c r="H85" s="38">
        <v>1568.2</v>
      </c>
      <c r="I85" s="38">
        <v>1552.3500000000001</v>
      </c>
      <c r="J85" s="38">
        <v>1639.95</v>
      </c>
      <c r="K85" s="38">
        <v>1655.8</v>
      </c>
      <c r="L85" s="38">
        <v>1683.75</v>
      </c>
      <c r="M85" s="28">
        <v>1627.85</v>
      </c>
      <c r="N85" s="28">
        <v>1584.05</v>
      </c>
      <c r="O85" s="39">
        <v>8875375</v>
      </c>
      <c r="P85" s="40">
        <v>9.8362427714424692E-3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469.6</v>
      </c>
      <c r="F86" s="37">
        <v>467.33333333333331</v>
      </c>
      <c r="G86" s="38">
        <v>458.86666666666662</v>
      </c>
      <c r="H86" s="38">
        <v>448.13333333333333</v>
      </c>
      <c r="I86" s="38">
        <v>439.66666666666663</v>
      </c>
      <c r="J86" s="38">
        <v>478.06666666666661</v>
      </c>
      <c r="K86" s="38">
        <v>486.5333333333333</v>
      </c>
      <c r="L86" s="38">
        <v>497.26666666666659</v>
      </c>
      <c r="M86" s="28">
        <v>475.8</v>
      </c>
      <c r="N86" s="28">
        <v>456.6</v>
      </c>
      <c r="O86" s="39">
        <v>3641250</v>
      </c>
      <c r="P86" s="40">
        <v>1.286509040333797E-2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2347</v>
      </c>
      <c r="F87" s="37">
        <v>2349.4166666666665</v>
      </c>
      <c r="G87" s="38">
        <v>2306.1333333333332</v>
      </c>
      <c r="H87" s="38">
        <v>2265.2666666666669</v>
      </c>
      <c r="I87" s="38">
        <v>2221.9833333333336</v>
      </c>
      <c r="J87" s="38">
        <v>2390.2833333333328</v>
      </c>
      <c r="K87" s="38">
        <v>2433.5666666666666</v>
      </c>
      <c r="L87" s="38">
        <v>2474.4333333333325</v>
      </c>
      <c r="M87" s="28">
        <v>2392.6999999999998</v>
      </c>
      <c r="N87" s="28">
        <v>2308.5500000000002</v>
      </c>
      <c r="O87" s="39">
        <v>3395100</v>
      </c>
      <c r="P87" s="40">
        <v>1.2435140454464125E-2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1200.5</v>
      </c>
      <c r="F88" s="37">
        <v>1196.9833333333333</v>
      </c>
      <c r="G88" s="38">
        <v>1190.7666666666667</v>
      </c>
      <c r="H88" s="38">
        <v>1181.0333333333333</v>
      </c>
      <c r="I88" s="38">
        <v>1174.8166666666666</v>
      </c>
      <c r="J88" s="38">
        <v>1206.7166666666667</v>
      </c>
      <c r="K88" s="38">
        <v>1212.9333333333334</v>
      </c>
      <c r="L88" s="38">
        <v>1222.6666666666667</v>
      </c>
      <c r="M88" s="28">
        <v>1203.2</v>
      </c>
      <c r="N88" s="28">
        <v>1187.25</v>
      </c>
      <c r="O88" s="39">
        <v>4151500</v>
      </c>
      <c r="P88" s="40">
        <v>6.3022663919524904E-3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1149.1500000000001</v>
      </c>
      <c r="F89" s="37">
        <v>1150.6499999999999</v>
      </c>
      <c r="G89" s="38">
        <v>1141.5499999999997</v>
      </c>
      <c r="H89" s="38">
        <v>1133.9499999999998</v>
      </c>
      <c r="I89" s="38">
        <v>1124.8499999999997</v>
      </c>
      <c r="J89" s="38">
        <v>1158.2499999999998</v>
      </c>
      <c r="K89" s="38">
        <v>1167.3499999999997</v>
      </c>
      <c r="L89" s="38">
        <v>1174.9499999999998</v>
      </c>
      <c r="M89" s="28">
        <v>1159.75</v>
      </c>
      <c r="N89" s="28">
        <v>1143.05</v>
      </c>
      <c r="O89" s="39">
        <v>9827300</v>
      </c>
      <c r="P89" s="40">
        <v>-7.0024048663177253E-3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2708.8</v>
      </c>
      <c r="F90" s="37">
        <v>2683.0333333333333</v>
      </c>
      <c r="G90" s="38">
        <v>2653.8166666666666</v>
      </c>
      <c r="H90" s="38">
        <v>2598.8333333333335</v>
      </c>
      <c r="I90" s="38">
        <v>2569.6166666666668</v>
      </c>
      <c r="J90" s="38">
        <v>2738.0166666666664</v>
      </c>
      <c r="K90" s="38">
        <v>2767.2333333333327</v>
      </c>
      <c r="L90" s="38">
        <v>2822.2166666666662</v>
      </c>
      <c r="M90" s="28">
        <v>2712.25</v>
      </c>
      <c r="N90" s="28">
        <v>2628.05</v>
      </c>
      <c r="O90" s="39">
        <v>19155900</v>
      </c>
      <c r="P90" s="40">
        <v>2.3400060904268109E-2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1860.6</v>
      </c>
      <c r="F91" s="37">
        <v>1860.0833333333333</v>
      </c>
      <c r="G91" s="38">
        <v>1850.1666666666665</v>
      </c>
      <c r="H91" s="38">
        <v>1839.7333333333333</v>
      </c>
      <c r="I91" s="38">
        <v>1829.8166666666666</v>
      </c>
      <c r="J91" s="38">
        <v>1870.5166666666664</v>
      </c>
      <c r="K91" s="38">
        <v>1880.4333333333329</v>
      </c>
      <c r="L91" s="38">
        <v>1890.8666666666663</v>
      </c>
      <c r="M91" s="28">
        <v>1870</v>
      </c>
      <c r="N91" s="28">
        <v>1849.65</v>
      </c>
      <c r="O91" s="39">
        <v>2163900</v>
      </c>
      <c r="P91" s="40">
        <v>5.5766978922716627E-2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1662.25</v>
      </c>
      <c r="F92" s="37">
        <v>1647.3333333333333</v>
      </c>
      <c r="G92" s="38">
        <v>1630.4666666666665</v>
      </c>
      <c r="H92" s="38">
        <v>1598.6833333333332</v>
      </c>
      <c r="I92" s="38">
        <v>1581.8166666666664</v>
      </c>
      <c r="J92" s="38">
        <v>1679.1166666666666</v>
      </c>
      <c r="K92" s="38">
        <v>1695.9833333333333</v>
      </c>
      <c r="L92" s="38">
        <v>1727.7666666666667</v>
      </c>
      <c r="M92" s="28">
        <v>1664.2</v>
      </c>
      <c r="N92" s="28">
        <v>1615.55</v>
      </c>
      <c r="O92" s="39">
        <v>63825850</v>
      </c>
      <c r="P92" s="40">
        <v>-2.8252987330536505E-2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491.15</v>
      </c>
      <c r="F93" s="37">
        <v>491.68333333333334</v>
      </c>
      <c r="G93" s="38">
        <v>482.66666666666669</v>
      </c>
      <c r="H93" s="38">
        <v>474.18333333333334</v>
      </c>
      <c r="I93" s="38">
        <v>465.16666666666669</v>
      </c>
      <c r="J93" s="38">
        <v>500.16666666666669</v>
      </c>
      <c r="K93" s="38">
        <v>509.18333333333334</v>
      </c>
      <c r="L93" s="38">
        <v>517.66666666666674</v>
      </c>
      <c r="M93" s="28">
        <v>500.7</v>
      </c>
      <c r="N93" s="28">
        <v>483.2</v>
      </c>
      <c r="O93" s="39">
        <v>24366100</v>
      </c>
      <c r="P93" s="40">
        <v>5.8185639898724502E-2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2660.35</v>
      </c>
      <c r="F94" s="37">
        <v>2645.6333333333337</v>
      </c>
      <c r="G94" s="38">
        <v>2625.2666666666673</v>
      </c>
      <c r="H94" s="38">
        <v>2590.1833333333338</v>
      </c>
      <c r="I94" s="38">
        <v>2569.8166666666675</v>
      </c>
      <c r="J94" s="38">
        <v>2680.7166666666672</v>
      </c>
      <c r="K94" s="38">
        <v>2701.083333333333</v>
      </c>
      <c r="L94" s="38">
        <v>2736.166666666667</v>
      </c>
      <c r="M94" s="28">
        <v>2666</v>
      </c>
      <c r="N94" s="28">
        <v>2610.5500000000002</v>
      </c>
      <c r="O94" s="39">
        <v>2658900</v>
      </c>
      <c r="P94" s="40">
        <v>-5.3866008304342943E-3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459</v>
      </c>
      <c r="F95" s="37">
        <v>459.33333333333331</v>
      </c>
      <c r="G95" s="38">
        <v>449.61666666666662</v>
      </c>
      <c r="H95" s="38">
        <v>440.23333333333329</v>
      </c>
      <c r="I95" s="38">
        <v>430.51666666666659</v>
      </c>
      <c r="J95" s="38">
        <v>468.71666666666664</v>
      </c>
      <c r="K95" s="38">
        <v>478.43333333333334</v>
      </c>
      <c r="L95" s="38">
        <v>487.81666666666666</v>
      </c>
      <c r="M95" s="28">
        <v>469.05</v>
      </c>
      <c r="N95" s="28">
        <v>449.95</v>
      </c>
      <c r="O95" s="39">
        <v>25981200</v>
      </c>
      <c r="P95" s="40">
        <v>5.6773532258982976E-2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108.1</v>
      </c>
      <c r="F96" s="37">
        <v>110.8</v>
      </c>
      <c r="G96" s="38">
        <v>103.69999999999999</v>
      </c>
      <c r="H96" s="38">
        <v>99.3</v>
      </c>
      <c r="I96" s="38">
        <v>92.199999999999989</v>
      </c>
      <c r="J96" s="38">
        <v>115.19999999999999</v>
      </c>
      <c r="K96" s="38">
        <v>122.29999999999998</v>
      </c>
      <c r="L96" s="38">
        <v>126.69999999999999</v>
      </c>
      <c r="M96" s="28">
        <v>117.9</v>
      </c>
      <c r="N96" s="28">
        <v>106.4</v>
      </c>
      <c r="O96" s="39">
        <v>22824000</v>
      </c>
      <c r="P96" s="40">
        <v>3.8890102687349791E-2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228.3</v>
      </c>
      <c r="F97" s="37">
        <v>228.10000000000002</v>
      </c>
      <c r="G97" s="38">
        <v>223.30000000000004</v>
      </c>
      <c r="H97" s="38">
        <v>218.3</v>
      </c>
      <c r="I97" s="38">
        <v>213.50000000000003</v>
      </c>
      <c r="J97" s="38">
        <v>233.10000000000005</v>
      </c>
      <c r="K97" s="38">
        <v>237.9</v>
      </c>
      <c r="L97" s="38">
        <v>242.90000000000006</v>
      </c>
      <c r="M97" s="28">
        <v>232.9</v>
      </c>
      <c r="N97" s="28">
        <v>223.1</v>
      </c>
      <c r="O97" s="39">
        <v>19653300</v>
      </c>
      <c r="P97" s="40">
        <v>2.7552004408320707E-3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2657.2</v>
      </c>
      <c r="F98" s="37">
        <v>2653.1666666666665</v>
      </c>
      <c r="G98" s="38">
        <v>2641.4833333333331</v>
      </c>
      <c r="H98" s="38">
        <v>2625.7666666666664</v>
      </c>
      <c r="I98" s="38">
        <v>2614.083333333333</v>
      </c>
      <c r="J98" s="38">
        <v>2668.8833333333332</v>
      </c>
      <c r="K98" s="38">
        <v>2680.5666666666666</v>
      </c>
      <c r="L98" s="38">
        <v>2696.2833333333333</v>
      </c>
      <c r="M98" s="28">
        <v>2664.85</v>
      </c>
      <c r="N98" s="28">
        <v>2637.45</v>
      </c>
      <c r="O98" s="39">
        <v>7453500</v>
      </c>
      <c r="P98" s="40">
        <v>6.3593648736228123E-3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40077.300000000003</v>
      </c>
      <c r="F99" s="37">
        <v>39928.6</v>
      </c>
      <c r="G99" s="38">
        <v>39587.649999999994</v>
      </c>
      <c r="H99" s="38">
        <v>39097.999999999993</v>
      </c>
      <c r="I99" s="38">
        <v>38757.049999999988</v>
      </c>
      <c r="J99" s="38">
        <v>40418.25</v>
      </c>
      <c r="K99" s="38">
        <v>40759.199999999997</v>
      </c>
      <c r="L99" s="38">
        <v>41248.850000000006</v>
      </c>
      <c r="M99" s="28">
        <v>40269.550000000003</v>
      </c>
      <c r="N99" s="28">
        <v>39438.949999999997</v>
      </c>
      <c r="O99" s="39">
        <v>32175</v>
      </c>
      <c r="P99" s="40">
        <v>-1.3966480446927375E-3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118.5</v>
      </c>
      <c r="F100" s="37">
        <v>118.71666666666665</v>
      </c>
      <c r="G100" s="38">
        <v>115.88333333333331</v>
      </c>
      <c r="H100" s="38">
        <v>113.26666666666665</v>
      </c>
      <c r="I100" s="38">
        <v>110.43333333333331</v>
      </c>
      <c r="J100" s="38">
        <v>121.33333333333331</v>
      </c>
      <c r="K100" s="38">
        <v>124.16666666666666</v>
      </c>
      <c r="L100" s="38">
        <v>126.78333333333332</v>
      </c>
      <c r="M100" s="28">
        <v>121.55</v>
      </c>
      <c r="N100" s="28">
        <v>116.1</v>
      </c>
      <c r="O100" s="39">
        <v>44040000</v>
      </c>
      <c r="P100" s="40">
        <v>4.737442922374429E-2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865.75</v>
      </c>
      <c r="F101" s="37">
        <v>864.9666666666667</v>
      </c>
      <c r="G101" s="38">
        <v>855.03333333333342</v>
      </c>
      <c r="H101" s="38">
        <v>844.31666666666672</v>
      </c>
      <c r="I101" s="38">
        <v>834.38333333333344</v>
      </c>
      <c r="J101" s="38">
        <v>875.68333333333339</v>
      </c>
      <c r="K101" s="38">
        <v>885.61666666666679</v>
      </c>
      <c r="L101" s="38">
        <v>896.33333333333337</v>
      </c>
      <c r="M101" s="28">
        <v>874.9</v>
      </c>
      <c r="N101" s="28">
        <v>854.25</v>
      </c>
      <c r="O101" s="39">
        <v>85605800</v>
      </c>
      <c r="P101" s="40">
        <v>-4.1860902402908247E-2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1138.7</v>
      </c>
      <c r="F102" s="37">
        <v>1133.0833333333333</v>
      </c>
      <c r="G102" s="38">
        <v>1121.6666666666665</v>
      </c>
      <c r="H102" s="38">
        <v>1104.6333333333332</v>
      </c>
      <c r="I102" s="38">
        <v>1093.2166666666665</v>
      </c>
      <c r="J102" s="38">
        <v>1150.1166666666666</v>
      </c>
      <c r="K102" s="38">
        <v>1161.5333333333331</v>
      </c>
      <c r="L102" s="38">
        <v>1178.5666666666666</v>
      </c>
      <c r="M102" s="28">
        <v>1144.5</v>
      </c>
      <c r="N102" s="28">
        <v>1116.05</v>
      </c>
      <c r="O102" s="39">
        <v>3380450</v>
      </c>
      <c r="P102" s="40">
        <v>1.2588116817724068E-3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420.1</v>
      </c>
      <c r="F103" s="37">
        <v>419.41666666666669</v>
      </c>
      <c r="G103" s="38">
        <v>414.18333333333339</v>
      </c>
      <c r="H103" s="38">
        <v>408.26666666666671</v>
      </c>
      <c r="I103" s="38">
        <v>403.03333333333342</v>
      </c>
      <c r="J103" s="38">
        <v>425.33333333333337</v>
      </c>
      <c r="K103" s="38">
        <v>430.56666666666661</v>
      </c>
      <c r="L103" s="38">
        <v>436.48333333333335</v>
      </c>
      <c r="M103" s="28">
        <v>424.65</v>
      </c>
      <c r="N103" s="28">
        <v>413.5</v>
      </c>
      <c r="O103" s="39">
        <v>13471500</v>
      </c>
      <c r="P103" s="40">
        <v>-1.1120898480510901E-2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6.95</v>
      </c>
      <c r="F104" s="37">
        <v>6.8</v>
      </c>
      <c r="G104" s="38">
        <v>6.6</v>
      </c>
      <c r="H104" s="38">
        <v>6.25</v>
      </c>
      <c r="I104" s="38">
        <v>6.05</v>
      </c>
      <c r="J104" s="38">
        <v>7.1499999999999995</v>
      </c>
      <c r="K104" s="38">
        <v>7.3500000000000005</v>
      </c>
      <c r="L104" s="38">
        <v>7.6999999999999993</v>
      </c>
      <c r="M104" s="28">
        <v>7</v>
      </c>
      <c r="N104" s="28">
        <v>6.45</v>
      </c>
      <c r="O104" s="39">
        <v>622020000</v>
      </c>
      <c r="P104" s="40">
        <v>5.0602979427760701E-2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89.05</v>
      </c>
      <c r="F105" s="37">
        <v>89.2</v>
      </c>
      <c r="G105" s="38">
        <v>87.15</v>
      </c>
      <c r="H105" s="38">
        <v>85.25</v>
      </c>
      <c r="I105" s="38">
        <v>83.2</v>
      </c>
      <c r="J105" s="38">
        <v>91.100000000000009</v>
      </c>
      <c r="K105" s="38">
        <v>93.149999999999991</v>
      </c>
      <c r="L105" s="38">
        <v>95.050000000000011</v>
      </c>
      <c r="M105" s="28">
        <v>91.25</v>
      </c>
      <c r="N105" s="28">
        <v>87.3</v>
      </c>
      <c r="O105" s="39">
        <v>132270000</v>
      </c>
      <c r="P105" s="40">
        <v>-1.8331601603087427E-2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59.05</v>
      </c>
      <c r="F106" s="37">
        <v>59.233333333333327</v>
      </c>
      <c r="G106" s="38">
        <v>57.516666666666652</v>
      </c>
      <c r="H106" s="38">
        <v>55.983333333333327</v>
      </c>
      <c r="I106" s="38">
        <v>54.266666666666652</v>
      </c>
      <c r="J106" s="38">
        <v>60.766666666666652</v>
      </c>
      <c r="K106" s="38">
        <v>62.483333333333334</v>
      </c>
      <c r="L106" s="38">
        <v>64.016666666666652</v>
      </c>
      <c r="M106" s="28">
        <v>60.95</v>
      </c>
      <c r="N106" s="28">
        <v>57.7</v>
      </c>
      <c r="O106" s="39">
        <v>156705000</v>
      </c>
      <c r="P106" s="40">
        <v>-1.9797335334959653E-2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138.94999999999999</v>
      </c>
      <c r="F107" s="37">
        <v>138.56666666666666</v>
      </c>
      <c r="G107" s="38">
        <v>137.43333333333334</v>
      </c>
      <c r="H107" s="38">
        <v>135.91666666666669</v>
      </c>
      <c r="I107" s="38">
        <v>134.78333333333336</v>
      </c>
      <c r="J107" s="38">
        <v>140.08333333333331</v>
      </c>
      <c r="K107" s="38">
        <v>141.21666666666664</v>
      </c>
      <c r="L107" s="38">
        <v>142.73333333333329</v>
      </c>
      <c r="M107" s="28">
        <v>139.69999999999999</v>
      </c>
      <c r="N107" s="28">
        <v>137.05000000000001</v>
      </c>
      <c r="O107" s="39">
        <v>37713750</v>
      </c>
      <c r="P107" s="40">
        <v>-1.4695797002057412E-2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418.1</v>
      </c>
      <c r="F108" s="37">
        <v>420.58333333333331</v>
      </c>
      <c r="G108" s="38">
        <v>415.01666666666665</v>
      </c>
      <c r="H108" s="38">
        <v>411.93333333333334</v>
      </c>
      <c r="I108" s="38">
        <v>406.36666666666667</v>
      </c>
      <c r="J108" s="38">
        <v>423.66666666666663</v>
      </c>
      <c r="K108" s="38">
        <v>429.23333333333335</v>
      </c>
      <c r="L108" s="38">
        <v>432.31666666666661</v>
      </c>
      <c r="M108" s="28">
        <v>426.15</v>
      </c>
      <c r="N108" s="28">
        <v>417.5</v>
      </c>
      <c r="O108" s="39">
        <v>7144500</v>
      </c>
      <c r="P108" s="40">
        <v>-1.7769376181474481E-2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319.95</v>
      </c>
      <c r="F109" s="37">
        <v>319.26666666666665</v>
      </c>
      <c r="G109" s="38">
        <v>316.18333333333328</v>
      </c>
      <c r="H109" s="38">
        <v>312.41666666666663</v>
      </c>
      <c r="I109" s="38">
        <v>309.33333333333326</v>
      </c>
      <c r="J109" s="38">
        <v>323.0333333333333</v>
      </c>
      <c r="K109" s="38">
        <v>326.11666666666667</v>
      </c>
      <c r="L109" s="38">
        <v>329.88333333333333</v>
      </c>
      <c r="M109" s="28">
        <v>322.35000000000002</v>
      </c>
      <c r="N109" s="28">
        <v>315.5</v>
      </c>
      <c r="O109" s="39">
        <v>28406000</v>
      </c>
      <c r="P109" s="40">
        <v>-1.7570986786617936E-3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193.15</v>
      </c>
      <c r="F110" s="37">
        <v>190.9</v>
      </c>
      <c r="G110" s="38">
        <v>187</v>
      </c>
      <c r="H110" s="38">
        <v>180.85</v>
      </c>
      <c r="I110" s="38">
        <v>176.95</v>
      </c>
      <c r="J110" s="38">
        <v>197.05</v>
      </c>
      <c r="K110" s="38">
        <v>200.95000000000005</v>
      </c>
      <c r="L110" s="38">
        <v>207.10000000000002</v>
      </c>
      <c r="M110" s="28">
        <v>194.8</v>
      </c>
      <c r="N110" s="28">
        <v>184.75</v>
      </c>
      <c r="O110" s="39">
        <v>14891500</v>
      </c>
      <c r="P110" s="40">
        <v>1.5022731765170983E-2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4552.75</v>
      </c>
      <c r="F111" s="37">
        <v>4562.9666666666672</v>
      </c>
      <c r="G111" s="38">
        <v>4503.2333333333345</v>
      </c>
      <c r="H111" s="38">
        <v>4453.7166666666672</v>
      </c>
      <c r="I111" s="38">
        <v>4393.9833333333345</v>
      </c>
      <c r="J111" s="38">
        <v>4612.4833333333345</v>
      </c>
      <c r="K111" s="38">
        <v>4672.2166666666681</v>
      </c>
      <c r="L111" s="38">
        <v>4721.7333333333345</v>
      </c>
      <c r="M111" s="28">
        <v>4622.7</v>
      </c>
      <c r="N111" s="28">
        <v>4513.45</v>
      </c>
      <c r="O111" s="39">
        <v>325950</v>
      </c>
      <c r="P111" s="40">
        <v>7.734258800198314E-2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2109.9499999999998</v>
      </c>
      <c r="F112" s="37">
        <v>2124.1333333333332</v>
      </c>
      <c r="G112" s="38">
        <v>2078.2666666666664</v>
      </c>
      <c r="H112" s="38">
        <v>2046.583333333333</v>
      </c>
      <c r="I112" s="38">
        <v>2000.7166666666662</v>
      </c>
      <c r="J112" s="38">
        <v>2155.8166666666666</v>
      </c>
      <c r="K112" s="38">
        <v>2201.6833333333334</v>
      </c>
      <c r="L112" s="38">
        <v>2233.3666666666668</v>
      </c>
      <c r="M112" s="28">
        <v>2170</v>
      </c>
      <c r="N112" s="28">
        <v>2092.4499999999998</v>
      </c>
      <c r="O112" s="39">
        <v>2364300</v>
      </c>
      <c r="P112" s="40">
        <v>1.3633440514469453E-2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1108.5999999999999</v>
      </c>
      <c r="F113" s="37">
        <v>1108.5166666666667</v>
      </c>
      <c r="G113" s="38">
        <v>1083.1833333333334</v>
      </c>
      <c r="H113" s="38">
        <v>1057.7666666666667</v>
      </c>
      <c r="I113" s="38">
        <v>1032.4333333333334</v>
      </c>
      <c r="J113" s="38">
        <v>1133.9333333333334</v>
      </c>
      <c r="K113" s="38">
        <v>1159.2666666666669</v>
      </c>
      <c r="L113" s="38">
        <v>1184.6833333333334</v>
      </c>
      <c r="M113" s="28">
        <v>1133.8499999999999</v>
      </c>
      <c r="N113" s="28">
        <v>1083.0999999999999</v>
      </c>
      <c r="O113" s="39">
        <v>27058500</v>
      </c>
      <c r="P113" s="40">
        <v>8.6218464841653249E-3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143.69999999999999</v>
      </c>
      <c r="F114" s="37">
        <v>142.13333333333333</v>
      </c>
      <c r="G114" s="38">
        <v>139.51666666666665</v>
      </c>
      <c r="H114" s="38">
        <v>135.33333333333331</v>
      </c>
      <c r="I114" s="38">
        <v>132.71666666666664</v>
      </c>
      <c r="J114" s="38">
        <v>146.31666666666666</v>
      </c>
      <c r="K114" s="38">
        <v>148.93333333333334</v>
      </c>
      <c r="L114" s="38">
        <v>153.11666666666667</v>
      </c>
      <c r="M114" s="28">
        <v>144.75</v>
      </c>
      <c r="N114" s="28">
        <v>137.94999999999999</v>
      </c>
      <c r="O114" s="39">
        <v>30321200</v>
      </c>
      <c r="P114" s="40">
        <v>3.4387238513707133E-2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1603.35</v>
      </c>
      <c r="F115" s="37">
        <v>1597.8</v>
      </c>
      <c r="G115" s="38">
        <v>1585.8</v>
      </c>
      <c r="H115" s="38">
        <v>1568.25</v>
      </c>
      <c r="I115" s="38">
        <v>1556.25</v>
      </c>
      <c r="J115" s="38">
        <v>1615.35</v>
      </c>
      <c r="K115" s="38">
        <v>1627.35</v>
      </c>
      <c r="L115" s="38">
        <v>1644.8999999999999</v>
      </c>
      <c r="M115" s="28">
        <v>1609.8</v>
      </c>
      <c r="N115" s="28">
        <v>1580.25</v>
      </c>
      <c r="O115" s="39">
        <v>32321600</v>
      </c>
      <c r="P115" s="40">
        <v>-3.8985752003996101E-2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438.65</v>
      </c>
      <c r="F116" s="37">
        <v>438.4666666666667</v>
      </c>
      <c r="G116" s="38">
        <v>432.88333333333338</v>
      </c>
      <c r="H116" s="38">
        <v>427.11666666666667</v>
      </c>
      <c r="I116" s="38">
        <v>421.53333333333336</v>
      </c>
      <c r="J116" s="38">
        <v>444.23333333333341</v>
      </c>
      <c r="K116" s="38">
        <v>449.81666666666666</v>
      </c>
      <c r="L116" s="38">
        <v>455.58333333333343</v>
      </c>
      <c r="M116" s="28">
        <v>444.05</v>
      </c>
      <c r="N116" s="28">
        <v>432.7</v>
      </c>
      <c r="O116" s="39">
        <v>4341000</v>
      </c>
      <c r="P116" s="40">
        <v>-1.2960436562073669E-2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78.75</v>
      </c>
      <c r="F117" s="37">
        <v>78.333333333333329</v>
      </c>
      <c r="G117" s="38">
        <v>77.566666666666663</v>
      </c>
      <c r="H117" s="38">
        <v>76.38333333333334</v>
      </c>
      <c r="I117" s="38">
        <v>75.616666666666674</v>
      </c>
      <c r="J117" s="38">
        <v>79.516666666666652</v>
      </c>
      <c r="K117" s="38">
        <v>80.283333333333331</v>
      </c>
      <c r="L117" s="38">
        <v>81.46666666666664</v>
      </c>
      <c r="M117" s="28">
        <v>79.099999999999994</v>
      </c>
      <c r="N117" s="28">
        <v>77.150000000000006</v>
      </c>
      <c r="O117" s="39">
        <v>77288250</v>
      </c>
      <c r="P117" s="40">
        <v>1.8371017471736896E-2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852</v>
      </c>
      <c r="F118" s="37">
        <v>850.25</v>
      </c>
      <c r="G118" s="38">
        <v>841.9</v>
      </c>
      <c r="H118" s="38">
        <v>831.8</v>
      </c>
      <c r="I118" s="38">
        <v>823.44999999999993</v>
      </c>
      <c r="J118" s="38">
        <v>860.35</v>
      </c>
      <c r="K118" s="38">
        <v>868.69999999999993</v>
      </c>
      <c r="L118" s="38">
        <v>878.80000000000007</v>
      </c>
      <c r="M118" s="28">
        <v>858.6</v>
      </c>
      <c r="N118" s="28">
        <v>840.15</v>
      </c>
      <c r="O118" s="39">
        <v>1772550</v>
      </c>
      <c r="P118" s="40">
        <v>1.7157776948899663E-2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628.9</v>
      </c>
      <c r="F119" s="37">
        <v>626.41666666666663</v>
      </c>
      <c r="G119" s="38">
        <v>621.5333333333333</v>
      </c>
      <c r="H119" s="38">
        <v>614.16666666666663</v>
      </c>
      <c r="I119" s="38">
        <v>609.2833333333333</v>
      </c>
      <c r="J119" s="38">
        <v>633.7833333333333</v>
      </c>
      <c r="K119" s="38">
        <v>638.66666666666674</v>
      </c>
      <c r="L119" s="38">
        <v>646.0333333333333</v>
      </c>
      <c r="M119" s="28">
        <v>631.29999999999995</v>
      </c>
      <c r="N119" s="28">
        <v>619.04999999999995</v>
      </c>
      <c r="O119" s="39">
        <v>13738375</v>
      </c>
      <c r="P119" s="40">
        <v>7.010834926704908E-4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375.05</v>
      </c>
      <c r="F120" s="37">
        <v>372.98333333333335</v>
      </c>
      <c r="G120" s="38">
        <v>368.86666666666667</v>
      </c>
      <c r="H120" s="38">
        <v>362.68333333333334</v>
      </c>
      <c r="I120" s="38">
        <v>358.56666666666666</v>
      </c>
      <c r="J120" s="38">
        <v>379.16666666666669</v>
      </c>
      <c r="K120" s="38">
        <v>383.28333333333336</v>
      </c>
      <c r="L120" s="38">
        <v>389.4666666666667</v>
      </c>
      <c r="M120" s="28">
        <v>377.1</v>
      </c>
      <c r="N120" s="28">
        <v>366.8</v>
      </c>
      <c r="O120" s="39">
        <v>59652800</v>
      </c>
      <c r="P120" s="40">
        <v>-6.8724860818838067E-3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584.20000000000005</v>
      </c>
      <c r="F121" s="37">
        <v>580.58333333333337</v>
      </c>
      <c r="G121" s="38">
        <v>574.81666666666672</v>
      </c>
      <c r="H121" s="38">
        <v>565.43333333333339</v>
      </c>
      <c r="I121" s="38">
        <v>559.66666666666674</v>
      </c>
      <c r="J121" s="38">
        <v>589.9666666666667</v>
      </c>
      <c r="K121" s="38">
        <v>595.73333333333335</v>
      </c>
      <c r="L121" s="38">
        <v>605.11666666666667</v>
      </c>
      <c r="M121" s="28">
        <v>586.35</v>
      </c>
      <c r="N121" s="28">
        <v>571.20000000000005</v>
      </c>
      <c r="O121" s="39">
        <v>20788750</v>
      </c>
      <c r="P121" s="40">
        <v>-2.8506337987031952E-2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2624.75</v>
      </c>
      <c r="F122" s="37">
        <v>2638.0833333333335</v>
      </c>
      <c r="G122" s="38">
        <v>2564.1166666666668</v>
      </c>
      <c r="H122" s="38">
        <v>2503.4833333333331</v>
      </c>
      <c r="I122" s="38">
        <v>2429.5166666666664</v>
      </c>
      <c r="J122" s="38">
        <v>2698.7166666666672</v>
      </c>
      <c r="K122" s="38">
        <v>2772.6833333333334</v>
      </c>
      <c r="L122" s="38">
        <v>2833.3166666666675</v>
      </c>
      <c r="M122" s="28">
        <v>2712.05</v>
      </c>
      <c r="N122" s="28">
        <v>2577.4499999999998</v>
      </c>
      <c r="O122" s="39">
        <v>678500</v>
      </c>
      <c r="P122" s="40">
        <v>0.28018867924528301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732</v>
      </c>
      <c r="F123" s="37">
        <v>728.28333333333342</v>
      </c>
      <c r="G123" s="38">
        <v>722.66666666666686</v>
      </c>
      <c r="H123" s="38">
        <v>713.33333333333348</v>
      </c>
      <c r="I123" s="38">
        <v>707.71666666666692</v>
      </c>
      <c r="J123" s="38">
        <v>737.61666666666679</v>
      </c>
      <c r="K123" s="38">
        <v>743.23333333333335</v>
      </c>
      <c r="L123" s="38">
        <v>752.56666666666672</v>
      </c>
      <c r="M123" s="28">
        <v>733.9</v>
      </c>
      <c r="N123" s="28">
        <v>718.95</v>
      </c>
      <c r="O123" s="39">
        <v>24904800</v>
      </c>
      <c r="P123" s="40">
        <v>3.8855726996283368E-2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431.4</v>
      </c>
      <c r="F124" s="37">
        <v>430.83333333333331</v>
      </c>
      <c r="G124" s="38">
        <v>421.61666666666662</v>
      </c>
      <c r="H124" s="38">
        <v>411.83333333333331</v>
      </c>
      <c r="I124" s="38">
        <v>402.61666666666662</v>
      </c>
      <c r="J124" s="38">
        <v>440.61666666666662</v>
      </c>
      <c r="K124" s="38">
        <v>449.83333333333331</v>
      </c>
      <c r="L124" s="38">
        <v>459.61666666666662</v>
      </c>
      <c r="M124" s="28">
        <v>440.05</v>
      </c>
      <c r="N124" s="28">
        <v>421.05</v>
      </c>
      <c r="O124" s="39">
        <v>13943750</v>
      </c>
      <c r="P124" s="40">
        <v>2.6124551559194187E-2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1785.55</v>
      </c>
      <c r="F125" s="37">
        <v>1775.5666666666666</v>
      </c>
      <c r="G125" s="38">
        <v>1761.7333333333331</v>
      </c>
      <c r="H125" s="38">
        <v>1737.9166666666665</v>
      </c>
      <c r="I125" s="38">
        <v>1724.083333333333</v>
      </c>
      <c r="J125" s="38">
        <v>1799.3833333333332</v>
      </c>
      <c r="K125" s="38">
        <v>1813.2166666666667</v>
      </c>
      <c r="L125" s="38">
        <v>1837.0333333333333</v>
      </c>
      <c r="M125" s="28">
        <v>1789.4</v>
      </c>
      <c r="N125" s="28">
        <v>1751.75</v>
      </c>
      <c r="O125" s="39">
        <v>42026400</v>
      </c>
      <c r="P125" s="40">
        <v>-2.6957759848125298E-3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87.55</v>
      </c>
      <c r="F126" s="37">
        <v>86.84999999999998</v>
      </c>
      <c r="G126" s="38">
        <v>85.349999999999966</v>
      </c>
      <c r="H126" s="38">
        <v>83.149999999999991</v>
      </c>
      <c r="I126" s="38">
        <v>81.649999999999977</v>
      </c>
      <c r="J126" s="38">
        <v>89.049999999999955</v>
      </c>
      <c r="K126" s="38">
        <v>90.549999999999983</v>
      </c>
      <c r="L126" s="38">
        <v>92.749999999999943</v>
      </c>
      <c r="M126" s="28">
        <v>88.35</v>
      </c>
      <c r="N126" s="28">
        <v>84.65</v>
      </c>
      <c r="O126" s="39">
        <v>63842296</v>
      </c>
      <c r="P126" s="40">
        <v>3.5610885929357267E-2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1877.5</v>
      </c>
      <c r="F127" s="37">
        <v>1921.6666666666667</v>
      </c>
      <c r="G127" s="38">
        <v>1828.2833333333335</v>
      </c>
      <c r="H127" s="38">
        <v>1779.0666666666668</v>
      </c>
      <c r="I127" s="38">
        <v>1685.6833333333336</v>
      </c>
      <c r="J127" s="38">
        <v>1970.8833333333334</v>
      </c>
      <c r="K127" s="38">
        <v>2064.2666666666664</v>
      </c>
      <c r="L127" s="38">
        <v>2113.4833333333336</v>
      </c>
      <c r="M127" s="28">
        <v>2015.05</v>
      </c>
      <c r="N127" s="28">
        <v>1872.45</v>
      </c>
      <c r="O127" s="39">
        <v>1224000</v>
      </c>
      <c r="P127" s="40">
        <v>3.2258064516129031E-2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333.15</v>
      </c>
      <c r="F128" s="37">
        <v>334.51666666666665</v>
      </c>
      <c r="G128" s="38">
        <v>326.88333333333333</v>
      </c>
      <c r="H128" s="38">
        <v>320.61666666666667</v>
      </c>
      <c r="I128" s="38">
        <v>312.98333333333335</v>
      </c>
      <c r="J128" s="38">
        <v>340.7833333333333</v>
      </c>
      <c r="K128" s="38">
        <v>348.41666666666663</v>
      </c>
      <c r="L128" s="38">
        <v>354.68333333333328</v>
      </c>
      <c r="M128" s="28">
        <v>342.15</v>
      </c>
      <c r="N128" s="28">
        <v>328.25</v>
      </c>
      <c r="O128" s="39">
        <v>9183900</v>
      </c>
      <c r="P128" s="40">
        <v>1.9413919413919414E-2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400.5</v>
      </c>
      <c r="F129" s="37">
        <v>397.85000000000008</v>
      </c>
      <c r="G129" s="38">
        <v>393.25000000000017</v>
      </c>
      <c r="H129" s="38">
        <v>386.00000000000011</v>
      </c>
      <c r="I129" s="38">
        <v>381.4000000000002</v>
      </c>
      <c r="J129" s="38">
        <v>405.10000000000014</v>
      </c>
      <c r="K129" s="38">
        <v>409.70000000000005</v>
      </c>
      <c r="L129" s="38">
        <v>416.9500000000001</v>
      </c>
      <c r="M129" s="28">
        <v>402.45</v>
      </c>
      <c r="N129" s="28">
        <v>390.6</v>
      </c>
      <c r="O129" s="39">
        <v>9746000</v>
      </c>
      <c r="P129" s="40">
        <v>-4.9009597712885442E-3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2172.5500000000002</v>
      </c>
      <c r="F130" s="37">
        <v>2165</v>
      </c>
      <c r="G130" s="38">
        <v>2143.0500000000002</v>
      </c>
      <c r="H130" s="38">
        <v>2113.5500000000002</v>
      </c>
      <c r="I130" s="38">
        <v>2091.6000000000004</v>
      </c>
      <c r="J130" s="38">
        <v>2194.5</v>
      </c>
      <c r="K130" s="38">
        <v>2216.4499999999998</v>
      </c>
      <c r="L130" s="38">
        <v>2245.9499999999998</v>
      </c>
      <c r="M130" s="28">
        <v>2186.9499999999998</v>
      </c>
      <c r="N130" s="28">
        <v>2135.5</v>
      </c>
      <c r="O130" s="39">
        <v>8551800</v>
      </c>
      <c r="P130" s="40">
        <v>-1.0689248282085097E-2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4511.8</v>
      </c>
      <c r="F131" s="37">
        <v>4535.5166666666673</v>
      </c>
      <c r="G131" s="38">
        <v>4411.1833333333343</v>
      </c>
      <c r="H131" s="38">
        <v>4310.5666666666666</v>
      </c>
      <c r="I131" s="38">
        <v>4186.2333333333336</v>
      </c>
      <c r="J131" s="38">
        <v>4636.133333333335</v>
      </c>
      <c r="K131" s="38">
        <v>4760.466666666669</v>
      </c>
      <c r="L131" s="38">
        <v>4861.0833333333358</v>
      </c>
      <c r="M131" s="28">
        <v>4659.8500000000004</v>
      </c>
      <c r="N131" s="28">
        <v>4434.8999999999996</v>
      </c>
      <c r="O131" s="39">
        <v>1666950</v>
      </c>
      <c r="P131" s="40">
        <v>-9.8013008999376285E-3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3435.85</v>
      </c>
      <c r="F132" s="37">
        <v>3438.6166666666668</v>
      </c>
      <c r="G132" s="38">
        <v>3397.2333333333336</v>
      </c>
      <c r="H132" s="38">
        <v>3358.6166666666668</v>
      </c>
      <c r="I132" s="38">
        <v>3317.2333333333336</v>
      </c>
      <c r="J132" s="38">
        <v>3477.2333333333336</v>
      </c>
      <c r="K132" s="38">
        <v>3518.6166666666668</v>
      </c>
      <c r="L132" s="38">
        <v>3557.2333333333336</v>
      </c>
      <c r="M132" s="28">
        <v>3480</v>
      </c>
      <c r="N132" s="28">
        <v>3400</v>
      </c>
      <c r="O132" s="39">
        <v>1163200</v>
      </c>
      <c r="P132" s="40">
        <v>-3.372653264661904E-2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743.15</v>
      </c>
      <c r="F133" s="37">
        <v>742.83333333333337</v>
      </c>
      <c r="G133" s="38">
        <v>735.7166666666667</v>
      </c>
      <c r="H133" s="38">
        <v>728.2833333333333</v>
      </c>
      <c r="I133" s="38">
        <v>721.16666666666663</v>
      </c>
      <c r="J133" s="38">
        <v>750.26666666666677</v>
      </c>
      <c r="K133" s="38">
        <v>757.38333333333333</v>
      </c>
      <c r="L133" s="38">
        <v>764.81666666666683</v>
      </c>
      <c r="M133" s="28">
        <v>749.95</v>
      </c>
      <c r="N133" s="28">
        <v>735.4</v>
      </c>
      <c r="O133" s="39">
        <v>5763850</v>
      </c>
      <c r="P133" s="40">
        <v>3.4033737792246227E-3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1391.1</v>
      </c>
      <c r="F134" s="37">
        <v>1380.8166666666666</v>
      </c>
      <c r="G134" s="38">
        <v>1366.7333333333331</v>
      </c>
      <c r="H134" s="38">
        <v>1342.3666666666666</v>
      </c>
      <c r="I134" s="38">
        <v>1328.2833333333331</v>
      </c>
      <c r="J134" s="38">
        <v>1405.1833333333332</v>
      </c>
      <c r="K134" s="38">
        <v>1419.2666666666667</v>
      </c>
      <c r="L134" s="38">
        <v>1443.6333333333332</v>
      </c>
      <c r="M134" s="28">
        <v>1394.9</v>
      </c>
      <c r="N134" s="28">
        <v>1356.45</v>
      </c>
      <c r="O134" s="39">
        <v>12551700</v>
      </c>
      <c r="P134" s="40">
        <v>9.5146942911834252E-3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243.25</v>
      </c>
      <c r="F135" s="37">
        <v>241.31666666666669</v>
      </c>
      <c r="G135" s="38">
        <v>236.18333333333339</v>
      </c>
      <c r="H135" s="38">
        <v>229.1166666666667</v>
      </c>
      <c r="I135" s="38">
        <v>223.98333333333341</v>
      </c>
      <c r="J135" s="38">
        <v>248.38333333333338</v>
      </c>
      <c r="K135" s="38">
        <v>253.51666666666665</v>
      </c>
      <c r="L135" s="38">
        <v>260.58333333333337</v>
      </c>
      <c r="M135" s="28">
        <v>246.45</v>
      </c>
      <c r="N135" s="28">
        <v>234.25</v>
      </c>
      <c r="O135" s="39">
        <v>27072000</v>
      </c>
      <c r="P135" s="40">
        <v>0.10805500982318271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116.25</v>
      </c>
      <c r="F136" s="37">
        <v>115.46666666666665</v>
      </c>
      <c r="G136" s="38">
        <v>113.7833333333333</v>
      </c>
      <c r="H136" s="38">
        <v>111.31666666666665</v>
      </c>
      <c r="I136" s="38">
        <v>109.6333333333333</v>
      </c>
      <c r="J136" s="38">
        <v>117.93333333333331</v>
      </c>
      <c r="K136" s="38">
        <v>119.61666666666667</v>
      </c>
      <c r="L136" s="38">
        <v>122.08333333333331</v>
      </c>
      <c r="M136" s="28">
        <v>117.15</v>
      </c>
      <c r="N136" s="28">
        <v>113</v>
      </c>
      <c r="O136" s="39">
        <v>48714000</v>
      </c>
      <c r="P136" s="40">
        <v>7.4225985710505427E-2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496.35</v>
      </c>
      <c r="F137" s="37">
        <v>498</v>
      </c>
      <c r="G137" s="38">
        <v>492.2</v>
      </c>
      <c r="H137" s="38">
        <v>488.05</v>
      </c>
      <c r="I137" s="38">
        <v>482.25</v>
      </c>
      <c r="J137" s="38">
        <v>502.15</v>
      </c>
      <c r="K137" s="38">
        <v>507.94999999999993</v>
      </c>
      <c r="L137" s="38">
        <v>512.09999999999991</v>
      </c>
      <c r="M137" s="28">
        <v>503.8</v>
      </c>
      <c r="N137" s="28">
        <v>493.85</v>
      </c>
      <c r="O137" s="39">
        <v>6678000</v>
      </c>
      <c r="P137" s="40">
        <v>3.6312849162011177E-2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8961.9</v>
      </c>
      <c r="F138" s="37">
        <v>8935.9</v>
      </c>
      <c r="G138" s="38">
        <v>8890</v>
      </c>
      <c r="H138" s="38">
        <v>8818.1</v>
      </c>
      <c r="I138" s="38">
        <v>8772.2000000000007</v>
      </c>
      <c r="J138" s="38">
        <v>9007.7999999999993</v>
      </c>
      <c r="K138" s="38">
        <v>9053.6999999999971</v>
      </c>
      <c r="L138" s="38">
        <v>9125.5999999999985</v>
      </c>
      <c r="M138" s="28">
        <v>8981.7999999999993</v>
      </c>
      <c r="N138" s="28">
        <v>8864</v>
      </c>
      <c r="O138" s="39">
        <v>2239000</v>
      </c>
      <c r="P138" s="40">
        <v>-1.3397043719019336E-4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772.6</v>
      </c>
      <c r="F139" s="37">
        <v>772.31666666666661</v>
      </c>
      <c r="G139" s="38">
        <v>765.48333333333323</v>
      </c>
      <c r="H139" s="38">
        <v>758.36666666666667</v>
      </c>
      <c r="I139" s="38">
        <v>751.5333333333333</v>
      </c>
      <c r="J139" s="38">
        <v>779.43333333333317</v>
      </c>
      <c r="K139" s="38">
        <v>786.26666666666665</v>
      </c>
      <c r="L139" s="38">
        <v>793.3833333333331</v>
      </c>
      <c r="M139" s="28">
        <v>779.15</v>
      </c>
      <c r="N139" s="28">
        <v>765.2</v>
      </c>
      <c r="O139" s="39">
        <v>14137500</v>
      </c>
      <c r="P139" s="40">
        <v>5.6014937316617762E-3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1514.7</v>
      </c>
      <c r="F140" s="37">
        <v>1504.1166666666668</v>
      </c>
      <c r="G140" s="38">
        <v>1485.1833333333336</v>
      </c>
      <c r="H140" s="38">
        <v>1455.6666666666667</v>
      </c>
      <c r="I140" s="38">
        <v>1436.7333333333336</v>
      </c>
      <c r="J140" s="38">
        <v>1533.6333333333337</v>
      </c>
      <c r="K140" s="38">
        <v>1552.5666666666671</v>
      </c>
      <c r="L140" s="38">
        <v>1582.0833333333337</v>
      </c>
      <c r="M140" s="28">
        <v>1523.05</v>
      </c>
      <c r="N140" s="28">
        <v>1474.6</v>
      </c>
      <c r="O140" s="39">
        <v>1119200</v>
      </c>
      <c r="P140" s="40">
        <v>5.1089406461307288E-2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1222</v>
      </c>
      <c r="F141" s="37">
        <v>1251.7</v>
      </c>
      <c r="G141" s="38">
        <v>1186.1000000000001</v>
      </c>
      <c r="H141" s="38">
        <v>1150.2</v>
      </c>
      <c r="I141" s="38">
        <v>1084.6000000000001</v>
      </c>
      <c r="J141" s="38">
        <v>1287.6000000000001</v>
      </c>
      <c r="K141" s="38">
        <v>1353.2</v>
      </c>
      <c r="L141" s="38">
        <v>1389.1000000000001</v>
      </c>
      <c r="M141" s="28">
        <v>1317.3</v>
      </c>
      <c r="N141" s="28">
        <v>1215.8</v>
      </c>
      <c r="O141" s="39">
        <v>1005600</v>
      </c>
      <c r="P141" s="40">
        <v>4.6627810158201499E-2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714.05</v>
      </c>
      <c r="F142" s="37">
        <v>713.71666666666658</v>
      </c>
      <c r="G142" s="38">
        <v>701.63333333333321</v>
      </c>
      <c r="H142" s="38">
        <v>689.21666666666658</v>
      </c>
      <c r="I142" s="38">
        <v>677.13333333333321</v>
      </c>
      <c r="J142" s="38">
        <v>726.13333333333321</v>
      </c>
      <c r="K142" s="38">
        <v>738.21666666666647</v>
      </c>
      <c r="L142" s="38">
        <v>750.63333333333321</v>
      </c>
      <c r="M142" s="28">
        <v>725.8</v>
      </c>
      <c r="N142" s="28">
        <v>701.3</v>
      </c>
      <c r="O142" s="39">
        <v>3499600</v>
      </c>
      <c r="P142" s="40">
        <v>2.6893000190730498E-2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844.3</v>
      </c>
      <c r="F143" s="37">
        <v>842.69999999999993</v>
      </c>
      <c r="G143" s="38">
        <v>825.59999999999991</v>
      </c>
      <c r="H143" s="38">
        <v>806.9</v>
      </c>
      <c r="I143" s="38">
        <v>789.8</v>
      </c>
      <c r="J143" s="38">
        <v>861.39999999999986</v>
      </c>
      <c r="K143" s="38">
        <v>878.5</v>
      </c>
      <c r="L143" s="38">
        <v>897.19999999999982</v>
      </c>
      <c r="M143" s="28">
        <v>859.8</v>
      </c>
      <c r="N143" s="28">
        <v>824</v>
      </c>
      <c r="O143" s="39">
        <v>2396800</v>
      </c>
      <c r="P143" s="40">
        <v>2.9907184599518737E-2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76.3</v>
      </c>
      <c r="F144" s="37">
        <v>76.149999999999991</v>
      </c>
      <c r="G144" s="38">
        <v>75.149999999999977</v>
      </c>
      <c r="H144" s="38">
        <v>73.999999999999986</v>
      </c>
      <c r="I144" s="38">
        <v>72.999999999999972</v>
      </c>
      <c r="J144" s="38">
        <v>77.299999999999983</v>
      </c>
      <c r="K144" s="38">
        <v>78.300000000000011</v>
      </c>
      <c r="L144" s="38">
        <v>79.449999999999989</v>
      </c>
      <c r="M144" s="28">
        <v>77.150000000000006</v>
      </c>
      <c r="N144" s="28">
        <v>75</v>
      </c>
      <c r="O144" s="39">
        <v>67243500</v>
      </c>
      <c r="P144" s="40">
        <v>-9.5446410817259901E-3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2097.5</v>
      </c>
      <c r="F145" s="37">
        <v>2100.8833333333332</v>
      </c>
      <c r="G145" s="38">
        <v>2081.7666666666664</v>
      </c>
      <c r="H145" s="38">
        <v>2066.0333333333333</v>
      </c>
      <c r="I145" s="38">
        <v>2046.9166666666665</v>
      </c>
      <c r="J145" s="38">
        <v>2116.6166666666663</v>
      </c>
      <c r="K145" s="38">
        <v>2135.7333333333331</v>
      </c>
      <c r="L145" s="38">
        <v>2151.4666666666662</v>
      </c>
      <c r="M145" s="28">
        <v>2120</v>
      </c>
      <c r="N145" s="28">
        <v>2085.15</v>
      </c>
      <c r="O145" s="39">
        <v>1298825</v>
      </c>
      <c r="P145" s="40">
        <v>-2.3770152955766847E-2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92841.2</v>
      </c>
      <c r="F146" s="37">
        <v>92513.650000000009</v>
      </c>
      <c r="G146" s="38">
        <v>91547.35000000002</v>
      </c>
      <c r="H146" s="38">
        <v>90253.500000000015</v>
      </c>
      <c r="I146" s="38">
        <v>89287.200000000026</v>
      </c>
      <c r="J146" s="38">
        <v>93807.500000000015</v>
      </c>
      <c r="K146" s="38">
        <v>94773.8</v>
      </c>
      <c r="L146" s="38">
        <v>96067.650000000009</v>
      </c>
      <c r="M146" s="28">
        <v>93479.95</v>
      </c>
      <c r="N146" s="28">
        <v>91219.8</v>
      </c>
      <c r="O146" s="39">
        <v>56050</v>
      </c>
      <c r="P146" s="40">
        <v>1.3562386980108499E-2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1028.7</v>
      </c>
      <c r="F147" s="37">
        <v>1027.95</v>
      </c>
      <c r="G147" s="38">
        <v>1016.95</v>
      </c>
      <c r="H147" s="38">
        <v>1005.2</v>
      </c>
      <c r="I147" s="38">
        <v>994.2</v>
      </c>
      <c r="J147" s="38">
        <v>1039.7</v>
      </c>
      <c r="K147" s="38">
        <v>1050.7</v>
      </c>
      <c r="L147" s="38">
        <v>1062.45</v>
      </c>
      <c r="M147" s="28">
        <v>1038.95</v>
      </c>
      <c r="N147" s="28">
        <v>1016.2</v>
      </c>
      <c r="O147" s="39">
        <v>6227100</v>
      </c>
      <c r="P147" s="40">
        <v>-1.1468901632112924E-3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78.849999999999994</v>
      </c>
      <c r="F148" s="37">
        <v>79.566666666666663</v>
      </c>
      <c r="G148" s="38">
        <v>76.98333333333332</v>
      </c>
      <c r="H148" s="38">
        <v>75.11666666666666</v>
      </c>
      <c r="I148" s="38">
        <v>72.533333333333317</v>
      </c>
      <c r="J148" s="38">
        <v>81.433333333333323</v>
      </c>
      <c r="K148" s="38">
        <v>84.016666666666666</v>
      </c>
      <c r="L148" s="38">
        <v>85.883333333333326</v>
      </c>
      <c r="M148" s="28">
        <v>82.15</v>
      </c>
      <c r="N148" s="28">
        <v>77.7</v>
      </c>
      <c r="O148" s="39">
        <v>65670000</v>
      </c>
      <c r="P148" s="40">
        <v>1.3723696248856359E-3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3673.75</v>
      </c>
      <c r="F149" s="37">
        <v>3683.35</v>
      </c>
      <c r="G149" s="38">
        <v>3620.1499999999996</v>
      </c>
      <c r="H149" s="38">
        <v>3566.5499999999997</v>
      </c>
      <c r="I149" s="38">
        <v>3503.3499999999995</v>
      </c>
      <c r="J149" s="38">
        <v>3736.95</v>
      </c>
      <c r="K149" s="38">
        <v>3800.1499999999996</v>
      </c>
      <c r="L149" s="38">
        <v>3853.75</v>
      </c>
      <c r="M149" s="28">
        <v>3746.55</v>
      </c>
      <c r="N149" s="28">
        <v>3629.75</v>
      </c>
      <c r="O149" s="39">
        <v>1440250</v>
      </c>
      <c r="P149" s="40">
        <v>1.372514516980468E-2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4023.5</v>
      </c>
      <c r="F150" s="37">
        <v>4013.5666666666671</v>
      </c>
      <c r="G150" s="38">
        <v>3984.6333333333341</v>
      </c>
      <c r="H150" s="38">
        <v>3945.7666666666669</v>
      </c>
      <c r="I150" s="38">
        <v>3916.8333333333339</v>
      </c>
      <c r="J150" s="38">
        <v>4052.4333333333343</v>
      </c>
      <c r="K150" s="38">
        <v>4081.3666666666677</v>
      </c>
      <c r="L150" s="38">
        <v>4120.2333333333345</v>
      </c>
      <c r="M150" s="28">
        <v>4042.5</v>
      </c>
      <c r="N150" s="28">
        <v>3974.7</v>
      </c>
      <c r="O150" s="39">
        <v>450750</v>
      </c>
      <c r="P150" s="40">
        <v>-6.6511473229132021E-4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19092.55</v>
      </c>
      <c r="F151" s="37">
        <v>19043.316666666666</v>
      </c>
      <c r="G151" s="38">
        <v>18949.23333333333</v>
      </c>
      <c r="H151" s="38">
        <v>18805.916666666664</v>
      </c>
      <c r="I151" s="38">
        <v>18711.833333333328</v>
      </c>
      <c r="J151" s="38">
        <v>19186.633333333331</v>
      </c>
      <c r="K151" s="38">
        <v>19280.716666666667</v>
      </c>
      <c r="L151" s="38">
        <v>19424.033333333333</v>
      </c>
      <c r="M151" s="28">
        <v>19137.400000000001</v>
      </c>
      <c r="N151" s="28">
        <v>18900</v>
      </c>
      <c r="O151" s="39">
        <v>280040</v>
      </c>
      <c r="P151" s="40">
        <v>1.6552925802236097E-2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119.25</v>
      </c>
      <c r="F152" s="37">
        <v>119.05</v>
      </c>
      <c r="G152" s="38">
        <v>116.94999999999999</v>
      </c>
      <c r="H152" s="38">
        <v>114.64999999999999</v>
      </c>
      <c r="I152" s="38">
        <v>112.54999999999998</v>
      </c>
      <c r="J152" s="38">
        <v>121.35</v>
      </c>
      <c r="K152" s="38">
        <v>123.44999999999999</v>
      </c>
      <c r="L152" s="38">
        <v>125.75</v>
      </c>
      <c r="M152" s="28">
        <v>121.15</v>
      </c>
      <c r="N152" s="28">
        <v>116.75</v>
      </c>
      <c r="O152" s="39">
        <v>40563000</v>
      </c>
      <c r="P152" s="40">
        <v>1.8895187284650439E-3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166.45</v>
      </c>
      <c r="F153" s="37">
        <v>165.70000000000002</v>
      </c>
      <c r="G153" s="38">
        <v>164.10000000000002</v>
      </c>
      <c r="H153" s="38">
        <v>161.75</v>
      </c>
      <c r="I153" s="38">
        <v>160.15</v>
      </c>
      <c r="J153" s="38">
        <v>168.05000000000004</v>
      </c>
      <c r="K153" s="38">
        <v>169.65</v>
      </c>
      <c r="L153" s="38">
        <v>172.00000000000006</v>
      </c>
      <c r="M153" s="28">
        <v>167.3</v>
      </c>
      <c r="N153" s="28">
        <v>163.35</v>
      </c>
      <c r="O153" s="39">
        <v>65852100</v>
      </c>
      <c r="P153" s="40">
        <v>3.3455586367295821E-2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835.3</v>
      </c>
      <c r="F154" s="37">
        <v>835.93333333333339</v>
      </c>
      <c r="G154" s="38">
        <v>818.36666666666679</v>
      </c>
      <c r="H154" s="38">
        <v>801.43333333333339</v>
      </c>
      <c r="I154" s="38">
        <v>783.86666666666679</v>
      </c>
      <c r="J154" s="38">
        <v>852.86666666666679</v>
      </c>
      <c r="K154" s="38">
        <v>870.43333333333339</v>
      </c>
      <c r="L154" s="38">
        <v>887.36666666666679</v>
      </c>
      <c r="M154" s="28">
        <v>853.5</v>
      </c>
      <c r="N154" s="28">
        <v>819</v>
      </c>
      <c r="O154" s="39">
        <v>5754000</v>
      </c>
      <c r="P154" s="40">
        <v>1.0821446138711265E-2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3134.9</v>
      </c>
      <c r="F155" s="37">
        <v>3128.7999999999997</v>
      </c>
      <c r="G155" s="38">
        <v>3101.5999999999995</v>
      </c>
      <c r="H155" s="38">
        <v>3068.2999999999997</v>
      </c>
      <c r="I155" s="38">
        <v>3041.0999999999995</v>
      </c>
      <c r="J155" s="38">
        <v>3162.0999999999995</v>
      </c>
      <c r="K155" s="38">
        <v>3189.2999999999993</v>
      </c>
      <c r="L155" s="38">
        <v>3222.5999999999995</v>
      </c>
      <c r="M155" s="28">
        <v>3156</v>
      </c>
      <c r="N155" s="28">
        <v>3095.5</v>
      </c>
      <c r="O155" s="39">
        <v>438200</v>
      </c>
      <c r="P155" s="40">
        <v>4.5662100456621003E-4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144.80000000000001</v>
      </c>
      <c r="F156" s="37">
        <v>143.53333333333333</v>
      </c>
      <c r="G156" s="38">
        <v>141.56666666666666</v>
      </c>
      <c r="H156" s="38">
        <v>138.33333333333334</v>
      </c>
      <c r="I156" s="38">
        <v>136.36666666666667</v>
      </c>
      <c r="J156" s="38">
        <v>146.76666666666665</v>
      </c>
      <c r="K156" s="38">
        <v>148.73333333333329</v>
      </c>
      <c r="L156" s="38">
        <v>151.96666666666664</v>
      </c>
      <c r="M156" s="28">
        <v>145.5</v>
      </c>
      <c r="N156" s="28">
        <v>140.30000000000001</v>
      </c>
      <c r="O156" s="39">
        <v>31978100</v>
      </c>
      <c r="P156" s="40">
        <v>1.0847294202723876E-3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39982.449999999997</v>
      </c>
      <c r="F157" s="37">
        <v>40046.35</v>
      </c>
      <c r="G157" s="38">
        <v>39652.449999999997</v>
      </c>
      <c r="H157" s="38">
        <v>39322.449999999997</v>
      </c>
      <c r="I157" s="38">
        <v>38928.549999999996</v>
      </c>
      <c r="J157" s="38">
        <v>40376.35</v>
      </c>
      <c r="K157" s="38">
        <v>40770.250000000007</v>
      </c>
      <c r="L157" s="38">
        <v>41100.25</v>
      </c>
      <c r="M157" s="28">
        <v>40440.25</v>
      </c>
      <c r="N157" s="28">
        <v>39716.35</v>
      </c>
      <c r="O157" s="39">
        <v>109275</v>
      </c>
      <c r="P157" s="40">
        <v>1.547253972679119E-2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880.2</v>
      </c>
      <c r="F158" s="37">
        <v>872.93333333333339</v>
      </c>
      <c r="G158" s="38">
        <v>862.46666666666681</v>
      </c>
      <c r="H158" s="38">
        <v>844.73333333333346</v>
      </c>
      <c r="I158" s="38">
        <v>834.26666666666688</v>
      </c>
      <c r="J158" s="38">
        <v>890.66666666666674</v>
      </c>
      <c r="K158" s="38">
        <v>901.13333333333344</v>
      </c>
      <c r="L158" s="38">
        <v>918.86666666666667</v>
      </c>
      <c r="M158" s="28">
        <v>883.4</v>
      </c>
      <c r="N158" s="28">
        <v>855.2</v>
      </c>
      <c r="O158" s="39">
        <v>5355900</v>
      </c>
      <c r="P158" s="40">
        <v>5.7903313416621402E-2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4847.25</v>
      </c>
      <c r="F159" s="37">
        <v>4832.3833333333332</v>
      </c>
      <c r="G159" s="38">
        <v>4794.8666666666668</v>
      </c>
      <c r="H159" s="38">
        <v>4742.4833333333336</v>
      </c>
      <c r="I159" s="38">
        <v>4704.9666666666672</v>
      </c>
      <c r="J159" s="38">
        <v>4884.7666666666664</v>
      </c>
      <c r="K159" s="38">
        <v>4922.2833333333328</v>
      </c>
      <c r="L159" s="38">
        <v>4974.6666666666661</v>
      </c>
      <c r="M159" s="28">
        <v>4869.8999999999996</v>
      </c>
      <c r="N159" s="28">
        <v>4780</v>
      </c>
      <c r="O159" s="39">
        <v>813225</v>
      </c>
      <c r="P159" s="40">
        <v>1.5086206896551724E-3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210.2</v>
      </c>
      <c r="F160" s="37">
        <v>210.6</v>
      </c>
      <c r="G160" s="38">
        <v>207.6</v>
      </c>
      <c r="H160" s="38">
        <v>205</v>
      </c>
      <c r="I160" s="38">
        <v>202</v>
      </c>
      <c r="J160" s="38">
        <v>213.2</v>
      </c>
      <c r="K160" s="38">
        <v>216.2</v>
      </c>
      <c r="L160" s="38">
        <v>218.79999999999998</v>
      </c>
      <c r="M160" s="28">
        <v>213.6</v>
      </c>
      <c r="N160" s="28">
        <v>208</v>
      </c>
      <c r="O160" s="39">
        <v>12558000</v>
      </c>
      <c r="P160" s="40">
        <v>3.8194444444444448E-2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141.94999999999999</v>
      </c>
      <c r="F161" s="37">
        <v>140.15</v>
      </c>
      <c r="G161" s="38">
        <v>138</v>
      </c>
      <c r="H161" s="38">
        <v>134.04999999999998</v>
      </c>
      <c r="I161" s="38">
        <v>131.89999999999998</v>
      </c>
      <c r="J161" s="38">
        <v>144.10000000000002</v>
      </c>
      <c r="K161" s="38">
        <v>146.25000000000006</v>
      </c>
      <c r="L161" s="38">
        <v>150.20000000000005</v>
      </c>
      <c r="M161" s="28">
        <v>142.30000000000001</v>
      </c>
      <c r="N161" s="28">
        <v>136.19999999999999</v>
      </c>
      <c r="O161" s="39">
        <v>57064800</v>
      </c>
      <c r="P161" s="40">
        <v>-4.7500776156473148E-2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2350.5</v>
      </c>
      <c r="F162" s="37">
        <v>2336.0499999999997</v>
      </c>
      <c r="G162" s="38">
        <v>2313.0999999999995</v>
      </c>
      <c r="H162" s="38">
        <v>2275.6999999999998</v>
      </c>
      <c r="I162" s="38">
        <v>2252.7499999999995</v>
      </c>
      <c r="J162" s="38">
        <v>2373.4499999999994</v>
      </c>
      <c r="K162" s="38">
        <v>2396.3999999999992</v>
      </c>
      <c r="L162" s="38">
        <v>2433.7999999999993</v>
      </c>
      <c r="M162" s="28">
        <v>2359</v>
      </c>
      <c r="N162" s="28">
        <v>2298.65</v>
      </c>
      <c r="O162" s="39">
        <v>2622750</v>
      </c>
      <c r="P162" s="40">
        <v>1.4799767846778875E-2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3042.35</v>
      </c>
      <c r="F163" s="37">
        <v>3027.9833333333336</v>
      </c>
      <c r="G163" s="38">
        <v>2999.3666666666672</v>
      </c>
      <c r="H163" s="38">
        <v>2956.3833333333337</v>
      </c>
      <c r="I163" s="38">
        <v>2927.7666666666673</v>
      </c>
      <c r="J163" s="38">
        <v>3070.9666666666672</v>
      </c>
      <c r="K163" s="38">
        <v>3099.5833333333339</v>
      </c>
      <c r="L163" s="38">
        <v>3142.5666666666671</v>
      </c>
      <c r="M163" s="28">
        <v>3056.6</v>
      </c>
      <c r="N163" s="28">
        <v>2985</v>
      </c>
      <c r="O163" s="39">
        <v>1960500</v>
      </c>
      <c r="P163" s="40">
        <v>-1.1720226843100189E-2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52.05</v>
      </c>
      <c r="F164" s="37">
        <v>51.266666666666673</v>
      </c>
      <c r="G164" s="38">
        <v>50.083333333333343</v>
      </c>
      <c r="H164" s="38">
        <v>48.116666666666667</v>
      </c>
      <c r="I164" s="38">
        <v>46.933333333333337</v>
      </c>
      <c r="J164" s="38">
        <v>53.233333333333348</v>
      </c>
      <c r="K164" s="38">
        <v>54.416666666666671</v>
      </c>
      <c r="L164" s="38">
        <v>56.383333333333354</v>
      </c>
      <c r="M164" s="28">
        <v>52.45</v>
      </c>
      <c r="N164" s="28">
        <v>49.3</v>
      </c>
      <c r="O164" s="39">
        <v>252688000</v>
      </c>
      <c r="P164" s="40">
        <v>1.3606315384121687E-2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2961.7</v>
      </c>
      <c r="F165" s="37">
        <v>2977.1666666666665</v>
      </c>
      <c r="G165" s="38">
        <v>2917.3833333333332</v>
      </c>
      <c r="H165" s="38">
        <v>2873.0666666666666</v>
      </c>
      <c r="I165" s="38">
        <v>2813.2833333333333</v>
      </c>
      <c r="J165" s="38">
        <v>3021.4833333333331</v>
      </c>
      <c r="K165" s="38">
        <v>3081.2666666666669</v>
      </c>
      <c r="L165" s="38">
        <v>3125.583333333333</v>
      </c>
      <c r="M165" s="28">
        <v>3036.95</v>
      </c>
      <c r="N165" s="28">
        <v>2932.85</v>
      </c>
      <c r="O165" s="39">
        <v>804900</v>
      </c>
      <c r="P165" s="40">
        <v>2.1706016755521706E-2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215.95</v>
      </c>
      <c r="F166" s="37">
        <v>214.61666666666665</v>
      </c>
      <c r="G166" s="38">
        <v>213.0333333333333</v>
      </c>
      <c r="H166" s="38">
        <v>210.11666666666665</v>
      </c>
      <c r="I166" s="38">
        <v>208.5333333333333</v>
      </c>
      <c r="J166" s="38">
        <v>217.5333333333333</v>
      </c>
      <c r="K166" s="38">
        <v>219.11666666666662</v>
      </c>
      <c r="L166" s="38">
        <v>222.0333333333333</v>
      </c>
      <c r="M166" s="28">
        <v>216.2</v>
      </c>
      <c r="N166" s="28">
        <v>211.7</v>
      </c>
      <c r="O166" s="39">
        <v>30566700</v>
      </c>
      <c r="P166" s="40">
        <v>1.5336322869955158E-2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1689.25</v>
      </c>
      <c r="F167" s="37">
        <v>1692.4166666666667</v>
      </c>
      <c r="G167" s="38">
        <v>1667.8333333333335</v>
      </c>
      <c r="H167" s="38">
        <v>1646.4166666666667</v>
      </c>
      <c r="I167" s="38">
        <v>1621.8333333333335</v>
      </c>
      <c r="J167" s="38">
        <v>1713.8333333333335</v>
      </c>
      <c r="K167" s="38">
        <v>1738.416666666667</v>
      </c>
      <c r="L167" s="38">
        <v>1759.8333333333335</v>
      </c>
      <c r="M167" s="28">
        <v>1717</v>
      </c>
      <c r="N167" s="28">
        <v>1671</v>
      </c>
      <c r="O167" s="39">
        <v>2625150</v>
      </c>
      <c r="P167" s="40">
        <v>-4.6296296296296294E-3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169.25</v>
      </c>
      <c r="F168" s="37">
        <v>168.45000000000002</v>
      </c>
      <c r="G168" s="38">
        <v>166.15000000000003</v>
      </c>
      <c r="H168" s="38">
        <v>163.05000000000001</v>
      </c>
      <c r="I168" s="38">
        <v>160.75000000000003</v>
      </c>
      <c r="J168" s="38">
        <v>171.55000000000004</v>
      </c>
      <c r="K168" s="38">
        <v>173.85000000000005</v>
      </c>
      <c r="L168" s="38">
        <v>176.95000000000005</v>
      </c>
      <c r="M168" s="28">
        <v>170.75</v>
      </c>
      <c r="N168" s="28">
        <v>165.35</v>
      </c>
      <c r="O168" s="39">
        <v>10731000</v>
      </c>
      <c r="P168" s="40">
        <v>5.5755985569039025E-3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679.15</v>
      </c>
      <c r="F169" s="37">
        <v>676.58333333333337</v>
      </c>
      <c r="G169" s="38">
        <v>666.01666666666677</v>
      </c>
      <c r="H169" s="38">
        <v>652.88333333333344</v>
      </c>
      <c r="I169" s="38">
        <v>642.31666666666683</v>
      </c>
      <c r="J169" s="38">
        <v>689.7166666666667</v>
      </c>
      <c r="K169" s="38">
        <v>700.2833333333333</v>
      </c>
      <c r="L169" s="38">
        <v>713.41666666666663</v>
      </c>
      <c r="M169" s="28">
        <v>687.15</v>
      </c>
      <c r="N169" s="28">
        <v>663.45</v>
      </c>
      <c r="O169" s="39">
        <v>3842000</v>
      </c>
      <c r="P169" s="40">
        <v>1.4135068431680503E-2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157.75</v>
      </c>
      <c r="F170" s="37">
        <v>156.46666666666667</v>
      </c>
      <c r="G170" s="38">
        <v>153.88333333333333</v>
      </c>
      <c r="H170" s="38">
        <v>150.01666666666665</v>
      </c>
      <c r="I170" s="38">
        <v>147.43333333333331</v>
      </c>
      <c r="J170" s="38">
        <v>160.33333333333334</v>
      </c>
      <c r="K170" s="38">
        <v>162.91666666666666</v>
      </c>
      <c r="L170" s="38">
        <v>166.78333333333336</v>
      </c>
      <c r="M170" s="28">
        <v>159.05000000000001</v>
      </c>
      <c r="N170" s="28">
        <v>152.6</v>
      </c>
      <c r="O170" s="39">
        <v>30625000</v>
      </c>
      <c r="P170" s="40">
        <v>1.1894928134809185E-2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119.35</v>
      </c>
      <c r="F171" s="37">
        <v>118.31666666666668</v>
      </c>
      <c r="G171" s="38">
        <v>116.93333333333335</v>
      </c>
      <c r="H171" s="38">
        <v>114.51666666666668</v>
      </c>
      <c r="I171" s="38">
        <v>113.13333333333335</v>
      </c>
      <c r="J171" s="38">
        <v>120.73333333333335</v>
      </c>
      <c r="K171" s="38">
        <v>122.11666666666667</v>
      </c>
      <c r="L171" s="38">
        <v>124.53333333333335</v>
      </c>
      <c r="M171" s="28">
        <v>119.7</v>
      </c>
      <c r="N171" s="28">
        <v>115.9</v>
      </c>
      <c r="O171" s="39">
        <v>51344000</v>
      </c>
      <c r="P171" s="40">
        <v>-3.1975867269984914E-2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2343.15</v>
      </c>
      <c r="F172" s="37">
        <v>2336.5333333333333</v>
      </c>
      <c r="G172" s="38">
        <v>2313.0666666666666</v>
      </c>
      <c r="H172" s="38">
        <v>2282.9833333333331</v>
      </c>
      <c r="I172" s="38">
        <v>2259.5166666666664</v>
      </c>
      <c r="J172" s="38">
        <v>2366.6166666666668</v>
      </c>
      <c r="K172" s="38">
        <v>2390.083333333333</v>
      </c>
      <c r="L172" s="38">
        <v>2420.166666666667</v>
      </c>
      <c r="M172" s="28">
        <v>2360</v>
      </c>
      <c r="N172" s="28">
        <v>2306.4499999999998</v>
      </c>
      <c r="O172" s="39">
        <v>44261250</v>
      </c>
      <c r="P172" s="40">
        <v>6.1809174818128934E-2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86.4</v>
      </c>
      <c r="F173" s="37">
        <v>87.300000000000011</v>
      </c>
      <c r="G173" s="38">
        <v>84.65000000000002</v>
      </c>
      <c r="H173" s="38">
        <v>82.9</v>
      </c>
      <c r="I173" s="38">
        <v>80.250000000000014</v>
      </c>
      <c r="J173" s="38">
        <v>89.050000000000026</v>
      </c>
      <c r="K173" s="38">
        <v>91.7</v>
      </c>
      <c r="L173" s="38">
        <v>93.450000000000031</v>
      </c>
      <c r="M173" s="28">
        <v>89.95</v>
      </c>
      <c r="N173" s="28">
        <v>85.55</v>
      </c>
      <c r="O173" s="39">
        <v>111784000</v>
      </c>
      <c r="P173" s="40">
        <v>1.4333835017558947E-3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756.6</v>
      </c>
      <c r="F174" s="37">
        <v>751.03333333333342</v>
      </c>
      <c r="G174" s="38">
        <v>742.61666666666679</v>
      </c>
      <c r="H174" s="38">
        <v>728.63333333333333</v>
      </c>
      <c r="I174" s="38">
        <v>720.2166666666667</v>
      </c>
      <c r="J174" s="38">
        <v>765.01666666666688</v>
      </c>
      <c r="K174" s="38">
        <v>773.43333333333362</v>
      </c>
      <c r="L174" s="38">
        <v>787.41666666666697</v>
      </c>
      <c r="M174" s="28">
        <v>759.45</v>
      </c>
      <c r="N174" s="28">
        <v>737.05</v>
      </c>
      <c r="O174" s="39">
        <v>7695200</v>
      </c>
      <c r="P174" s="40">
        <v>-4.1168261562998403E-2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1142.9000000000001</v>
      </c>
      <c r="F175" s="37">
        <v>1138.2833333333335</v>
      </c>
      <c r="G175" s="38">
        <v>1124.166666666667</v>
      </c>
      <c r="H175" s="38">
        <v>1105.4333333333334</v>
      </c>
      <c r="I175" s="38">
        <v>1091.3166666666668</v>
      </c>
      <c r="J175" s="38">
        <v>1157.0166666666671</v>
      </c>
      <c r="K175" s="38">
        <v>1171.1333333333334</v>
      </c>
      <c r="L175" s="38">
        <v>1189.8666666666672</v>
      </c>
      <c r="M175" s="28">
        <v>1152.4000000000001</v>
      </c>
      <c r="N175" s="28">
        <v>1119.55</v>
      </c>
      <c r="O175" s="39">
        <v>7768500</v>
      </c>
      <c r="P175" s="40">
        <v>-1.9964045794304098E-2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546.29999999999995</v>
      </c>
      <c r="F176" s="37">
        <v>538.4666666666667</v>
      </c>
      <c r="G176" s="38">
        <v>528.93333333333339</v>
      </c>
      <c r="H176" s="38">
        <v>511.56666666666672</v>
      </c>
      <c r="I176" s="38">
        <v>502.03333333333342</v>
      </c>
      <c r="J176" s="38">
        <v>555.83333333333337</v>
      </c>
      <c r="K176" s="38">
        <v>565.36666666666667</v>
      </c>
      <c r="L176" s="38">
        <v>582.73333333333335</v>
      </c>
      <c r="M176" s="28">
        <v>548</v>
      </c>
      <c r="N176" s="28">
        <v>521.1</v>
      </c>
      <c r="O176" s="39">
        <v>92155500</v>
      </c>
      <c r="P176" s="40">
        <v>-2.4679731770283655E-3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24425.3</v>
      </c>
      <c r="F177" s="37">
        <v>24367.133333333331</v>
      </c>
      <c r="G177" s="38">
        <v>24201.866666666661</v>
      </c>
      <c r="H177" s="38">
        <v>23978.433333333331</v>
      </c>
      <c r="I177" s="38">
        <v>23813.166666666661</v>
      </c>
      <c r="J177" s="38">
        <v>24590.566666666662</v>
      </c>
      <c r="K177" s="38">
        <v>24755.833333333332</v>
      </c>
      <c r="L177" s="38">
        <v>24979.266666666663</v>
      </c>
      <c r="M177" s="28">
        <v>24532.400000000001</v>
      </c>
      <c r="N177" s="28">
        <v>24143.7</v>
      </c>
      <c r="O177" s="39">
        <v>301450</v>
      </c>
      <c r="P177" s="40">
        <v>9.2065617676598595E-3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3039.6</v>
      </c>
      <c r="F178" s="37">
        <v>3011.2666666666664</v>
      </c>
      <c r="G178" s="38">
        <v>2965.333333333333</v>
      </c>
      <c r="H178" s="38">
        <v>2891.0666666666666</v>
      </c>
      <c r="I178" s="38">
        <v>2845.1333333333332</v>
      </c>
      <c r="J178" s="38">
        <v>3085.5333333333328</v>
      </c>
      <c r="K178" s="38">
        <v>3131.4666666666662</v>
      </c>
      <c r="L178" s="38">
        <v>3205.7333333333327</v>
      </c>
      <c r="M178" s="28">
        <v>3057.2</v>
      </c>
      <c r="N178" s="28">
        <v>2937</v>
      </c>
      <c r="O178" s="39">
        <v>2075425</v>
      </c>
      <c r="P178" s="40">
        <v>-2.3168521874191043E-2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2216.75</v>
      </c>
      <c r="F179" s="37">
        <v>2216.1166666666668</v>
      </c>
      <c r="G179" s="38">
        <v>2194.6333333333337</v>
      </c>
      <c r="H179" s="38">
        <v>2172.5166666666669</v>
      </c>
      <c r="I179" s="38">
        <v>2151.0333333333338</v>
      </c>
      <c r="J179" s="38">
        <v>2238.2333333333336</v>
      </c>
      <c r="K179" s="38">
        <v>2259.7166666666672</v>
      </c>
      <c r="L179" s="38">
        <v>2281.8333333333335</v>
      </c>
      <c r="M179" s="28">
        <v>2237.6</v>
      </c>
      <c r="N179" s="28">
        <v>2194</v>
      </c>
      <c r="O179" s="39">
        <v>4186500</v>
      </c>
      <c r="P179" s="40">
        <v>-1.32579105532968E-2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1287.05</v>
      </c>
      <c r="F180" s="37">
        <v>1278.3</v>
      </c>
      <c r="G180" s="38">
        <v>1265.5999999999999</v>
      </c>
      <c r="H180" s="38">
        <v>1244.1499999999999</v>
      </c>
      <c r="I180" s="38">
        <v>1231.4499999999998</v>
      </c>
      <c r="J180" s="38">
        <v>1299.75</v>
      </c>
      <c r="K180" s="38">
        <v>1312.4500000000003</v>
      </c>
      <c r="L180" s="38">
        <v>1333.9</v>
      </c>
      <c r="M180" s="28">
        <v>1291</v>
      </c>
      <c r="N180" s="28">
        <v>1256.8499999999999</v>
      </c>
      <c r="O180" s="39">
        <v>4609200</v>
      </c>
      <c r="P180" s="40">
        <v>-1.3000520020800832E-3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1024.1500000000001</v>
      </c>
      <c r="F181" s="37">
        <v>1016.9166666666666</v>
      </c>
      <c r="G181" s="38">
        <v>1006.3333333333333</v>
      </c>
      <c r="H181" s="38">
        <v>988.51666666666665</v>
      </c>
      <c r="I181" s="38">
        <v>977.93333333333328</v>
      </c>
      <c r="J181" s="38">
        <v>1034.7333333333331</v>
      </c>
      <c r="K181" s="38">
        <v>1045.3166666666666</v>
      </c>
      <c r="L181" s="38">
        <v>1063.1333333333332</v>
      </c>
      <c r="M181" s="28">
        <v>1027.5</v>
      </c>
      <c r="N181" s="28">
        <v>999.1</v>
      </c>
      <c r="O181" s="39">
        <v>15672300</v>
      </c>
      <c r="P181" s="40">
        <v>2.4761991944342733E-2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445.45</v>
      </c>
      <c r="F182" s="37">
        <v>448.01666666666665</v>
      </c>
      <c r="G182" s="38">
        <v>436.18333333333328</v>
      </c>
      <c r="H182" s="38">
        <v>426.91666666666663</v>
      </c>
      <c r="I182" s="38">
        <v>415.08333333333326</v>
      </c>
      <c r="J182" s="38">
        <v>457.2833333333333</v>
      </c>
      <c r="K182" s="38">
        <v>469.11666666666667</v>
      </c>
      <c r="L182" s="38">
        <v>478.38333333333333</v>
      </c>
      <c r="M182" s="28">
        <v>459.85</v>
      </c>
      <c r="N182" s="28">
        <v>438.75</v>
      </c>
      <c r="O182" s="39">
        <v>8736000</v>
      </c>
      <c r="P182" s="40">
        <v>1.4280738418669453E-2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568.54999999999995</v>
      </c>
      <c r="F183" s="37">
        <v>567.35</v>
      </c>
      <c r="G183" s="38">
        <v>562.90000000000009</v>
      </c>
      <c r="H183" s="38">
        <v>557.25000000000011</v>
      </c>
      <c r="I183" s="38">
        <v>552.80000000000018</v>
      </c>
      <c r="J183" s="38">
        <v>573</v>
      </c>
      <c r="K183" s="38">
        <v>577.45000000000005</v>
      </c>
      <c r="L183" s="38">
        <v>583.09999999999991</v>
      </c>
      <c r="M183" s="28">
        <v>571.79999999999995</v>
      </c>
      <c r="N183" s="28">
        <v>561.70000000000005</v>
      </c>
      <c r="O183" s="39">
        <v>2014000</v>
      </c>
      <c r="P183" s="40">
        <v>-6.2383612662942269E-2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974.8</v>
      </c>
      <c r="F184" s="37">
        <v>981.38333333333321</v>
      </c>
      <c r="G184" s="38">
        <v>957.86666666666645</v>
      </c>
      <c r="H184" s="38">
        <v>940.93333333333328</v>
      </c>
      <c r="I184" s="38">
        <v>917.41666666666652</v>
      </c>
      <c r="J184" s="38">
        <v>998.31666666666638</v>
      </c>
      <c r="K184" s="38">
        <v>1021.8333333333333</v>
      </c>
      <c r="L184" s="38">
        <v>1038.7666666666664</v>
      </c>
      <c r="M184" s="28">
        <v>1004.9</v>
      </c>
      <c r="N184" s="28">
        <v>964.45</v>
      </c>
      <c r="O184" s="39">
        <v>5705500</v>
      </c>
      <c r="P184" s="40">
        <v>-9.4618055555555549E-3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1230.2</v>
      </c>
      <c r="F185" s="37">
        <v>1223.1499999999999</v>
      </c>
      <c r="G185" s="38">
        <v>1208.7499999999998</v>
      </c>
      <c r="H185" s="38">
        <v>1187.3</v>
      </c>
      <c r="I185" s="38">
        <v>1172.8999999999999</v>
      </c>
      <c r="J185" s="38">
        <v>1244.5999999999997</v>
      </c>
      <c r="K185" s="38">
        <v>1258.9999999999998</v>
      </c>
      <c r="L185" s="38">
        <v>1280.4499999999996</v>
      </c>
      <c r="M185" s="28">
        <v>1237.55</v>
      </c>
      <c r="N185" s="28">
        <v>1201.7</v>
      </c>
      <c r="O185" s="39">
        <v>2656000</v>
      </c>
      <c r="P185" s="40">
        <v>1.8828845791752966E-4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730.2</v>
      </c>
      <c r="F186" s="37">
        <v>732.43333333333339</v>
      </c>
      <c r="G186" s="38">
        <v>719.86666666666679</v>
      </c>
      <c r="H186" s="38">
        <v>709.53333333333342</v>
      </c>
      <c r="I186" s="38">
        <v>696.96666666666681</v>
      </c>
      <c r="J186" s="38">
        <v>742.76666666666677</v>
      </c>
      <c r="K186" s="38">
        <v>755.33333333333337</v>
      </c>
      <c r="L186" s="38">
        <v>765.66666666666674</v>
      </c>
      <c r="M186" s="28">
        <v>745</v>
      </c>
      <c r="N186" s="28">
        <v>722.1</v>
      </c>
      <c r="O186" s="39">
        <v>10294200</v>
      </c>
      <c r="P186" s="40">
        <v>5.1963579508875195E-2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447.55</v>
      </c>
      <c r="F187" s="37">
        <v>449.78333333333336</v>
      </c>
      <c r="G187" s="38">
        <v>442.4666666666667</v>
      </c>
      <c r="H187" s="38">
        <v>437.38333333333333</v>
      </c>
      <c r="I187" s="38">
        <v>430.06666666666666</v>
      </c>
      <c r="J187" s="38">
        <v>454.86666666666673</v>
      </c>
      <c r="K187" s="38">
        <v>462.18333333333345</v>
      </c>
      <c r="L187" s="38">
        <v>467.26666666666677</v>
      </c>
      <c r="M187" s="28">
        <v>457.1</v>
      </c>
      <c r="N187" s="28">
        <v>444.7</v>
      </c>
      <c r="O187" s="39">
        <v>72850275</v>
      </c>
      <c r="P187" s="40">
        <v>-2.9205674028218227E-2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206.05</v>
      </c>
      <c r="F188" s="37">
        <v>205.88333333333335</v>
      </c>
      <c r="G188" s="38">
        <v>202.4666666666667</v>
      </c>
      <c r="H188" s="38">
        <v>198.88333333333335</v>
      </c>
      <c r="I188" s="38">
        <v>195.4666666666667</v>
      </c>
      <c r="J188" s="38">
        <v>209.4666666666667</v>
      </c>
      <c r="K188" s="38">
        <v>212.88333333333338</v>
      </c>
      <c r="L188" s="38">
        <v>216.4666666666667</v>
      </c>
      <c r="M188" s="28">
        <v>209.3</v>
      </c>
      <c r="N188" s="28">
        <v>202.3</v>
      </c>
      <c r="O188" s="39">
        <v>105536250</v>
      </c>
      <c r="P188" s="40">
        <v>9.7520020666494438E-3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120.45</v>
      </c>
      <c r="F189" s="37">
        <v>120.01666666666667</v>
      </c>
      <c r="G189" s="38">
        <v>117.83333333333333</v>
      </c>
      <c r="H189" s="38">
        <v>115.21666666666667</v>
      </c>
      <c r="I189" s="38">
        <v>113.03333333333333</v>
      </c>
      <c r="J189" s="38">
        <v>122.63333333333333</v>
      </c>
      <c r="K189" s="38">
        <v>124.81666666666666</v>
      </c>
      <c r="L189" s="38">
        <v>127.43333333333332</v>
      </c>
      <c r="M189" s="28">
        <v>122.2</v>
      </c>
      <c r="N189" s="28">
        <v>117.4</v>
      </c>
      <c r="O189" s="39">
        <v>156645500</v>
      </c>
      <c r="P189" s="40">
        <v>3.8771985478129076E-3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3490.25</v>
      </c>
      <c r="F190" s="37">
        <v>3489.4500000000003</v>
      </c>
      <c r="G190" s="38">
        <v>3467.9000000000005</v>
      </c>
      <c r="H190" s="38">
        <v>3445.55</v>
      </c>
      <c r="I190" s="38">
        <v>3424.0000000000005</v>
      </c>
      <c r="J190" s="38">
        <v>3511.8000000000006</v>
      </c>
      <c r="K190" s="38">
        <v>3533.3500000000008</v>
      </c>
      <c r="L190" s="38">
        <v>3555.7000000000007</v>
      </c>
      <c r="M190" s="28">
        <v>3511</v>
      </c>
      <c r="N190" s="28">
        <v>3467.1</v>
      </c>
      <c r="O190" s="39">
        <v>10278450</v>
      </c>
      <c r="P190" s="40">
        <v>-6.1928934010152285E-3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1016.85</v>
      </c>
      <c r="F191" s="37">
        <v>1019.75</v>
      </c>
      <c r="G191" s="38">
        <v>1006.05</v>
      </c>
      <c r="H191" s="38">
        <v>995.25</v>
      </c>
      <c r="I191" s="38">
        <v>981.55</v>
      </c>
      <c r="J191" s="38">
        <v>1030.55</v>
      </c>
      <c r="K191" s="38">
        <v>1044.2499999999998</v>
      </c>
      <c r="L191" s="38">
        <v>1055.05</v>
      </c>
      <c r="M191" s="28">
        <v>1033.45</v>
      </c>
      <c r="N191" s="28">
        <v>1008.95</v>
      </c>
      <c r="O191" s="39">
        <v>13786800</v>
      </c>
      <c r="P191" s="40">
        <v>6.2517340238601685E-2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2468.5500000000002</v>
      </c>
      <c r="F192" s="37">
        <v>2426.4166666666665</v>
      </c>
      <c r="G192" s="38">
        <v>2379.1333333333332</v>
      </c>
      <c r="H192" s="38">
        <v>2289.7166666666667</v>
      </c>
      <c r="I192" s="38">
        <v>2242.4333333333334</v>
      </c>
      <c r="J192" s="38">
        <v>2515.833333333333</v>
      </c>
      <c r="K192" s="38">
        <v>2563.1166666666668</v>
      </c>
      <c r="L192" s="38">
        <v>2652.5333333333328</v>
      </c>
      <c r="M192" s="28">
        <v>2473.6999999999998</v>
      </c>
      <c r="N192" s="28">
        <v>2337</v>
      </c>
      <c r="O192" s="39">
        <v>7558875</v>
      </c>
      <c r="P192" s="40">
        <v>9.4145926185587661E-3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1539.45</v>
      </c>
      <c r="F193" s="37">
        <v>1536.8666666666668</v>
      </c>
      <c r="G193" s="38">
        <v>1530.3333333333335</v>
      </c>
      <c r="H193" s="38">
        <v>1521.2166666666667</v>
      </c>
      <c r="I193" s="38">
        <v>1514.6833333333334</v>
      </c>
      <c r="J193" s="38">
        <v>1545.9833333333336</v>
      </c>
      <c r="K193" s="38">
        <v>1552.5166666666669</v>
      </c>
      <c r="L193" s="38">
        <v>1561.6333333333337</v>
      </c>
      <c r="M193" s="28">
        <v>1543.4</v>
      </c>
      <c r="N193" s="28">
        <v>1527.75</v>
      </c>
      <c r="O193" s="39">
        <v>1674000</v>
      </c>
      <c r="P193" s="40">
        <v>-9.7604259094942331E-3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444.1</v>
      </c>
      <c r="F194" s="37">
        <v>441.90000000000003</v>
      </c>
      <c r="G194" s="38">
        <v>436.90000000000009</v>
      </c>
      <c r="H194" s="38">
        <v>429.70000000000005</v>
      </c>
      <c r="I194" s="38">
        <v>424.7000000000001</v>
      </c>
      <c r="J194" s="38">
        <v>449.10000000000008</v>
      </c>
      <c r="K194" s="38">
        <v>454.09999999999997</v>
      </c>
      <c r="L194" s="38">
        <v>461.30000000000007</v>
      </c>
      <c r="M194" s="28">
        <v>446.9</v>
      </c>
      <c r="N194" s="28">
        <v>434.7</v>
      </c>
      <c r="O194" s="39">
        <v>3250500</v>
      </c>
      <c r="P194" s="40">
        <v>-1.5447523852794184E-2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1239.95</v>
      </c>
      <c r="F195" s="37">
        <v>1231.1499999999999</v>
      </c>
      <c r="G195" s="38">
        <v>1219.8499999999997</v>
      </c>
      <c r="H195" s="38">
        <v>1199.7499999999998</v>
      </c>
      <c r="I195" s="38">
        <v>1188.4499999999996</v>
      </c>
      <c r="J195" s="38">
        <v>1251.2499999999998</v>
      </c>
      <c r="K195" s="38">
        <v>1262.55</v>
      </c>
      <c r="L195" s="38">
        <v>1282.6499999999999</v>
      </c>
      <c r="M195" s="28">
        <v>1242.45</v>
      </c>
      <c r="N195" s="28">
        <v>1211.05</v>
      </c>
      <c r="O195" s="39">
        <v>4834800</v>
      </c>
      <c r="P195" s="40">
        <v>-4.1349652662917632E-4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1037.45</v>
      </c>
      <c r="F196" s="37">
        <v>1026.2666666666667</v>
      </c>
      <c r="G196" s="38">
        <v>1012.7333333333333</v>
      </c>
      <c r="H196" s="38">
        <v>988.01666666666665</v>
      </c>
      <c r="I196" s="38">
        <v>974.48333333333335</v>
      </c>
      <c r="J196" s="38">
        <v>1050.9833333333333</v>
      </c>
      <c r="K196" s="38">
        <v>1064.5166666666667</v>
      </c>
      <c r="L196" s="38">
        <v>1089.2333333333333</v>
      </c>
      <c r="M196" s="28">
        <v>1039.8</v>
      </c>
      <c r="N196" s="28">
        <v>1001.55</v>
      </c>
      <c r="O196" s="39">
        <v>7772800</v>
      </c>
      <c r="P196" s="40">
        <v>-2.2277009773707845E-2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1578.5</v>
      </c>
      <c r="F197" s="37">
        <v>1582.2833333333335</v>
      </c>
      <c r="G197" s="38">
        <v>1568.2166666666672</v>
      </c>
      <c r="H197" s="38">
        <v>1557.9333333333336</v>
      </c>
      <c r="I197" s="38">
        <v>1543.8666666666672</v>
      </c>
      <c r="J197" s="38">
        <v>1592.5666666666671</v>
      </c>
      <c r="K197" s="38">
        <v>1606.6333333333332</v>
      </c>
      <c r="L197" s="38">
        <v>1616.916666666667</v>
      </c>
      <c r="M197" s="28">
        <v>1596.35</v>
      </c>
      <c r="N197" s="28">
        <v>1572</v>
      </c>
      <c r="O197" s="39">
        <v>1236400</v>
      </c>
      <c r="P197" s="40">
        <v>-2.9032258064516131E-3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7225.45</v>
      </c>
      <c r="F198" s="37">
        <v>7209.8</v>
      </c>
      <c r="G198" s="38">
        <v>7171</v>
      </c>
      <c r="H198" s="38">
        <v>7116.55</v>
      </c>
      <c r="I198" s="38">
        <v>7077.75</v>
      </c>
      <c r="J198" s="38">
        <v>7264.25</v>
      </c>
      <c r="K198" s="38">
        <v>7303.0500000000011</v>
      </c>
      <c r="L198" s="38">
        <v>7357.5</v>
      </c>
      <c r="M198" s="28">
        <v>7248.6</v>
      </c>
      <c r="N198" s="28">
        <v>7155.35</v>
      </c>
      <c r="O198" s="39">
        <v>1917000</v>
      </c>
      <c r="P198" s="40">
        <v>9.2129507765201374E-3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717.9</v>
      </c>
      <c r="F199" s="37">
        <v>712.54999999999984</v>
      </c>
      <c r="G199" s="38">
        <v>705.39999999999964</v>
      </c>
      <c r="H199" s="38">
        <v>692.89999999999975</v>
      </c>
      <c r="I199" s="38">
        <v>685.74999999999955</v>
      </c>
      <c r="J199" s="38">
        <v>725.04999999999973</v>
      </c>
      <c r="K199" s="38">
        <v>732.2</v>
      </c>
      <c r="L199" s="38">
        <v>744.69999999999982</v>
      </c>
      <c r="M199" s="28">
        <v>719.7</v>
      </c>
      <c r="N199" s="28">
        <v>700.05</v>
      </c>
      <c r="O199" s="39">
        <v>16253900</v>
      </c>
      <c r="P199" s="40">
        <v>-1.9910637297170183E-2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315.05</v>
      </c>
      <c r="F200" s="37">
        <v>315.78333333333336</v>
      </c>
      <c r="G200" s="38">
        <v>307.76666666666671</v>
      </c>
      <c r="H200" s="38">
        <v>300.48333333333335</v>
      </c>
      <c r="I200" s="38">
        <v>292.4666666666667</v>
      </c>
      <c r="J200" s="38">
        <v>323.06666666666672</v>
      </c>
      <c r="K200" s="38">
        <v>331.08333333333337</v>
      </c>
      <c r="L200" s="38">
        <v>338.36666666666673</v>
      </c>
      <c r="M200" s="28">
        <v>323.8</v>
      </c>
      <c r="N200" s="28">
        <v>308.5</v>
      </c>
      <c r="O200" s="39">
        <v>33440000</v>
      </c>
      <c r="P200" s="40">
        <v>4.2329031855869337E-2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814.95</v>
      </c>
      <c r="F201" s="37">
        <v>817.66666666666663</v>
      </c>
      <c r="G201" s="38">
        <v>808.2833333333333</v>
      </c>
      <c r="H201" s="38">
        <v>801.61666666666667</v>
      </c>
      <c r="I201" s="38">
        <v>792.23333333333335</v>
      </c>
      <c r="J201" s="38">
        <v>824.33333333333326</v>
      </c>
      <c r="K201" s="38">
        <v>833.7166666666667</v>
      </c>
      <c r="L201" s="38">
        <v>840.38333333333321</v>
      </c>
      <c r="M201" s="28">
        <v>827.05</v>
      </c>
      <c r="N201" s="28">
        <v>811</v>
      </c>
      <c r="O201" s="39">
        <v>6042600</v>
      </c>
      <c r="P201" s="40">
        <v>-2.7050526519176891E-2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1263.55</v>
      </c>
      <c r="F202" s="37">
        <v>1253.9166666666667</v>
      </c>
      <c r="G202" s="38">
        <v>1232.8333333333335</v>
      </c>
      <c r="H202" s="38">
        <v>1202.1166666666668</v>
      </c>
      <c r="I202" s="38">
        <v>1181.0333333333335</v>
      </c>
      <c r="J202" s="38">
        <v>1284.6333333333334</v>
      </c>
      <c r="K202" s="38">
        <v>1305.7166666666669</v>
      </c>
      <c r="L202" s="38">
        <v>1336.4333333333334</v>
      </c>
      <c r="M202" s="28">
        <v>1275</v>
      </c>
      <c r="N202" s="28">
        <v>1223.2</v>
      </c>
      <c r="O202" s="39">
        <v>1077650</v>
      </c>
      <c r="P202" s="40">
        <v>3.2583903551645487E-3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409.55</v>
      </c>
      <c r="F203" s="37">
        <v>411</v>
      </c>
      <c r="G203" s="38">
        <v>406.9</v>
      </c>
      <c r="H203" s="38">
        <v>404.25</v>
      </c>
      <c r="I203" s="38">
        <v>400.15</v>
      </c>
      <c r="J203" s="38">
        <v>413.65</v>
      </c>
      <c r="K203" s="38">
        <v>417.75</v>
      </c>
      <c r="L203" s="38">
        <v>420.4</v>
      </c>
      <c r="M203" s="28">
        <v>415.1</v>
      </c>
      <c r="N203" s="28">
        <v>408.35</v>
      </c>
      <c r="O203" s="39">
        <v>35919000</v>
      </c>
      <c r="P203" s="40">
        <v>-1.6066072235690513E-2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221.15</v>
      </c>
      <c r="F204" s="37">
        <v>221.01666666666665</v>
      </c>
      <c r="G204" s="38">
        <v>217.2833333333333</v>
      </c>
      <c r="H204" s="38">
        <v>213.41666666666666</v>
      </c>
      <c r="I204" s="38">
        <v>209.68333333333331</v>
      </c>
      <c r="J204" s="38">
        <v>224.8833333333333</v>
      </c>
      <c r="K204" s="38">
        <v>228.61666666666665</v>
      </c>
      <c r="L204" s="38">
        <v>232.48333333333329</v>
      </c>
      <c r="M204" s="28">
        <v>224.75</v>
      </c>
      <c r="N204" s="28">
        <v>217.15</v>
      </c>
      <c r="O204" s="39">
        <v>78603000</v>
      </c>
      <c r="P204" s="40">
        <v>4.0620808584019927E-3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435.55</v>
      </c>
      <c r="F205" s="37">
        <v>435.7</v>
      </c>
      <c r="G205" s="38">
        <v>427.4</v>
      </c>
      <c r="H205" s="38">
        <v>419.25</v>
      </c>
      <c r="I205" s="38">
        <v>410.95</v>
      </c>
      <c r="J205" s="38">
        <v>443.84999999999997</v>
      </c>
      <c r="K205" s="38">
        <v>452.15000000000003</v>
      </c>
      <c r="L205" s="38">
        <v>460.29999999999995</v>
      </c>
      <c r="M205" s="28">
        <v>444</v>
      </c>
      <c r="N205" s="28">
        <v>427.55</v>
      </c>
      <c r="O205" s="39">
        <v>8886600</v>
      </c>
      <c r="P205" s="40">
        <v>2.4911770811708533E-2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1" t="s">
        <v>16</v>
      </c>
      <c r="B8" s="373"/>
      <c r="C8" s="377" t="s">
        <v>20</v>
      </c>
      <c r="D8" s="377" t="s">
        <v>21</v>
      </c>
      <c r="E8" s="368" t="s">
        <v>22</v>
      </c>
      <c r="F8" s="369"/>
      <c r="G8" s="370"/>
      <c r="H8" s="368" t="s">
        <v>23</v>
      </c>
      <c r="I8" s="369"/>
      <c r="J8" s="370"/>
      <c r="K8" s="23"/>
      <c r="L8" s="50"/>
      <c r="M8" s="50"/>
      <c r="N8" s="1"/>
      <c r="O8" s="1"/>
    </row>
    <row r="9" spans="1:15" ht="36" customHeight="1">
      <c r="A9" s="375"/>
      <c r="B9" s="376"/>
      <c r="C9" s="376"/>
      <c r="D9" s="3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17854.05</v>
      </c>
      <c r="D10" s="259">
        <v>17769.516666666666</v>
      </c>
      <c r="E10" s="259">
        <v>17668.733333333334</v>
      </c>
      <c r="F10" s="259">
        <v>17483.416666666668</v>
      </c>
      <c r="G10" s="259">
        <v>17382.633333333335</v>
      </c>
      <c r="H10" s="259">
        <v>17954.833333333332</v>
      </c>
      <c r="I10" s="259">
        <v>18055.616666666665</v>
      </c>
      <c r="J10" s="259">
        <v>18240.933333333331</v>
      </c>
      <c r="K10" s="259">
        <v>17870.3</v>
      </c>
      <c r="L10" s="259">
        <v>17584.2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41499.699999999997</v>
      </c>
      <c r="D11" s="259">
        <v>41216.466666666667</v>
      </c>
      <c r="E11" s="259">
        <v>40892.983333333337</v>
      </c>
      <c r="F11" s="259">
        <v>40286.26666666667</v>
      </c>
      <c r="G11" s="259">
        <v>39962.78333333334</v>
      </c>
      <c r="H11" s="259">
        <v>41823.183333333334</v>
      </c>
      <c r="I11" s="259">
        <v>42146.666666666657</v>
      </c>
      <c r="J11" s="259">
        <v>42753.383333333331</v>
      </c>
      <c r="K11" s="259">
        <v>41539.949999999997</v>
      </c>
      <c r="L11" s="259">
        <v>40609.75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2765.45</v>
      </c>
      <c r="D12" s="232">
        <v>2751.3166666666671</v>
      </c>
      <c r="E12" s="232">
        <v>2733.3333333333339</v>
      </c>
      <c r="F12" s="232">
        <v>2701.2166666666667</v>
      </c>
      <c r="G12" s="232">
        <v>2683.2333333333336</v>
      </c>
      <c r="H12" s="232">
        <v>2783.4333333333343</v>
      </c>
      <c r="I12" s="232">
        <v>2801.416666666667</v>
      </c>
      <c r="J12" s="232">
        <v>2833.5333333333347</v>
      </c>
      <c r="K12" s="232">
        <v>2769.3</v>
      </c>
      <c r="L12" s="232">
        <v>2719.2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5042.3999999999996</v>
      </c>
      <c r="D13" s="232">
        <v>5009.5499999999993</v>
      </c>
      <c r="E13" s="232">
        <v>4971.6499999999987</v>
      </c>
      <c r="F13" s="232">
        <v>4900.8999999999996</v>
      </c>
      <c r="G13" s="232">
        <v>4862.9999999999991</v>
      </c>
      <c r="H13" s="232">
        <v>5080.2999999999984</v>
      </c>
      <c r="I13" s="232">
        <v>5118.2</v>
      </c>
      <c r="J13" s="232">
        <v>5188.949999999998</v>
      </c>
      <c r="K13" s="232">
        <v>5047.45</v>
      </c>
      <c r="L13" s="232">
        <v>4938.8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30597.599999999999</v>
      </c>
      <c r="D14" s="232">
        <v>30621.7</v>
      </c>
      <c r="E14" s="232">
        <v>30393.800000000003</v>
      </c>
      <c r="F14" s="232">
        <v>30190.000000000004</v>
      </c>
      <c r="G14" s="232">
        <v>29962.100000000006</v>
      </c>
      <c r="H14" s="232">
        <v>30825.5</v>
      </c>
      <c r="I14" s="232">
        <v>31053.4</v>
      </c>
      <c r="J14" s="232">
        <v>31257.199999999997</v>
      </c>
      <c r="K14" s="232">
        <v>30849.599999999999</v>
      </c>
      <c r="L14" s="232">
        <v>30417.9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4285.5</v>
      </c>
      <c r="D15" s="232">
        <v>4265.2</v>
      </c>
      <c r="E15" s="232">
        <v>4232.3499999999995</v>
      </c>
      <c r="F15" s="232">
        <v>4179.2</v>
      </c>
      <c r="G15" s="232">
        <v>4146.3499999999995</v>
      </c>
      <c r="H15" s="232">
        <v>4318.3499999999995</v>
      </c>
      <c r="I15" s="232">
        <v>4351.2</v>
      </c>
      <c r="J15" s="232">
        <v>4404.3499999999995</v>
      </c>
      <c r="K15" s="232">
        <v>4298.05</v>
      </c>
      <c r="L15" s="232">
        <v>4212.05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8604.0499999999993</v>
      </c>
      <c r="D16" s="232">
        <v>8568.75</v>
      </c>
      <c r="E16" s="232">
        <v>8504.7000000000007</v>
      </c>
      <c r="F16" s="232">
        <v>8405.35</v>
      </c>
      <c r="G16" s="232">
        <v>8341.3000000000011</v>
      </c>
      <c r="H16" s="232">
        <v>8668.1</v>
      </c>
      <c r="I16" s="232">
        <v>8732.15</v>
      </c>
      <c r="J16" s="232">
        <v>8831.5</v>
      </c>
      <c r="K16" s="232">
        <v>8632.7999999999993</v>
      </c>
      <c r="L16" s="232">
        <v>8469.4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2805.85</v>
      </c>
      <c r="D17" s="232">
        <v>2810.2833333333333</v>
      </c>
      <c r="E17" s="232">
        <v>2771.5666666666666</v>
      </c>
      <c r="F17" s="232">
        <v>2737.2833333333333</v>
      </c>
      <c r="G17" s="232">
        <v>2698.5666666666666</v>
      </c>
      <c r="H17" s="232">
        <v>2844.5666666666666</v>
      </c>
      <c r="I17" s="232">
        <v>2883.2833333333328</v>
      </c>
      <c r="J17" s="232">
        <v>2917.5666666666666</v>
      </c>
      <c r="K17" s="231">
        <v>2849</v>
      </c>
      <c r="L17" s="231">
        <v>2776</v>
      </c>
      <c r="M17" s="231">
        <v>1.9433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1926.75</v>
      </c>
      <c r="D18" s="232">
        <v>1853.9666666666665</v>
      </c>
      <c r="E18" s="232">
        <v>1768.6833333333329</v>
      </c>
      <c r="F18" s="232">
        <v>1610.6166666666666</v>
      </c>
      <c r="G18" s="232">
        <v>1525.333333333333</v>
      </c>
      <c r="H18" s="232">
        <v>2012.0333333333328</v>
      </c>
      <c r="I18" s="232">
        <v>2097.3166666666662</v>
      </c>
      <c r="J18" s="232">
        <v>2255.3833333333328</v>
      </c>
      <c r="K18" s="231">
        <v>1939.25</v>
      </c>
      <c r="L18" s="231">
        <v>1695.9</v>
      </c>
      <c r="M18" s="231">
        <v>40.96049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629.15</v>
      </c>
      <c r="D19" s="232">
        <v>625.13333333333333</v>
      </c>
      <c r="E19" s="232">
        <v>619.01666666666665</v>
      </c>
      <c r="F19" s="232">
        <v>608.88333333333333</v>
      </c>
      <c r="G19" s="232">
        <v>602.76666666666665</v>
      </c>
      <c r="H19" s="232">
        <v>635.26666666666665</v>
      </c>
      <c r="I19" s="232">
        <v>641.38333333333321</v>
      </c>
      <c r="J19" s="232">
        <v>651.51666666666665</v>
      </c>
      <c r="K19" s="231">
        <v>631.25</v>
      </c>
      <c r="L19" s="231">
        <v>615</v>
      </c>
      <c r="M19" s="231">
        <v>6.11768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20872.25</v>
      </c>
      <c r="D20" s="232">
        <v>20744.733333333334</v>
      </c>
      <c r="E20" s="232">
        <v>20564.166666666668</v>
      </c>
      <c r="F20" s="232">
        <v>20256.083333333336</v>
      </c>
      <c r="G20" s="232">
        <v>20075.51666666667</v>
      </c>
      <c r="H20" s="232">
        <v>21052.816666666666</v>
      </c>
      <c r="I20" s="232">
        <v>21233.383333333331</v>
      </c>
      <c r="J20" s="232">
        <v>21541.466666666664</v>
      </c>
      <c r="K20" s="231">
        <v>20925.3</v>
      </c>
      <c r="L20" s="231">
        <v>20436.650000000001</v>
      </c>
      <c r="M20" s="231">
        <v>7.4090000000000003E-2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1586.8</v>
      </c>
      <c r="D21" s="232">
        <v>1428.05</v>
      </c>
      <c r="E21" s="232">
        <v>1176.1999999999998</v>
      </c>
      <c r="F21" s="232">
        <v>765.59999999999991</v>
      </c>
      <c r="G21" s="232">
        <v>513.74999999999977</v>
      </c>
      <c r="H21" s="232">
        <v>1838.6499999999999</v>
      </c>
      <c r="I21" s="232">
        <v>2090.5</v>
      </c>
      <c r="J21" s="232">
        <v>2501.1</v>
      </c>
      <c r="K21" s="231">
        <v>1679.9</v>
      </c>
      <c r="L21" s="231">
        <v>1017.45</v>
      </c>
      <c r="M21" s="231">
        <v>438.85579000000001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935.9</v>
      </c>
      <c r="D22" s="232">
        <v>935.9</v>
      </c>
      <c r="E22" s="232">
        <v>935.9</v>
      </c>
      <c r="F22" s="232">
        <v>935.9</v>
      </c>
      <c r="G22" s="232">
        <v>935.9</v>
      </c>
      <c r="H22" s="232">
        <v>935.9</v>
      </c>
      <c r="I22" s="232">
        <v>935.9</v>
      </c>
      <c r="J22" s="232">
        <v>935.9</v>
      </c>
      <c r="K22" s="231">
        <v>935.9</v>
      </c>
      <c r="L22" s="231">
        <v>935.9</v>
      </c>
      <c r="M22" s="231">
        <v>3.6900599999999999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498.85</v>
      </c>
      <c r="D23" s="232">
        <v>466.98333333333335</v>
      </c>
      <c r="E23" s="232">
        <v>426.9666666666667</v>
      </c>
      <c r="F23" s="232">
        <v>355.08333333333337</v>
      </c>
      <c r="G23" s="232">
        <v>315.06666666666672</v>
      </c>
      <c r="H23" s="232">
        <v>538.86666666666667</v>
      </c>
      <c r="I23" s="232">
        <v>578.88333333333333</v>
      </c>
      <c r="J23" s="232">
        <v>650.76666666666665</v>
      </c>
      <c r="K23" s="231">
        <v>507</v>
      </c>
      <c r="L23" s="231">
        <v>395.1</v>
      </c>
      <c r="M23" s="231">
        <v>896.62865999999997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1622.35</v>
      </c>
      <c r="D24" s="232">
        <v>1622.3499999999997</v>
      </c>
      <c r="E24" s="232">
        <v>1622.3499999999995</v>
      </c>
      <c r="F24" s="232">
        <v>1622.3499999999997</v>
      </c>
      <c r="G24" s="232">
        <v>1622.3499999999995</v>
      </c>
      <c r="H24" s="232">
        <v>1622.3499999999995</v>
      </c>
      <c r="I24" s="232">
        <v>1622.35</v>
      </c>
      <c r="J24" s="232">
        <v>1622.3499999999995</v>
      </c>
      <c r="K24" s="231">
        <v>1622.35</v>
      </c>
      <c r="L24" s="231">
        <v>1622.35</v>
      </c>
      <c r="M24" s="231">
        <v>0.62458000000000002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1396.05</v>
      </c>
      <c r="D25" s="232">
        <v>1396.05</v>
      </c>
      <c r="E25" s="232">
        <v>1396.05</v>
      </c>
      <c r="F25" s="232">
        <v>1396.05</v>
      </c>
      <c r="G25" s="232">
        <v>1396.05</v>
      </c>
      <c r="H25" s="232">
        <v>1396.05</v>
      </c>
      <c r="I25" s="232">
        <v>1396.05</v>
      </c>
      <c r="J25" s="232">
        <v>1396.05</v>
      </c>
      <c r="K25" s="231">
        <v>1396.05</v>
      </c>
      <c r="L25" s="231">
        <v>1396.05</v>
      </c>
      <c r="M25" s="231">
        <v>1.08189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399.95</v>
      </c>
      <c r="D26" s="232">
        <v>399.95</v>
      </c>
      <c r="E26" s="232">
        <v>399.95</v>
      </c>
      <c r="F26" s="232">
        <v>399.95</v>
      </c>
      <c r="G26" s="232">
        <v>399.95</v>
      </c>
      <c r="H26" s="232">
        <v>399.95</v>
      </c>
      <c r="I26" s="232">
        <v>399.95</v>
      </c>
      <c r="J26" s="232">
        <v>399.95</v>
      </c>
      <c r="K26" s="231">
        <v>399.95</v>
      </c>
      <c r="L26" s="231">
        <v>399.95</v>
      </c>
      <c r="M26" s="231">
        <v>8.0722900000000006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141.75</v>
      </c>
      <c r="D27" s="232">
        <v>140.86666666666667</v>
      </c>
      <c r="E27" s="232">
        <v>138.88333333333335</v>
      </c>
      <c r="F27" s="232">
        <v>136.01666666666668</v>
      </c>
      <c r="G27" s="232">
        <v>134.03333333333336</v>
      </c>
      <c r="H27" s="232">
        <v>143.73333333333335</v>
      </c>
      <c r="I27" s="232">
        <v>145.7166666666667</v>
      </c>
      <c r="J27" s="232">
        <v>148.58333333333334</v>
      </c>
      <c r="K27" s="231">
        <v>142.85</v>
      </c>
      <c r="L27" s="231">
        <v>138</v>
      </c>
      <c r="M27" s="231">
        <v>54.378779999999999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250.5</v>
      </c>
      <c r="D28" s="232">
        <v>249.11666666666667</v>
      </c>
      <c r="E28" s="232">
        <v>246.93333333333334</v>
      </c>
      <c r="F28" s="232">
        <v>243.36666666666667</v>
      </c>
      <c r="G28" s="232">
        <v>241.18333333333334</v>
      </c>
      <c r="H28" s="232">
        <v>252.68333333333334</v>
      </c>
      <c r="I28" s="232">
        <v>254.86666666666667</v>
      </c>
      <c r="J28" s="232">
        <v>258.43333333333334</v>
      </c>
      <c r="K28" s="231">
        <v>251.3</v>
      </c>
      <c r="L28" s="231">
        <v>245.55</v>
      </c>
      <c r="M28" s="231">
        <v>7.70472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3051.25</v>
      </c>
      <c r="D29" s="232">
        <v>3056.15</v>
      </c>
      <c r="E29" s="232">
        <v>3027.3</v>
      </c>
      <c r="F29" s="232">
        <v>3003.35</v>
      </c>
      <c r="G29" s="232">
        <v>2974.5</v>
      </c>
      <c r="H29" s="232">
        <v>3080.1000000000004</v>
      </c>
      <c r="I29" s="232">
        <v>3108.95</v>
      </c>
      <c r="J29" s="232">
        <v>3132.9000000000005</v>
      </c>
      <c r="K29" s="231">
        <v>3085</v>
      </c>
      <c r="L29" s="231">
        <v>3032.2</v>
      </c>
      <c r="M29" s="231">
        <v>0.93855999999999995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373.6</v>
      </c>
      <c r="D30" s="232">
        <v>357.59999999999997</v>
      </c>
      <c r="E30" s="232">
        <v>334.49999999999994</v>
      </c>
      <c r="F30" s="232">
        <v>295.39999999999998</v>
      </c>
      <c r="G30" s="232">
        <v>272.29999999999995</v>
      </c>
      <c r="H30" s="232">
        <v>396.69999999999993</v>
      </c>
      <c r="I30" s="232">
        <v>419.79999999999995</v>
      </c>
      <c r="J30" s="232">
        <v>458.89999999999992</v>
      </c>
      <c r="K30" s="231">
        <v>380.7</v>
      </c>
      <c r="L30" s="231">
        <v>318.5</v>
      </c>
      <c r="M30" s="231">
        <v>582.96803999999997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4251.6000000000004</v>
      </c>
      <c r="D31" s="232">
        <v>4223.1333333333341</v>
      </c>
      <c r="E31" s="232">
        <v>4186.4666666666681</v>
      </c>
      <c r="F31" s="232">
        <v>4121.3333333333339</v>
      </c>
      <c r="G31" s="232">
        <v>4084.6666666666679</v>
      </c>
      <c r="H31" s="232">
        <v>4288.2666666666682</v>
      </c>
      <c r="I31" s="232">
        <v>4324.9333333333343</v>
      </c>
      <c r="J31" s="232">
        <v>4390.0666666666684</v>
      </c>
      <c r="K31" s="231">
        <v>4259.8</v>
      </c>
      <c r="L31" s="231">
        <v>4158</v>
      </c>
      <c r="M31" s="231">
        <v>4.1396600000000001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153.9</v>
      </c>
      <c r="D32" s="232">
        <v>153.95000000000002</v>
      </c>
      <c r="E32" s="232">
        <v>151.60000000000002</v>
      </c>
      <c r="F32" s="232">
        <v>149.30000000000001</v>
      </c>
      <c r="G32" s="232">
        <v>146.95000000000002</v>
      </c>
      <c r="H32" s="232">
        <v>156.25000000000003</v>
      </c>
      <c r="I32" s="232">
        <v>158.6</v>
      </c>
      <c r="J32" s="232">
        <v>160.90000000000003</v>
      </c>
      <c r="K32" s="231">
        <v>156.30000000000001</v>
      </c>
      <c r="L32" s="231">
        <v>151.65</v>
      </c>
      <c r="M32" s="231">
        <v>205.03367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2760.4</v>
      </c>
      <c r="D33" s="232">
        <v>2741.4333333333329</v>
      </c>
      <c r="E33" s="232">
        <v>2718.9666666666658</v>
      </c>
      <c r="F33" s="232">
        <v>2677.5333333333328</v>
      </c>
      <c r="G33" s="232">
        <v>2655.0666666666657</v>
      </c>
      <c r="H33" s="232">
        <v>2782.8666666666659</v>
      </c>
      <c r="I33" s="232">
        <v>2805.333333333333</v>
      </c>
      <c r="J33" s="232">
        <v>2846.766666666666</v>
      </c>
      <c r="K33" s="231">
        <v>2763.9</v>
      </c>
      <c r="L33" s="231">
        <v>2700</v>
      </c>
      <c r="M33" s="231">
        <v>12.784090000000001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2053.8000000000002</v>
      </c>
      <c r="D34" s="232">
        <v>2041.95</v>
      </c>
      <c r="E34" s="232">
        <v>2020.15</v>
      </c>
      <c r="F34" s="232">
        <v>1986.5</v>
      </c>
      <c r="G34" s="232">
        <v>1964.7</v>
      </c>
      <c r="H34" s="232">
        <v>2075.6000000000004</v>
      </c>
      <c r="I34" s="232">
        <v>2097.3999999999996</v>
      </c>
      <c r="J34" s="232">
        <v>2131.0500000000002</v>
      </c>
      <c r="K34" s="231">
        <v>2063.75</v>
      </c>
      <c r="L34" s="231">
        <v>2008.3</v>
      </c>
      <c r="M34" s="231">
        <v>2.40673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404.2</v>
      </c>
      <c r="D35" s="232">
        <v>404.40000000000003</v>
      </c>
      <c r="E35" s="232">
        <v>397.00000000000006</v>
      </c>
      <c r="F35" s="232">
        <v>389.8</v>
      </c>
      <c r="G35" s="232">
        <v>382.40000000000003</v>
      </c>
      <c r="H35" s="232">
        <v>411.60000000000008</v>
      </c>
      <c r="I35" s="232">
        <v>419.00000000000006</v>
      </c>
      <c r="J35" s="232">
        <v>426.2000000000001</v>
      </c>
      <c r="K35" s="231">
        <v>411.8</v>
      </c>
      <c r="L35" s="231">
        <v>397.2</v>
      </c>
      <c r="M35" s="231">
        <v>14.62669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3470.35</v>
      </c>
      <c r="D36" s="232">
        <v>3486.0833333333335</v>
      </c>
      <c r="E36" s="232">
        <v>3449.2666666666669</v>
      </c>
      <c r="F36" s="232">
        <v>3428.1833333333334</v>
      </c>
      <c r="G36" s="232">
        <v>3391.3666666666668</v>
      </c>
      <c r="H36" s="232">
        <v>3507.166666666667</v>
      </c>
      <c r="I36" s="232">
        <v>3543.9833333333336</v>
      </c>
      <c r="J36" s="232">
        <v>3565.0666666666671</v>
      </c>
      <c r="K36" s="231">
        <v>3522.9</v>
      </c>
      <c r="L36" s="231">
        <v>3465</v>
      </c>
      <c r="M36" s="231">
        <v>3.22648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882.6</v>
      </c>
      <c r="D37" s="232">
        <v>875.61666666666667</v>
      </c>
      <c r="E37" s="232">
        <v>866.23333333333335</v>
      </c>
      <c r="F37" s="232">
        <v>849.86666666666667</v>
      </c>
      <c r="G37" s="232">
        <v>840.48333333333335</v>
      </c>
      <c r="H37" s="232">
        <v>891.98333333333335</v>
      </c>
      <c r="I37" s="232">
        <v>901.36666666666679</v>
      </c>
      <c r="J37" s="232">
        <v>917.73333333333335</v>
      </c>
      <c r="K37" s="231">
        <v>885</v>
      </c>
      <c r="L37" s="231">
        <v>859.25</v>
      </c>
      <c r="M37" s="231">
        <v>73.657319999999999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3852.55</v>
      </c>
      <c r="D38" s="232">
        <v>3826.5833333333335</v>
      </c>
      <c r="E38" s="232">
        <v>3795.166666666667</v>
      </c>
      <c r="F38" s="232">
        <v>3737.7833333333333</v>
      </c>
      <c r="G38" s="232">
        <v>3706.3666666666668</v>
      </c>
      <c r="H38" s="232">
        <v>3883.9666666666672</v>
      </c>
      <c r="I38" s="232">
        <v>3915.3833333333341</v>
      </c>
      <c r="J38" s="232">
        <v>3972.7666666666673</v>
      </c>
      <c r="K38" s="231">
        <v>3858</v>
      </c>
      <c r="L38" s="231">
        <v>3769.2</v>
      </c>
      <c r="M38" s="231">
        <v>2.4235000000000002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6014.25</v>
      </c>
      <c r="D39" s="232">
        <v>5930.4333333333334</v>
      </c>
      <c r="E39" s="232">
        <v>5830.8666666666668</v>
      </c>
      <c r="F39" s="232">
        <v>5647.4833333333336</v>
      </c>
      <c r="G39" s="232">
        <v>5547.916666666667</v>
      </c>
      <c r="H39" s="232">
        <v>6113.8166666666666</v>
      </c>
      <c r="I39" s="232">
        <v>6213.3833333333341</v>
      </c>
      <c r="J39" s="232">
        <v>6396.7666666666664</v>
      </c>
      <c r="K39" s="231">
        <v>6030</v>
      </c>
      <c r="L39" s="231">
        <v>5747.05</v>
      </c>
      <c r="M39" s="231">
        <v>14.868919999999999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1337.45</v>
      </c>
      <c r="D40" s="232">
        <v>1319.8500000000001</v>
      </c>
      <c r="E40" s="232">
        <v>1298.9000000000003</v>
      </c>
      <c r="F40" s="232">
        <v>1260.3500000000001</v>
      </c>
      <c r="G40" s="232">
        <v>1239.4000000000003</v>
      </c>
      <c r="H40" s="232">
        <v>1358.4000000000003</v>
      </c>
      <c r="I40" s="232">
        <v>1379.3500000000001</v>
      </c>
      <c r="J40" s="232">
        <v>1417.9000000000003</v>
      </c>
      <c r="K40" s="231">
        <v>1340.8</v>
      </c>
      <c r="L40" s="231">
        <v>1281.3</v>
      </c>
      <c r="M40" s="231">
        <v>32.71913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6024.2</v>
      </c>
      <c r="D41" s="232">
        <v>6015.8</v>
      </c>
      <c r="E41" s="232">
        <v>5968.4000000000005</v>
      </c>
      <c r="F41" s="232">
        <v>5912.6</v>
      </c>
      <c r="G41" s="232">
        <v>5865.2000000000007</v>
      </c>
      <c r="H41" s="232">
        <v>6071.6</v>
      </c>
      <c r="I41" s="232">
        <v>6119</v>
      </c>
      <c r="J41" s="232">
        <v>6174.8</v>
      </c>
      <c r="K41" s="231">
        <v>6063.2</v>
      </c>
      <c r="L41" s="231">
        <v>5960</v>
      </c>
      <c r="M41" s="231">
        <v>0.18149000000000001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2291.3000000000002</v>
      </c>
      <c r="D42" s="232">
        <v>2275.666666666667</v>
      </c>
      <c r="E42" s="232">
        <v>2251.4333333333338</v>
      </c>
      <c r="F42" s="232">
        <v>2211.5666666666671</v>
      </c>
      <c r="G42" s="232">
        <v>2187.3333333333339</v>
      </c>
      <c r="H42" s="232">
        <v>2315.5333333333338</v>
      </c>
      <c r="I42" s="232">
        <v>2339.7666666666673</v>
      </c>
      <c r="J42" s="232">
        <v>2379.6333333333337</v>
      </c>
      <c r="K42" s="231">
        <v>2299.9</v>
      </c>
      <c r="L42" s="231">
        <v>2235.8000000000002</v>
      </c>
      <c r="M42" s="231">
        <v>1.25318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227.7</v>
      </c>
      <c r="D43" s="232">
        <v>227.68333333333331</v>
      </c>
      <c r="E43" s="232">
        <v>223.11666666666662</v>
      </c>
      <c r="F43" s="232">
        <v>218.5333333333333</v>
      </c>
      <c r="G43" s="232">
        <v>213.96666666666661</v>
      </c>
      <c r="H43" s="232">
        <v>232.26666666666662</v>
      </c>
      <c r="I43" s="232">
        <v>236.83333333333329</v>
      </c>
      <c r="J43" s="232">
        <v>241.41666666666663</v>
      </c>
      <c r="K43" s="231">
        <v>232.25</v>
      </c>
      <c r="L43" s="231">
        <v>223.1</v>
      </c>
      <c r="M43" s="231">
        <v>70.252740000000003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163.6</v>
      </c>
      <c r="D44" s="232">
        <v>159.9</v>
      </c>
      <c r="E44" s="232">
        <v>155.45000000000002</v>
      </c>
      <c r="F44" s="232">
        <v>147.30000000000001</v>
      </c>
      <c r="G44" s="232">
        <v>142.85000000000002</v>
      </c>
      <c r="H44" s="232">
        <v>168.05</v>
      </c>
      <c r="I44" s="232">
        <v>172.5</v>
      </c>
      <c r="J44" s="232">
        <v>180.65</v>
      </c>
      <c r="K44" s="231">
        <v>164.35</v>
      </c>
      <c r="L44" s="231">
        <v>151.75</v>
      </c>
      <c r="M44" s="231">
        <v>725.57245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79.75</v>
      </c>
      <c r="D45" s="232">
        <v>78.933333333333337</v>
      </c>
      <c r="E45" s="232">
        <v>77.466666666666669</v>
      </c>
      <c r="F45" s="232">
        <v>75.183333333333337</v>
      </c>
      <c r="G45" s="232">
        <v>73.716666666666669</v>
      </c>
      <c r="H45" s="232">
        <v>81.216666666666669</v>
      </c>
      <c r="I45" s="232">
        <v>82.683333333333337</v>
      </c>
      <c r="J45" s="232">
        <v>84.966666666666669</v>
      </c>
      <c r="K45" s="231">
        <v>80.400000000000006</v>
      </c>
      <c r="L45" s="231">
        <v>76.650000000000006</v>
      </c>
      <c r="M45" s="231">
        <v>172.82156000000001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1529.5</v>
      </c>
      <c r="D46" s="232">
        <v>1529.4666666666665</v>
      </c>
      <c r="E46" s="232">
        <v>1510.0333333333328</v>
      </c>
      <c r="F46" s="232">
        <v>1490.5666666666664</v>
      </c>
      <c r="G46" s="232">
        <v>1471.1333333333328</v>
      </c>
      <c r="H46" s="232">
        <v>1548.9333333333329</v>
      </c>
      <c r="I46" s="232">
        <v>1568.3666666666668</v>
      </c>
      <c r="J46" s="232">
        <v>1587.833333333333</v>
      </c>
      <c r="K46" s="231">
        <v>1548.9</v>
      </c>
      <c r="L46" s="231">
        <v>1510</v>
      </c>
      <c r="M46" s="231">
        <v>1.5547200000000001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558.29999999999995</v>
      </c>
      <c r="D47" s="232">
        <v>548.76666666666677</v>
      </c>
      <c r="E47" s="232">
        <v>536.68333333333351</v>
      </c>
      <c r="F47" s="232">
        <v>515.06666666666672</v>
      </c>
      <c r="G47" s="232">
        <v>502.98333333333346</v>
      </c>
      <c r="H47" s="232">
        <v>570.38333333333355</v>
      </c>
      <c r="I47" s="232">
        <v>582.46666666666681</v>
      </c>
      <c r="J47" s="232">
        <v>604.0833333333336</v>
      </c>
      <c r="K47" s="231">
        <v>560.85</v>
      </c>
      <c r="L47" s="231">
        <v>527.15</v>
      </c>
      <c r="M47" s="231">
        <v>22.095960000000002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93.85</v>
      </c>
      <c r="D48" s="232">
        <v>93.316666666666663</v>
      </c>
      <c r="E48" s="232">
        <v>92.23333333333332</v>
      </c>
      <c r="F48" s="232">
        <v>90.61666666666666</v>
      </c>
      <c r="G48" s="232">
        <v>89.533333333333317</v>
      </c>
      <c r="H48" s="232">
        <v>94.933333333333323</v>
      </c>
      <c r="I48" s="232">
        <v>96.016666666666666</v>
      </c>
      <c r="J48" s="232">
        <v>97.633333333333326</v>
      </c>
      <c r="K48" s="231">
        <v>94.4</v>
      </c>
      <c r="L48" s="231">
        <v>91.7</v>
      </c>
      <c r="M48" s="231">
        <v>159.0692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867.55</v>
      </c>
      <c r="D49" s="232">
        <v>868.05000000000007</v>
      </c>
      <c r="E49" s="232">
        <v>851.65000000000009</v>
      </c>
      <c r="F49" s="232">
        <v>835.75</v>
      </c>
      <c r="G49" s="232">
        <v>819.35</v>
      </c>
      <c r="H49" s="232">
        <v>883.95000000000016</v>
      </c>
      <c r="I49" s="232">
        <v>900.35</v>
      </c>
      <c r="J49" s="232">
        <v>916.25000000000023</v>
      </c>
      <c r="K49" s="231">
        <v>884.45</v>
      </c>
      <c r="L49" s="231">
        <v>852.15</v>
      </c>
      <c r="M49" s="231">
        <v>10.692170000000001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74.95</v>
      </c>
      <c r="D50" s="232">
        <v>74.850000000000009</v>
      </c>
      <c r="E50" s="232">
        <v>73.500000000000014</v>
      </c>
      <c r="F50" s="232">
        <v>72.050000000000011</v>
      </c>
      <c r="G50" s="232">
        <v>70.700000000000017</v>
      </c>
      <c r="H50" s="232">
        <v>76.300000000000011</v>
      </c>
      <c r="I50" s="232">
        <v>77.650000000000006</v>
      </c>
      <c r="J50" s="232">
        <v>79.100000000000009</v>
      </c>
      <c r="K50" s="231">
        <v>76.2</v>
      </c>
      <c r="L50" s="231">
        <v>73.400000000000006</v>
      </c>
      <c r="M50" s="231">
        <v>203.81422000000001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326.7</v>
      </c>
      <c r="D51" s="232">
        <v>327.2166666666667</v>
      </c>
      <c r="E51" s="232">
        <v>321.68333333333339</v>
      </c>
      <c r="F51" s="232">
        <v>316.66666666666669</v>
      </c>
      <c r="G51" s="232">
        <v>311.13333333333338</v>
      </c>
      <c r="H51" s="232">
        <v>332.23333333333341</v>
      </c>
      <c r="I51" s="232">
        <v>337.76666666666671</v>
      </c>
      <c r="J51" s="232">
        <v>342.78333333333342</v>
      </c>
      <c r="K51" s="231">
        <v>332.75</v>
      </c>
      <c r="L51" s="231">
        <v>322.2</v>
      </c>
      <c r="M51" s="231">
        <v>28.269089999999998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792.9</v>
      </c>
      <c r="D52" s="232">
        <v>788.75</v>
      </c>
      <c r="E52" s="232">
        <v>782.55</v>
      </c>
      <c r="F52" s="232">
        <v>772.19999999999993</v>
      </c>
      <c r="G52" s="232">
        <v>765.99999999999989</v>
      </c>
      <c r="H52" s="232">
        <v>799.1</v>
      </c>
      <c r="I52" s="232">
        <v>805.30000000000007</v>
      </c>
      <c r="J52" s="232">
        <v>815.65000000000009</v>
      </c>
      <c r="K52" s="231">
        <v>794.95</v>
      </c>
      <c r="L52" s="231">
        <v>778.4</v>
      </c>
      <c r="M52" s="231">
        <v>54.936869999999999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233.25</v>
      </c>
      <c r="D53" s="232">
        <v>234.5</v>
      </c>
      <c r="E53" s="232">
        <v>229</v>
      </c>
      <c r="F53" s="232">
        <v>224.75</v>
      </c>
      <c r="G53" s="232">
        <v>219.25</v>
      </c>
      <c r="H53" s="232">
        <v>238.75</v>
      </c>
      <c r="I53" s="232">
        <v>244.25</v>
      </c>
      <c r="J53" s="232">
        <v>248.5</v>
      </c>
      <c r="K53" s="231">
        <v>240</v>
      </c>
      <c r="L53" s="231">
        <v>230.25</v>
      </c>
      <c r="M53" s="231">
        <v>14.791729999999999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17415.45</v>
      </c>
      <c r="D54" s="232">
        <v>17314.516666666666</v>
      </c>
      <c r="E54" s="232">
        <v>17184.033333333333</v>
      </c>
      <c r="F54" s="232">
        <v>16952.616666666665</v>
      </c>
      <c r="G54" s="232">
        <v>16822.133333333331</v>
      </c>
      <c r="H54" s="232">
        <v>17545.933333333334</v>
      </c>
      <c r="I54" s="232">
        <v>17676.416666666664</v>
      </c>
      <c r="J54" s="232">
        <v>17907.833333333336</v>
      </c>
      <c r="K54" s="231">
        <v>17445</v>
      </c>
      <c r="L54" s="231">
        <v>17083.099999999999</v>
      </c>
      <c r="M54" s="231">
        <v>0.17688000000000001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4628.8500000000004</v>
      </c>
      <c r="D55" s="232">
        <v>4619.5666666666666</v>
      </c>
      <c r="E55" s="232">
        <v>4579.3833333333332</v>
      </c>
      <c r="F55" s="232">
        <v>4529.916666666667</v>
      </c>
      <c r="G55" s="232">
        <v>4489.7333333333336</v>
      </c>
      <c r="H55" s="232">
        <v>4669.0333333333328</v>
      </c>
      <c r="I55" s="232">
        <v>4709.2166666666653</v>
      </c>
      <c r="J55" s="232">
        <v>4758.6833333333325</v>
      </c>
      <c r="K55" s="231">
        <v>4659.75</v>
      </c>
      <c r="L55" s="231">
        <v>4570.1000000000004</v>
      </c>
      <c r="M55" s="231">
        <v>5.1746699999999999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296.5</v>
      </c>
      <c r="D56" s="232">
        <v>290.84999999999997</v>
      </c>
      <c r="E56" s="232">
        <v>284.39999999999992</v>
      </c>
      <c r="F56" s="232">
        <v>272.29999999999995</v>
      </c>
      <c r="G56" s="232">
        <v>265.84999999999991</v>
      </c>
      <c r="H56" s="232">
        <v>302.94999999999993</v>
      </c>
      <c r="I56" s="232">
        <v>309.39999999999998</v>
      </c>
      <c r="J56" s="232">
        <v>321.49999999999994</v>
      </c>
      <c r="K56" s="231">
        <v>297.3</v>
      </c>
      <c r="L56" s="231">
        <v>278.75</v>
      </c>
      <c r="M56" s="231">
        <v>164.06307000000001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781.15</v>
      </c>
      <c r="D57" s="232">
        <v>776.73333333333323</v>
      </c>
      <c r="E57" s="232">
        <v>768.46666666666647</v>
      </c>
      <c r="F57" s="232">
        <v>755.78333333333319</v>
      </c>
      <c r="G57" s="232">
        <v>747.51666666666642</v>
      </c>
      <c r="H57" s="232">
        <v>789.41666666666652</v>
      </c>
      <c r="I57" s="232">
        <v>797.68333333333317</v>
      </c>
      <c r="J57" s="232">
        <v>810.36666666666656</v>
      </c>
      <c r="K57" s="231">
        <v>785</v>
      </c>
      <c r="L57" s="231">
        <v>764.05</v>
      </c>
      <c r="M57" s="231">
        <v>12.647119999999999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1022.3</v>
      </c>
      <c r="D58" s="232">
        <v>1020.1999999999999</v>
      </c>
      <c r="E58" s="232">
        <v>1012.5999999999999</v>
      </c>
      <c r="F58" s="232">
        <v>1002.9</v>
      </c>
      <c r="G58" s="232">
        <v>995.3</v>
      </c>
      <c r="H58" s="232">
        <v>1029.8999999999999</v>
      </c>
      <c r="I58" s="232">
        <v>1037.5</v>
      </c>
      <c r="J58" s="232">
        <v>1047.1999999999998</v>
      </c>
      <c r="K58" s="231">
        <v>1027.8</v>
      </c>
      <c r="L58" s="231">
        <v>1010.5</v>
      </c>
      <c r="M58" s="231">
        <v>16.171050000000001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1490.2</v>
      </c>
      <c r="D59" s="232">
        <v>1500.3666666666668</v>
      </c>
      <c r="E59" s="232">
        <v>1460.8333333333335</v>
      </c>
      <c r="F59" s="232">
        <v>1431.4666666666667</v>
      </c>
      <c r="G59" s="232">
        <v>1391.9333333333334</v>
      </c>
      <c r="H59" s="232">
        <v>1529.7333333333336</v>
      </c>
      <c r="I59" s="232">
        <v>1569.2666666666669</v>
      </c>
      <c r="J59" s="232">
        <v>1598.6333333333337</v>
      </c>
      <c r="K59" s="231">
        <v>1539.9</v>
      </c>
      <c r="L59" s="231">
        <v>1471</v>
      </c>
      <c r="M59" s="231">
        <v>2.87683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218.9</v>
      </c>
      <c r="D60" s="232">
        <v>218.06666666666669</v>
      </c>
      <c r="E60" s="232">
        <v>215.43333333333339</v>
      </c>
      <c r="F60" s="232">
        <v>211.9666666666667</v>
      </c>
      <c r="G60" s="232">
        <v>209.3333333333334</v>
      </c>
      <c r="H60" s="232">
        <v>221.53333333333339</v>
      </c>
      <c r="I60" s="232">
        <v>224.16666666666666</v>
      </c>
      <c r="J60" s="232">
        <v>227.63333333333338</v>
      </c>
      <c r="K60" s="231">
        <v>220.7</v>
      </c>
      <c r="L60" s="231">
        <v>214.6</v>
      </c>
      <c r="M60" s="231">
        <v>87.766139999999993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4308.6000000000004</v>
      </c>
      <c r="D61" s="232">
        <v>4362.6833333333334</v>
      </c>
      <c r="E61" s="232">
        <v>4238.1166666666668</v>
      </c>
      <c r="F61" s="232">
        <v>4167.6333333333332</v>
      </c>
      <c r="G61" s="232">
        <v>4043.0666666666666</v>
      </c>
      <c r="H61" s="232">
        <v>4433.166666666667</v>
      </c>
      <c r="I61" s="232">
        <v>4557.7333333333345</v>
      </c>
      <c r="J61" s="232">
        <v>4628.2166666666672</v>
      </c>
      <c r="K61" s="231">
        <v>4487.25</v>
      </c>
      <c r="L61" s="231">
        <v>4292.2</v>
      </c>
      <c r="M61" s="231">
        <v>4.4885900000000003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1461.15</v>
      </c>
      <c r="D62" s="232">
        <v>1459.2833333333335</v>
      </c>
      <c r="E62" s="232">
        <v>1450.616666666667</v>
      </c>
      <c r="F62" s="232">
        <v>1440.0833333333335</v>
      </c>
      <c r="G62" s="232">
        <v>1431.416666666667</v>
      </c>
      <c r="H62" s="232">
        <v>1469.8166666666671</v>
      </c>
      <c r="I62" s="232">
        <v>1478.4833333333336</v>
      </c>
      <c r="J62" s="232">
        <v>1489.0166666666671</v>
      </c>
      <c r="K62" s="231">
        <v>1467.95</v>
      </c>
      <c r="L62" s="231">
        <v>1448.75</v>
      </c>
      <c r="M62" s="231">
        <v>3.7037300000000002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613.1</v>
      </c>
      <c r="D63" s="232">
        <v>606.2833333333333</v>
      </c>
      <c r="E63" s="232">
        <v>598.06666666666661</v>
      </c>
      <c r="F63" s="232">
        <v>583.0333333333333</v>
      </c>
      <c r="G63" s="232">
        <v>574.81666666666661</v>
      </c>
      <c r="H63" s="232">
        <v>621.31666666666661</v>
      </c>
      <c r="I63" s="232">
        <v>629.5333333333333</v>
      </c>
      <c r="J63" s="232">
        <v>644.56666666666661</v>
      </c>
      <c r="K63" s="231">
        <v>614.5</v>
      </c>
      <c r="L63" s="231">
        <v>591.25</v>
      </c>
      <c r="M63" s="231">
        <v>11.74302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873.55</v>
      </c>
      <c r="D64" s="232">
        <v>876.81666666666661</v>
      </c>
      <c r="E64" s="232">
        <v>862.98333333333323</v>
      </c>
      <c r="F64" s="232">
        <v>852.41666666666663</v>
      </c>
      <c r="G64" s="232">
        <v>838.58333333333326</v>
      </c>
      <c r="H64" s="232">
        <v>887.38333333333321</v>
      </c>
      <c r="I64" s="232">
        <v>901.2166666666667</v>
      </c>
      <c r="J64" s="232">
        <v>911.78333333333319</v>
      </c>
      <c r="K64" s="231">
        <v>890.65</v>
      </c>
      <c r="L64" s="231">
        <v>866.25</v>
      </c>
      <c r="M64" s="231">
        <v>4.0824800000000003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305.14999999999998</v>
      </c>
      <c r="D65" s="232">
        <v>308.63333333333333</v>
      </c>
      <c r="E65" s="232">
        <v>291.66666666666663</v>
      </c>
      <c r="F65" s="232">
        <v>278.18333333333328</v>
      </c>
      <c r="G65" s="232">
        <v>261.21666666666658</v>
      </c>
      <c r="H65" s="232">
        <v>322.11666666666667</v>
      </c>
      <c r="I65" s="232">
        <v>339.08333333333337</v>
      </c>
      <c r="J65" s="232">
        <v>352.56666666666672</v>
      </c>
      <c r="K65" s="231">
        <v>325.60000000000002</v>
      </c>
      <c r="L65" s="231">
        <v>295.14999999999998</v>
      </c>
      <c r="M65" s="231">
        <v>94.631699999999995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1445.5</v>
      </c>
      <c r="D66" s="232">
        <v>1440.9833333333333</v>
      </c>
      <c r="E66" s="232">
        <v>1422.3666666666668</v>
      </c>
      <c r="F66" s="232">
        <v>1399.2333333333333</v>
      </c>
      <c r="G66" s="232">
        <v>1380.6166666666668</v>
      </c>
      <c r="H66" s="232">
        <v>1464.1166666666668</v>
      </c>
      <c r="I66" s="232">
        <v>1482.7333333333331</v>
      </c>
      <c r="J66" s="232">
        <v>1505.8666666666668</v>
      </c>
      <c r="K66" s="231">
        <v>1459.6</v>
      </c>
      <c r="L66" s="231">
        <v>1417.85</v>
      </c>
      <c r="M66" s="231">
        <v>2.9342100000000002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353.5</v>
      </c>
      <c r="D67" s="232">
        <v>353.75</v>
      </c>
      <c r="E67" s="232">
        <v>348.5</v>
      </c>
      <c r="F67" s="232">
        <v>343.5</v>
      </c>
      <c r="G67" s="232">
        <v>338.25</v>
      </c>
      <c r="H67" s="232">
        <v>358.75</v>
      </c>
      <c r="I67" s="232">
        <v>364</v>
      </c>
      <c r="J67" s="232">
        <v>369</v>
      </c>
      <c r="K67" s="231">
        <v>359</v>
      </c>
      <c r="L67" s="231">
        <v>348.75</v>
      </c>
      <c r="M67" s="231">
        <v>46.970669999999998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533.70000000000005</v>
      </c>
      <c r="D68" s="232">
        <v>541.33333333333337</v>
      </c>
      <c r="E68" s="232">
        <v>520.61666666666679</v>
      </c>
      <c r="F68" s="232">
        <v>507.53333333333342</v>
      </c>
      <c r="G68" s="232">
        <v>486.81666666666683</v>
      </c>
      <c r="H68" s="232">
        <v>554.41666666666674</v>
      </c>
      <c r="I68" s="232">
        <v>575.13333333333321</v>
      </c>
      <c r="J68" s="232">
        <v>588.2166666666667</v>
      </c>
      <c r="K68" s="231">
        <v>562.04999999999995</v>
      </c>
      <c r="L68" s="231">
        <v>528.25</v>
      </c>
      <c r="M68" s="231">
        <v>42.061399999999999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1867.85</v>
      </c>
      <c r="D69" s="232">
        <v>1847.8666666666668</v>
      </c>
      <c r="E69" s="232">
        <v>1811.7833333333335</v>
      </c>
      <c r="F69" s="232">
        <v>1755.7166666666667</v>
      </c>
      <c r="G69" s="232">
        <v>1719.6333333333334</v>
      </c>
      <c r="H69" s="232">
        <v>1903.9333333333336</v>
      </c>
      <c r="I69" s="232">
        <v>1940.0166666666667</v>
      </c>
      <c r="J69" s="232">
        <v>1996.0833333333337</v>
      </c>
      <c r="K69" s="231">
        <v>1883.95</v>
      </c>
      <c r="L69" s="231">
        <v>1791.8</v>
      </c>
      <c r="M69" s="231">
        <v>4.0806199999999997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1824</v>
      </c>
      <c r="D70" s="232">
        <v>1827.3333333333333</v>
      </c>
      <c r="E70" s="232">
        <v>1796.6666666666665</v>
      </c>
      <c r="F70" s="232">
        <v>1769.3333333333333</v>
      </c>
      <c r="G70" s="232">
        <v>1738.6666666666665</v>
      </c>
      <c r="H70" s="232">
        <v>1854.6666666666665</v>
      </c>
      <c r="I70" s="232">
        <v>1885.333333333333</v>
      </c>
      <c r="J70" s="232">
        <v>1912.6666666666665</v>
      </c>
      <c r="K70" s="231">
        <v>1858</v>
      </c>
      <c r="L70" s="231">
        <v>1800</v>
      </c>
      <c r="M70" s="231">
        <v>3.26125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303.25</v>
      </c>
      <c r="D71" s="232">
        <v>301.71666666666664</v>
      </c>
      <c r="E71" s="232">
        <v>296.0333333333333</v>
      </c>
      <c r="F71" s="232">
        <v>288.81666666666666</v>
      </c>
      <c r="G71" s="232">
        <v>283.13333333333333</v>
      </c>
      <c r="H71" s="232">
        <v>308.93333333333328</v>
      </c>
      <c r="I71" s="232">
        <v>314.61666666666656</v>
      </c>
      <c r="J71" s="232">
        <v>321.83333333333326</v>
      </c>
      <c r="K71" s="231">
        <v>307.39999999999998</v>
      </c>
      <c r="L71" s="231">
        <v>294.5</v>
      </c>
      <c r="M71" s="231">
        <v>6.0844500000000004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2884.35</v>
      </c>
      <c r="D72" s="232">
        <v>2983.1166666666668</v>
      </c>
      <c r="E72" s="232">
        <v>2696.2333333333336</v>
      </c>
      <c r="F72" s="232">
        <v>2508.1166666666668</v>
      </c>
      <c r="G72" s="232">
        <v>2221.2333333333336</v>
      </c>
      <c r="H72" s="232">
        <v>3171.2333333333336</v>
      </c>
      <c r="I72" s="232">
        <v>3458.1166666666668</v>
      </c>
      <c r="J72" s="232">
        <v>3646.2333333333336</v>
      </c>
      <c r="K72" s="231">
        <v>3270</v>
      </c>
      <c r="L72" s="231">
        <v>2795</v>
      </c>
      <c r="M72" s="231">
        <v>44.866819999999997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2755.45</v>
      </c>
      <c r="D73" s="232">
        <v>2752.4499999999994</v>
      </c>
      <c r="E73" s="232">
        <v>2671.0499999999988</v>
      </c>
      <c r="F73" s="232">
        <v>2586.6499999999996</v>
      </c>
      <c r="G73" s="232">
        <v>2505.2499999999991</v>
      </c>
      <c r="H73" s="232">
        <v>2836.8499999999985</v>
      </c>
      <c r="I73" s="232">
        <v>2918.2499999999991</v>
      </c>
      <c r="J73" s="232">
        <v>3002.6499999999983</v>
      </c>
      <c r="K73" s="231">
        <v>2833.85</v>
      </c>
      <c r="L73" s="231">
        <v>2668.05</v>
      </c>
      <c r="M73" s="231">
        <v>4.13917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1885.1</v>
      </c>
      <c r="D74" s="232">
        <v>1927.25</v>
      </c>
      <c r="E74" s="232">
        <v>1836.8</v>
      </c>
      <c r="F74" s="232">
        <v>1788.5</v>
      </c>
      <c r="G74" s="232">
        <v>1698.05</v>
      </c>
      <c r="H74" s="232">
        <v>1975.55</v>
      </c>
      <c r="I74" s="232">
        <v>2066</v>
      </c>
      <c r="J74" s="232">
        <v>2114.3000000000002</v>
      </c>
      <c r="K74" s="231">
        <v>2017.7</v>
      </c>
      <c r="L74" s="231">
        <v>1878.95</v>
      </c>
      <c r="M74" s="231">
        <v>4.2122700000000002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4358.3500000000004</v>
      </c>
      <c r="D75" s="232">
        <v>4368.8166666666666</v>
      </c>
      <c r="E75" s="232">
        <v>4307.7333333333336</v>
      </c>
      <c r="F75" s="232">
        <v>4257.1166666666668</v>
      </c>
      <c r="G75" s="232">
        <v>4196.0333333333338</v>
      </c>
      <c r="H75" s="232">
        <v>4419.4333333333334</v>
      </c>
      <c r="I75" s="232">
        <v>4480.5166666666673</v>
      </c>
      <c r="J75" s="232">
        <v>4531.1333333333332</v>
      </c>
      <c r="K75" s="231">
        <v>4429.8999999999996</v>
      </c>
      <c r="L75" s="231">
        <v>4318.2</v>
      </c>
      <c r="M75" s="231">
        <v>3.74979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3316.7</v>
      </c>
      <c r="D76" s="232">
        <v>3280.4166666666665</v>
      </c>
      <c r="E76" s="232">
        <v>3235.833333333333</v>
      </c>
      <c r="F76" s="232">
        <v>3154.9666666666667</v>
      </c>
      <c r="G76" s="232">
        <v>3110.3833333333332</v>
      </c>
      <c r="H76" s="232">
        <v>3361.2833333333328</v>
      </c>
      <c r="I76" s="232">
        <v>3405.8666666666659</v>
      </c>
      <c r="J76" s="232">
        <v>3486.7333333333327</v>
      </c>
      <c r="K76" s="231">
        <v>3325</v>
      </c>
      <c r="L76" s="231">
        <v>3199.55</v>
      </c>
      <c r="M76" s="231">
        <v>5.0003700000000002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419.95</v>
      </c>
      <c r="D77" s="232">
        <v>420.10000000000008</v>
      </c>
      <c r="E77" s="232">
        <v>410.20000000000016</v>
      </c>
      <c r="F77" s="232">
        <v>400.4500000000001</v>
      </c>
      <c r="G77" s="232">
        <v>390.55000000000018</v>
      </c>
      <c r="H77" s="232">
        <v>429.85000000000014</v>
      </c>
      <c r="I77" s="232">
        <v>439.75000000000011</v>
      </c>
      <c r="J77" s="232">
        <v>449.50000000000011</v>
      </c>
      <c r="K77" s="231">
        <v>430</v>
      </c>
      <c r="L77" s="231">
        <v>410.35</v>
      </c>
      <c r="M77" s="231">
        <v>2.1023700000000001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2077.15</v>
      </c>
      <c r="D78" s="232">
        <v>2068.3166666666671</v>
      </c>
      <c r="E78" s="232">
        <v>2049.0833333333339</v>
      </c>
      <c r="F78" s="232">
        <v>2021.0166666666669</v>
      </c>
      <c r="G78" s="232">
        <v>2001.7833333333338</v>
      </c>
      <c r="H78" s="232">
        <v>2096.3833333333341</v>
      </c>
      <c r="I78" s="232">
        <v>2115.6166666666668</v>
      </c>
      <c r="J78" s="232">
        <v>2143.6833333333343</v>
      </c>
      <c r="K78" s="231">
        <v>2087.5500000000002</v>
      </c>
      <c r="L78" s="231">
        <v>2040.25</v>
      </c>
      <c r="M78" s="231">
        <v>1.4449700000000001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141.75</v>
      </c>
      <c r="D79" s="232">
        <v>141.18333333333334</v>
      </c>
      <c r="E79" s="232">
        <v>138.56666666666666</v>
      </c>
      <c r="F79" s="232">
        <v>135.38333333333333</v>
      </c>
      <c r="G79" s="232">
        <v>132.76666666666665</v>
      </c>
      <c r="H79" s="232">
        <v>144.36666666666667</v>
      </c>
      <c r="I79" s="232">
        <v>146.98333333333335</v>
      </c>
      <c r="J79" s="232">
        <v>150.16666666666669</v>
      </c>
      <c r="K79" s="231">
        <v>143.80000000000001</v>
      </c>
      <c r="L79" s="231">
        <v>138</v>
      </c>
      <c r="M79" s="231">
        <v>125.60503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133.4</v>
      </c>
      <c r="D80" s="232">
        <v>132.9</v>
      </c>
      <c r="E80" s="232">
        <v>130.80000000000001</v>
      </c>
      <c r="F80" s="232">
        <v>128.20000000000002</v>
      </c>
      <c r="G80" s="232">
        <v>126.10000000000002</v>
      </c>
      <c r="H80" s="232">
        <v>135.5</v>
      </c>
      <c r="I80" s="232">
        <v>137.59999999999997</v>
      </c>
      <c r="J80" s="232">
        <v>140.19999999999999</v>
      </c>
      <c r="K80" s="231">
        <v>135</v>
      </c>
      <c r="L80" s="231">
        <v>130.30000000000001</v>
      </c>
      <c r="M80" s="231">
        <v>78.81035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277.3</v>
      </c>
      <c r="D81" s="232">
        <v>278.26666666666671</v>
      </c>
      <c r="E81" s="232">
        <v>273.93333333333339</v>
      </c>
      <c r="F81" s="232">
        <v>270.56666666666666</v>
      </c>
      <c r="G81" s="232">
        <v>266.23333333333335</v>
      </c>
      <c r="H81" s="232">
        <v>281.63333333333344</v>
      </c>
      <c r="I81" s="232">
        <v>285.96666666666681</v>
      </c>
      <c r="J81" s="232">
        <v>289.33333333333348</v>
      </c>
      <c r="K81" s="231">
        <v>282.60000000000002</v>
      </c>
      <c r="L81" s="231">
        <v>274.89999999999998</v>
      </c>
      <c r="M81" s="231">
        <v>6.1863200000000003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92.8</v>
      </c>
      <c r="D82" s="232">
        <v>92.716666666666654</v>
      </c>
      <c r="E82" s="232">
        <v>91.133333333333312</v>
      </c>
      <c r="F82" s="232">
        <v>89.466666666666654</v>
      </c>
      <c r="G82" s="232">
        <v>87.883333333333312</v>
      </c>
      <c r="H82" s="232">
        <v>94.383333333333312</v>
      </c>
      <c r="I82" s="232">
        <v>95.966666666666654</v>
      </c>
      <c r="J82" s="232">
        <v>97.633333333333312</v>
      </c>
      <c r="K82" s="231">
        <v>94.3</v>
      </c>
      <c r="L82" s="231">
        <v>91.05</v>
      </c>
      <c r="M82" s="231">
        <v>181.91034999999999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1211.3</v>
      </c>
      <c r="D83" s="232">
        <v>1228.7666666666667</v>
      </c>
      <c r="E83" s="232">
        <v>1177.5333333333333</v>
      </c>
      <c r="F83" s="232">
        <v>1143.7666666666667</v>
      </c>
      <c r="G83" s="232">
        <v>1092.5333333333333</v>
      </c>
      <c r="H83" s="232">
        <v>1262.5333333333333</v>
      </c>
      <c r="I83" s="232">
        <v>1313.7666666666664</v>
      </c>
      <c r="J83" s="232">
        <v>1347.5333333333333</v>
      </c>
      <c r="K83" s="231">
        <v>1280</v>
      </c>
      <c r="L83" s="231">
        <v>1195</v>
      </c>
      <c r="M83" s="231">
        <v>4.3382500000000004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935</v>
      </c>
      <c r="D84" s="232">
        <v>938.81666666666661</v>
      </c>
      <c r="E84" s="232">
        <v>928.18333333333317</v>
      </c>
      <c r="F84" s="232">
        <v>921.36666666666656</v>
      </c>
      <c r="G84" s="232">
        <v>910.73333333333312</v>
      </c>
      <c r="H84" s="232">
        <v>945.63333333333321</v>
      </c>
      <c r="I84" s="232">
        <v>956.26666666666665</v>
      </c>
      <c r="J84" s="232">
        <v>963.08333333333326</v>
      </c>
      <c r="K84" s="231">
        <v>949.45</v>
      </c>
      <c r="L84" s="231">
        <v>932</v>
      </c>
      <c r="M84" s="231">
        <v>13.785489999999999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1150.5999999999999</v>
      </c>
      <c r="D85" s="232">
        <v>1164.1000000000001</v>
      </c>
      <c r="E85" s="232">
        <v>1118.5000000000002</v>
      </c>
      <c r="F85" s="232">
        <v>1086.4000000000001</v>
      </c>
      <c r="G85" s="232">
        <v>1040.8000000000002</v>
      </c>
      <c r="H85" s="232">
        <v>1196.2000000000003</v>
      </c>
      <c r="I85" s="232">
        <v>1241.8000000000002</v>
      </c>
      <c r="J85" s="232">
        <v>1273.9000000000003</v>
      </c>
      <c r="K85" s="231">
        <v>1209.7</v>
      </c>
      <c r="L85" s="231">
        <v>1132</v>
      </c>
      <c r="M85" s="231">
        <v>8.8368000000000002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1616.35</v>
      </c>
      <c r="D86" s="232">
        <v>1603.75</v>
      </c>
      <c r="E86" s="232">
        <v>1588.45</v>
      </c>
      <c r="F86" s="232">
        <v>1560.55</v>
      </c>
      <c r="G86" s="232">
        <v>1545.25</v>
      </c>
      <c r="H86" s="232">
        <v>1631.65</v>
      </c>
      <c r="I86" s="232">
        <v>1646.9500000000003</v>
      </c>
      <c r="J86" s="232">
        <v>1674.8500000000001</v>
      </c>
      <c r="K86" s="231">
        <v>1619.05</v>
      </c>
      <c r="L86" s="231">
        <v>1575.85</v>
      </c>
      <c r="M86" s="231">
        <v>7.5143000000000004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469.45</v>
      </c>
      <c r="D87" s="232">
        <v>467.09999999999997</v>
      </c>
      <c r="E87" s="232">
        <v>458.79999999999995</v>
      </c>
      <c r="F87" s="232">
        <v>448.15</v>
      </c>
      <c r="G87" s="232">
        <v>439.84999999999997</v>
      </c>
      <c r="H87" s="232">
        <v>477.74999999999994</v>
      </c>
      <c r="I87" s="232">
        <v>486.05</v>
      </c>
      <c r="J87" s="232">
        <v>496.69999999999993</v>
      </c>
      <c r="K87" s="231">
        <v>475.4</v>
      </c>
      <c r="L87" s="231">
        <v>456.45</v>
      </c>
      <c r="M87" s="231">
        <v>11.35188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259.8</v>
      </c>
      <c r="D88" s="232">
        <v>260.36666666666662</v>
      </c>
      <c r="E88" s="232">
        <v>256.48333333333323</v>
      </c>
      <c r="F88" s="232">
        <v>253.16666666666663</v>
      </c>
      <c r="G88" s="232">
        <v>249.28333333333325</v>
      </c>
      <c r="H88" s="232">
        <v>263.68333333333322</v>
      </c>
      <c r="I88" s="232">
        <v>267.56666666666655</v>
      </c>
      <c r="J88" s="232">
        <v>270.88333333333321</v>
      </c>
      <c r="K88" s="231">
        <v>264.25</v>
      </c>
      <c r="L88" s="231">
        <v>257.05</v>
      </c>
      <c r="M88" s="231">
        <v>2.9966599999999999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1146.1500000000001</v>
      </c>
      <c r="D89" s="232">
        <v>1147.1333333333334</v>
      </c>
      <c r="E89" s="232">
        <v>1137.6166666666668</v>
      </c>
      <c r="F89" s="232">
        <v>1129.0833333333333</v>
      </c>
      <c r="G89" s="232">
        <v>1119.5666666666666</v>
      </c>
      <c r="H89" s="232">
        <v>1155.666666666667</v>
      </c>
      <c r="I89" s="232">
        <v>1165.1833333333338</v>
      </c>
      <c r="J89" s="232">
        <v>1173.7166666666672</v>
      </c>
      <c r="K89" s="231">
        <v>1156.6500000000001</v>
      </c>
      <c r="L89" s="231">
        <v>1138.5999999999999</v>
      </c>
      <c r="M89" s="231">
        <v>18.140550000000001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1856.1</v>
      </c>
      <c r="D90" s="232">
        <v>1855.3999999999999</v>
      </c>
      <c r="E90" s="232">
        <v>1845.7999999999997</v>
      </c>
      <c r="F90" s="232">
        <v>1835.4999999999998</v>
      </c>
      <c r="G90" s="232">
        <v>1825.8999999999996</v>
      </c>
      <c r="H90" s="232">
        <v>1865.6999999999998</v>
      </c>
      <c r="I90" s="232">
        <v>1875.2999999999997</v>
      </c>
      <c r="J90" s="232">
        <v>1885.6</v>
      </c>
      <c r="K90" s="231">
        <v>1865</v>
      </c>
      <c r="L90" s="231">
        <v>1845.1</v>
      </c>
      <c r="M90" s="231">
        <v>2.5888100000000001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1658.8</v>
      </c>
      <c r="D91" s="232">
        <v>1642.1000000000001</v>
      </c>
      <c r="E91" s="232">
        <v>1623.7000000000003</v>
      </c>
      <c r="F91" s="232">
        <v>1588.6000000000001</v>
      </c>
      <c r="G91" s="232">
        <v>1570.2000000000003</v>
      </c>
      <c r="H91" s="232">
        <v>1677.2000000000003</v>
      </c>
      <c r="I91" s="232">
        <v>1695.6000000000004</v>
      </c>
      <c r="J91" s="232">
        <v>1730.7000000000003</v>
      </c>
      <c r="K91" s="231">
        <v>1660.5</v>
      </c>
      <c r="L91" s="231">
        <v>1607</v>
      </c>
      <c r="M91" s="231">
        <v>72.055499999999995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488.9</v>
      </c>
      <c r="D92" s="232">
        <v>489.63333333333338</v>
      </c>
      <c r="E92" s="232">
        <v>480.26666666666677</v>
      </c>
      <c r="F92" s="232">
        <v>471.63333333333338</v>
      </c>
      <c r="G92" s="232">
        <v>462.26666666666677</v>
      </c>
      <c r="H92" s="232">
        <v>498.26666666666677</v>
      </c>
      <c r="I92" s="232">
        <v>507.63333333333344</v>
      </c>
      <c r="J92" s="232">
        <v>516.26666666666677</v>
      </c>
      <c r="K92" s="231">
        <v>499</v>
      </c>
      <c r="L92" s="231">
        <v>481</v>
      </c>
      <c r="M92" s="231">
        <v>105.93983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1196.9000000000001</v>
      </c>
      <c r="D93" s="232">
        <v>1194.3000000000002</v>
      </c>
      <c r="E93" s="232">
        <v>1184.1500000000003</v>
      </c>
      <c r="F93" s="232">
        <v>1171.4000000000001</v>
      </c>
      <c r="G93" s="232">
        <v>1161.2500000000002</v>
      </c>
      <c r="H93" s="232">
        <v>1207.0500000000004</v>
      </c>
      <c r="I93" s="232">
        <v>1217.2</v>
      </c>
      <c r="J93" s="232">
        <v>1229.9500000000005</v>
      </c>
      <c r="K93" s="231">
        <v>1204.45</v>
      </c>
      <c r="L93" s="231">
        <v>1181.55</v>
      </c>
      <c r="M93" s="231">
        <v>3.5322800000000001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2654.25</v>
      </c>
      <c r="D94" s="232">
        <v>2653.15</v>
      </c>
      <c r="E94" s="232">
        <v>2622.15</v>
      </c>
      <c r="F94" s="232">
        <v>2590.0500000000002</v>
      </c>
      <c r="G94" s="232">
        <v>2559.0500000000002</v>
      </c>
      <c r="H94" s="232">
        <v>2685.25</v>
      </c>
      <c r="I94" s="232">
        <v>2716.25</v>
      </c>
      <c r="J94" s="232">
        <v>2748.35</v>
      </c>
      <c r="K94" s="231">
        <v>2684.15</v>
      </c>
      <c r="L94" s="231">
        <v>2621.0500000000002</v>
      </c>
      <c r="M94" s="231">
        <v>3.2802799999999999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459.65</v>
      </c>
      <c r="D95" s="232">
        <v>459.59999999999997</v>
      </c>
      <c r="E95" s="232">
        <v>450.24999999999994</v>
      </c>
      <c r="F95" s="232">
        <v>440.84999999999997</v>
      </c>
      <c r="G95" s="232">
        <v>431.49999999999994</v>
      </c>
      <c r="H95" s="232">
        <v>468.99999999999994</v>
      </c>
      <c r="I95" s="232">
        <v>478.34999999999997</v>
      </c>
      <c r="J95" s="232">
        <v>487.74999999999994</v>
      </c>
      <c r="K95" s="231">
        <v>468.95</v>
      </c>
      <c r="L95" s="231">
        <v>450.2</v>
      </c>
      <c r="M95" s="231">
        <v>57.076419999999999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2339.9</v>
      </c>
      <c r="D96" s="232">
        <v>2346.5833333333335</v>
      </c>
      <c r="E96" s="232">
        <v>2303.416666666667</v>
      </c>
      <c r="F96" s="232">
        <v>2266.9333333333334</v>
      </c>
      <c r="G96" s="232">
        <v>2223.7666666666669</v>
      </c>
      <c r="H96" s="232">
        <v>2383.0666666666671</v>
      </c>
      <c r="I96" s="232">
        <v>2426.233333333334</v>
      </c>
      <c r="J96" s="232">
        <v>2462.7166666666672</v>
      </c>
      <c r="K96" s="231">
        <v>2389.75</v>
      </c>
      <c r="L96" s="231">
        <v>2310.1</v>
      </c>
      <c r="M96" s="231">
        <v>6.5810899999999997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227.6</v>
      </c>
      <c r="D97" s="232">
        <v>227.38333333333333</v>
      </c>
      <c r="E97" s="232">
        <v>222.31666666666666</v>
      </c>
      <c r="F97" s="232">
        <v>217.03333333333333</v>
      </c>
      <c r="G97" s="232">
        <v>211.96666666666667</v>
      </c>
      <c r="H97" s="232">
        <v>232.66666666666666</v>
      </c>
      <c r="I97" s="232">
        <v>237.73333333333332</v>
      </c>
      <c r="J97" s="232">
        <v>243.01666666666665</v>
      </c>
      <c r="K97" s="231">
        <v>232.45</v>
      </c>
      <c r="L97" s="231">
        <v>222.1</v>
      </c>
      <c r="M97" s="231">
        <v>47.315370000000001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2648.75</v>
      </c>
      <c r="D98" s="232">
        <v>2645.7833333333333</v>
      </c>
      <c r="E98" s="232">
        <v>2634.1166666666668</v>
      </c>
      <c r="F98" s="232">
        <v>2619.4833333333336</v>
      </c>
      <c r="G98" s="232">
        <v>2607.8166666666671</v>
      </c>
      <c r="H98" s="232">
        <v>2660.4166666666665</v>
      </c>
      <c r="I98" s="232">
        <v>2672.0833333333335</v>
      </c>
      <c r="J98" s="232">
        <v>2686.7166666666662</v>
      </c>
      <c r="K98" s="231">
        <v>2657.45</v>
      </c>
      <c r="L98" s="231">
        <v>2631.15</v>
      </c>
      <c r="M98" s="231">
        <v>16.382380000000001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346.25</v>
      </c>
      <c r="D99" s="232">
        <v>345.38333333333338</v>
      </c>
      <c r="E99" s="232">
        <v>341.16666666666674</v>
      </c>
      <c r="F99" s="232">
        <v>336.08333333333337</v>
      </c>
      <c r="G99" s="232">
        <v>331.86666666666673</v>
      </c>
      <c r="H99" s="232">
        <v>350.46666666666675</v>
      </c>
      <c r="I99" s="232">
        <v>354.68333333333334</v>
      </c>
      <c r="J99" s="232">
        <v>359.76666666666677</v>
      </c>
      <c r="K99" s="231">
        <v>349.6</v>
      </c>
      <c r="L99" s="231">
        <v>340.3</v>
      </c>
      <c r="M99" s="231">
        <v>6.9541599999999999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39870.75</v>
      </c>
      <c r="D100" s="232">
        <v>39730.466666666667</v>
      </c>
      <c r="E100" s="232">
        <v>39342.933333333334</v>
      </c>
      <c r="F100" s="232">
        <v>38815.116666666669</v>
      </c>
      <c r="G100" s="232">
        <v>38427.583333333336</v>
      </c>
      <c r="H100" s="232">
        <v>40258.283333333333</v>
      </c>
      <c r="I100" s="232">
        <v>40645.816666666673</v>
      </c>
      <c r="J100" s="232">
        <v>41173.633333333331</v>
      </c>
      <c r="K100" s="231">
        <v>40118</v>
      </c>
      <c r="L100" s="231">
        <v>39202.65</v>
      </c>
      <c r="M100" s="231">
        <v>2.3E-2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2694.65</v>
      </c>
      <c r="D101" s="232">
        <v>2667.5333333333333</v>
      </c>
      <c r="E101" s="232">
        <v>2637.0666666666666</v>
      </c>
      <c r="F101" s="232">
        <v>2579.4833333333331</v>
      </c>
      <c r="G101" s="232">
        <v>2549.0166666666664</v>
      </c>
      <c r="H101" s="232">
        <v>2725.1166666666668</v>
      </c>
      <c r="I101" s="232">
        <v>2755.583333333333</v>
      </c>
      <c r="J101" s="232">
        <v>2813.166666666667</v>
      </c>
      <c r="K101" s="231">
        <v>2698</v>
      </c>
      <c r="L101" s="231">
        <v>2609.9499999999998</v>
      </c>
      <c r="M101" s="231">
        <v>40.67801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863.8</v>
      </c>
      <c r="D102" s="232">
        <v>862.84999999999991</v>
      </c>
      <c r="E102" s="232">
        <v>853.04999999999984</v>
      </c>
      <c r="F102" s="232">
        <v>842.3</v>
      </c>
      <c r="G102" s="232">
        <v>832.49999999999989</v>
      </c>
      <c r="H102" s="232">
        <v>873.5999999999998</v>
      </c>
      <c r="I102" s="232">
        <v>883.4</v>
      </c>
      <c r="J102" s="232">
        <v>894.14999999999975</v>
      </c>
      <c r="K102" s="231">
        <v>872.65</v>
      </c>
      <c r="L102" s="231">
        <v>852.1</v>
      </c>
      <c r="M102" s="231">
        <v>149.14366000000001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1133.45</v>
      </c>
      <c r="D103" s="232">
        <v>1127.55</v>
      </c>
      <c r="E103" s="232">
        <v>1116.0999999999999</v>
      </c>
      <c r="F103" s="232">
        <v>1098.75</v>
      </c>
      <c r="G103" s="232">
        <v>1087.3</v>
      </c>
      <c r="H103" s="232">
        <v>1144.8999999999999</v>
      </c>
      <c r="I103" s="232">
        <v>1156.3500000000001</v>
      </c>
      <c r="J103" s="232">
        <v>1173.6999999999998</v>
      </c>
      <c r="K103" s="231">
        <v>1139</v>
      </c>
      <c r="L103" s="231">
        <v>1110.2</v>
      </c>
      <c r="M103" s="231">
        <v>1.9921899999999999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418</v>
      </c>
      <c r="D104" s="232">
        <v>416.68333333333339</v>
      </c>
      <c r="E104" s="232">
        <v>409.6666666666668</v>
      </c>
      <c r="F104" s="232">
        <v>401.33333333333343</v>
      </c>
      <c r="G104" s="232">
        <v>394.31666666666683</v>
      </c>
      <c r="H104" s="232">
        <v>425.01666666666677</v>
      </c>
      <c r="I104" s="232">
        <v>432.03333333333342</v>
      </c>
      <c r="J104" s="232">
        <v>440.36666666666673</v>
      </c>
      <c r="K104" s="231">
        <v>423.7</v>
      </c>
      <c r="L104" s="231">
        <v>408.35</v>
      </c>
      <c r="M104" s="231">
        <v>35.501739999999998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489.6</v>
      </c>
      <c r="D105" s="232">
        <v>489.55</v>
      </c>
      <c r="E105" s="232">
        <v>485.40000000000003</v>
      </c>
      <c r="F105" s="232">
        <v>481.20000000000005</v>
      </c>
      <c r="G105" s="232">
        <v>477.05000000000007</v>
      </c>
      <c r="H105" s="232">
        <v>493.75</v>
      </c>
      <c r="I105" s="232">
        <v>497.9</v>
      </c>
      <c r="J105" s="232">
        <v>502.09999999999997</v>
      </c>
      <c r="K105" s="231">
        <v>493.7</v>
      </c>
      <c r="L105" s="231">
        <v>485.35</v>
      </c>
      <c r="M105" s="231">
        <v>1.2828900000000001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58.8</v>
      </c>
      <c r="D106" s="232">
        <v>58.833333333333336</v>
      </c>
      <c r="E106" s="232">
        <v>57.516666666666673</v>
      </c>
      <c r="F106" s="232">
        <v>56.233333333333334</v>
      </c>
      <c r="G106" s="232">
        <v>54.916666666666671</v>
      </c>
      <c r="H106" s="232">
        <v>60.116666666666674</v>
      </c>
      <c r="I106" s="232">
        <v>61.433333333333337</v>
      </c>
      <c r="J106" s="232">
        <v>62.716666666666676</v>
      </c>
      <c r="K106" s="231">
        <v>60.15</v>
      </c>
      <c r="L106" s="231">
        <v>57.55</v>
      </c>
      <c r="M106" s="231">
        <v>329.21776999999997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380.65</v>
      </c>
      <c r="D107" s="232">
        <v>378.3</v>
      </c>
      <c r="E107" s="232">
        <v>374.35</v>
      </c>
      <c r="F107" s="232">
        <v>368.05</v>
      </c>
      <c r="G107" s="232">
        <v>364.1</v>
      </c>
      <c r="H107" s="232">
        <v>384.6</v>
      </c>
      <c r="I107" s="232">
        <v>388.54999999999995</v>
      </c>
      <c r="J107" s="232">
        <v>394.85</v>
      </c>
      <c r="K107" s="231">
        <v>382.25</v>
      </c>
      <c r="L107" s="231">
        <v>372</v>
      </c>
      <c r="M107" s="231">
        <v>222.95321000000001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4567.05</v>
      </c>
      <c r="D108" s="232">
        <v>4566.55</v>
      </c>
      <c r="E108" s="232">
        <v>4528.1000000000004</v>
      </c>
      <c r="F108" s="232">
        <v>4489.1500000000005</v>
      </c>
      <c r="G108" s="232">
        <v>4450.7000000000007</v>
      </c>
      <c r="H108" s="232">
        <v>4605.5</v>
      </c>
      <c r="I108" s="232">
        <v>4643.9499999999989</v>
      </c>
      <c r="J108" s="232">
        <v>4682.8999999999996</v>
      </c>
      <c r="K108" s="231">
        <v>4605</v>
      </c>
      <c r="L108" s="231">
        <v>4527.6000000000004</v>
      </c>
      <c r="M108" s="231">
        <v>0.72353000000000001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294.8</v>
      </c>
      <c r="D109" s="232">
        <v>291.98333333333329</v>
      </c>
      <c r="E109" s="232">
        <v>287.96666666666658</v>
      </c>
      <c r="F109" s="232">
        <v>281.13333333333327</v>
      </c>
      <c r="G109" s="232">
        <v>277.11666666666656</v>
      </c>
      <c r="H109" s="232">
        <v>298.81666666666661</v>
      </c>
      <c r="I109" s="232">
        <v>302.83333333333337</v>
      </c>
      <c r="J109" s="232">
        <v>309.66666666666663</v>
      </c>
      <c r="K109" s="231">
        <v>296</v>
      </c>
      <c r="L109" s="231">
        <v>285.14999999999998</v>
      </c>
      <c r="M109" s="231">
        <v>18.653680000000001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138.25</v>
      </c>
      <c r="D110" s="232">
        <v>138.01666666666665</v>
      </c>
      <c r="E110" s="232">
        <v>136.6333333333333</v>
      </c>
      <c r="F110" s="232">
        <v>135.01666666666665</v>
      </c>
      <c r="G110" s="232">
        <v>133.6333333333333</v>
      </c>
      <c r="H110" s="232">
        <v>139.6333333333333</v>
      </c>
      <c r="I110" s="232">
        <v>141.01666666666662</v>
      </c>
      <c r="J110" s="232">
        <v>142.6333333333333</v>
      </c>
      <c r="K110" s="231">
        <v>139.4</v>
      </c>
      <c r="L110" s="231">
        <v>136.4</v>
      </c>
      <c r="M110" s="231">
        <v>24.762499999999999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318.25</v>
      </c>
      <c r="D111" s="232">
        <v>317.45</v>
      </c>
      <c r="E111" s="232">
        <v>314.5</v>
      </c>
      <c r="F111" s="232">
        <v>310.75</v>
      </c>
      <c r="G111" s="232">
        <v>307.8</v>
      </c>
      <c r="H111" s="232">
        <v>321.2</v>
      </c>
      <c r="I111" s="232">
        <v>324.14999999999992</v>
      </c>
      <c r="J111" s="232">
        <v>327.9</v>
      </c>
      <c r="K111" s="231">
        <v>320.39999999999998</v>
      </c>
      <c r="L111" s="231">
        <v>313.7</v>
      </c>
      <c r="M111" s="231">
        <v>33.992310000000003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78.45</v>
      </c>
      <c r="D112" s="232">
        <v>78.083333333333343</v>
      </c>
      <c r="E112" s="232">
        <v>77.26666666666668</v>
      </c>
      <c r="F112" s="232">
        <v>76.083333333333343</v>
      </c>
      <c r="G112" s="232">
        <v>75.26666666666668</v>
      </c>
      <c r="H112" s="232">
        <v>79.26666666666668</v>
      </c>
      <c r="I112" s="232">
        <v>80.083333333333343</v>
      </c>
      <c r="J112" s="232">
        <v>81.26666666666668</v>
      </c>
      <c r="K112" s="231">
        <v>78.900000000000006</v>
      </c>
      <c r="L112" s="231">
        <v>76.900000000000006</v>
      </c>
      <c r="M112" s="231">
        <v>111.16562999999999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627.45000000000005</v>
      </c>
      <c r="D113" s="232">
        <v>626.2166666666667</v>
      </c>
      <c r="E113" s="232">
        <v>619.23333333333335</v>
      </c>
      <c r="F113" s="232">
        <v>611.01666666666665</v>
      </c>
      <c r="G113" s="232">
        <v>604.0333333333333</v>
      </c>
      <c r="H113" s="232">
        <v>634.43333333333339</v>
      </c>
      <c r="I113" s="232">
        <v>641.41666666666674</v>
      </c>
      <c r="J113" s="232">
        <v>649.63333333333344</v>
      </c>
      <c r="K113" s="231">
        <v>633.20000000000005</v>
      </c>
      <c r="L113" s="231">
        <v>618</v>
      </c>
      <c r="M113" s="231">
        <v>10.17351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418.9</v>
      </c>
      <c r="D114" s="232">
        <v>421.81666666666661</v>
      </c>
      <c r="E114" s="232">
        <v>415.23333333333323</v>
      </c>
      <c r="F114" s="232">
        <v>411.56666666666661</v>
      </c>
      <c r="G114" s="232">
        <v>404.98333333333323</v>
      </c>
      <c r="H114" s="232">
        <v>425.48333333333323</v>
      </c>
      <c r="I114" s="232">
        <v>432.06666666666661</v>
      </c>
      <c r="J114" s="232">
        <v>435.73333333333323</v>
      </c>
      <c r="K114" s="231">
        <v>428.4</v>
      </c>
      <c r="L114" s="231">
        <v>418.15</v>
      </c>
      <c r="M114" s="231">
        <v>9.8543099999999999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143.65</v>
      </c>
      <c r="D115" s="232">
        <v>142.46666666666667</v>
      </c>
      <c r="E115" s="232">
        <v>139.63333333333333</v>
      </c>
      <c r="F115" s="232">
        <v>135.61666666666665</v>
      </c>
      <c r="G115" s="232">
        <v>132.7833333333333</v>
      </c>
      <c r="H115" s="232">
        <v>146.48333333333335</v>
      </c>
      <c r="I115" s="232">
        <v>149.31666666666666</v>
      </c>
      <c r="J115" s="232">
        <v>153.33333333333337</v>
      </c>
      <c r="K115" s="231">
        <v>145.30000000000001</v>
      </c>
      <c r="L115" s="231">
        <v>138.44999999999999</v>
      </c>
      <c r="M115" s="231">
        <v>46.999450000000003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1103.55</v>
      </c>
      <c r="D116" s="232">
        <v>1104.5166666666667</v>
      </c>
      <c r="E116" s="232">
        <v>1078.0333333333333</v>
      </c>
      <c r="F116" s="232">
        <v>1052.5166666666667</v>
      </c>
      <c r="G116" s="232">
        <v>1026.0333333333333</v>
      </c>
      <c r="H116" s="232">
        <v>1130.0333333333333</v>
      </c>
      <c r="I116" s="232">
        <v>1156.5166666666664</v>
      </c>
      <c r="J116" s="232">
        <v>1182.0333333333333</v>
      </c>
      <c r="K116" s="231">
        <v>1131</v>
      </c>
      <c r="L116" s="231">
        <v>1079</v>
      </c>
      <c r="M116" s="231">
        <v>92.070509999999999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3657.05</v>
      </c>
      <c r="D117" s="232">
        <v>3664.35</v>
      </c>
      <c r="E117" s="232">
        <v>3604.7</v>
      </c>
      <c r="F117" s="232">
        <v>3552.35</v>
      </c>
      <c r="G117" s="232">
        <v>3492.7</v>
      </c>
      <c r="H117" s="232">
        <v>3716.7</v>
      </c>
      <c r="I117" s="232">
        <v>3776.3500000000004</v>
      </c>
      <c r="J117" s="232">
        <v>3828.7</v>
      </c>
      <c r="K117" s="231">
        <v>3724</v>
      </c>
      <c r="L117" s="231">
        <v>3612</v>
      </c>
      <c r="M117" s="231">
        <v>2.3229099999999998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1599.4</v>
      </c>
      <c r="D118" s="232">
        <v>1592.3500000000001</v>
      </c>
      <c r="E118" s="232">
        <v>1580.0500000000002</v>
      </c>
      <c r="F118" s="232">
        <v>1560.7</v>
      </c>
      <c r="G118" s="232">
        <v>1548.4</v>
      </c>
      <c r="H118" s="232">
        <v>1611.7000000000003</v>
      </c>
      <c r="I118" s="232">
        <v>1624</v>
      </c>
      <c r="J118" s="232">
        <v>1643.3500000000004</v>
      </c>
      <c r="K118" s="231">
        <v>1604.65</v>
      </c>
      <c r="L118" s="231">
        <v>1573</v>
      </c>
      <c r="M118" s="231">
        <v>70.401939999999996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2097.6999999999998</v>
      </c>
      <c r="D119" s="232">
        <v>2112.4166666666665</v>
      </c>
      <c r="E119" s="232">
        <v>2064.833333333333</v>
      </c>
      <c r="F119" s="232">
        <v>2031.9666666666667</v>
      </c>
      <c r="G119" s="232">
        <v>1984.3833333333332</v>
      </c>
      <c r="H119" s="232">
        <v>2145.2833333333328</v>
      </c>
      <c r="I119" s="232">
        <v>2192.8666666666659</v>
      </c>
      <c r="J119" s="232">
        <v>2225.7333333333327</v>
      </c>
      <c r="K119" s="231">
        <v>2160</v>
      </c>
      <c r="L119" s="231">
        <v>2079.5500000000002</v>
      </c>
      <c r="M119" s="231">
        <v>5.9652500000000002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855.8</v>
      </c>
      <c r="D120" s="232">
        <v>854.38333333333333</v>
      </c>
      <c r="E120" s="232">
        <v>845.26666666666665</v>
      </c>
      <c r="F120" s="232">
        <v>834.73333333333335</v>
      </c>
      <c r="G120" s="232">
        <v>825.61666666666667</v>
      </c>
      <c r="H120" s="232">
        <v>864.91666666666663</v>
      </c>
      <c r="I120" s="232">
        <v>874.03333333333319</v>
      </c>
      <c r="J120" s="232">
        <v>884.56666666666661</v>
      </c>
      <c r="K120" s="231">
        <v>863.5</v>
      </c>
      <c r="L120" s="231">
        <v>843.85</v>
      </c>
      <c r="M120" s="231">
        <v>3.9502199999999998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220.65</v>
      </c>
      <c r="D121" s="232">
        <v>221.85</v>
      </c>
      <c r="E121" s="232">
        <v>215.5</v>
      </c>
      <c r="F121" s="232">
        <v>210.35</v>
      </c>
      <c r="G121" s="232">
        <v>204</v>
      </c>
      <c r="H121" s="232">
        <v>227</v>
      </c>
      <c r="I121" s="232">
        <v>233.34999999999997</v>
      </c>
      <c r="J121" s="232">
        <v>238.5</v>
      </c>
      <c r="K121" s="231">
        <v>228.2</v>
      </c>
      <c r="L121" s="231">
        <v>216.7</v>
      </c>
      <c r="M121" s="231">
        <v>6.7177600000000002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731.85</v>
      </c>
      <c r="D122" s="232">
        <v>728.55000000000007</v>
      </c>
      <c r="E122" s="232">
        <v>722.80000000000018</v>
      </c>
      <c r="F122" s="232">
        <v>713.75000000000011</v>
      </c>
      <c r="G122" s="232">
        <v>708.00000000000023</v>
      </c>
      <c r="H122" s="232">
        <v>737.60000000000014</v>
      </c>
      <c r="I122" s="232">
        <v>743.34999999999991</v>
      </c>
      <c r="J122" s="232">
        <v>752.40000000000009</v>
      </c>
      <c r="K122" s="231">
        <v>734.3</v>
      </c>
      <c r="L122" s="231">
        <v>719.5</v>
      </c>
      <c r="M122" s="231">
        <v>25.584959999999999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582.65</v>
      </c>
      <c r="D123" s="232">
        <v>579.0333333333333</v>
      </c>
      <c r="E123" s="232">
        <v>573.16666666666663</v>
      </c>
      <c r="F123" s="232">
        <v>563.68333333333328</v>
      </c>
      <c r="G123" s="232">
        <v>557.81666666666661</v>
      </c>
      <c r="H123" s="232">
        <v>588.51666666666665</v>
      </c>
      <c r="I123" s="232">
        <v>594.38333333333344</v>
      </c>
      <c r="J123" s="232">
        <v>603.86666666666667</v>
      </c>
      <c r="K123" s="231">
        <v>584.9</v>
      </c>
      <c r="L123" s="231">
        <v>569.54999999999995</v>
      </c>
      <c r="M123" s="231">
        <v>27.97927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430</v>
      </c>
      <c r="D124" s="232">
        <v>429.05</v>
      </c>
      <c r="E124" s="232">
        <v>419.70000000000005</v>
      </c>
      <c r="F124" s="232">
        <v>409.40000000000003</v>
      </c>
      <c r="G124" s="232">
        <v>400.05000000000007</v>
      </c>
      <c r="H124" s="232">
        <v>439.35</v>
      </c>
      <c r="I124" s="232">
        <v>448.70000000000005</v>
      </c>
      <c r="J124" s="232">
        <v>459</v>
      </c>
      <c r="K124" s="231">
        <v>438.4</v>
      </c>
      <c r="L124" s="231">
        <v>418.75</v>
      </c>
      <c r="M124" s="231">
        <v>36.869720000000001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1780.3</v>
      </c>
      <c r="D125" s="232">
        <v>1769.7333333333333</v>
      </c>
      <c r="E125" s="232">
        <v>1755.7666666666667</v>
      </c>
      <c r="F125" s="232">
        <v>1731.2333333333333</v>
      </c>
      <c r="G125" s="232">
        <v>1717.2666666666667</v>
      </c>
      <c r="H125" s="232">
        <v>1794.2666666666667</v>
      </c>
      <c r="I125" s="232">
        <v>1808.2333333333333</v>
      </c>
      <c r="J125" s="232">
        <v>1832.7666666666667</v>
      </c>
      <c r="K125" s="231">
        <v>1783.7</v>
      </c>
      <c r="L125" s="231">
        <v>1745.2</v>
      </c>
      <c r="M125" s="231">
        <v>26.752120000000001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87.15</v>
      </c>
      <c r="D126" s="232">
        <v>86.483333333333348</v>
      </c>
      <c r="E126" s="232">
        <v>85.066666666666691</v>
      </c>
      <c r="F126" s="232">
        <v>82.983333333333348</v>
      </c>
      <c r="G126" s="232">
        <v>81.566666666666691</v>
      </c>
      <c r="H126" s="232">
        <v>88.566666666666691</v>
      </c>
      <c r="I126" s="232">
        <v>89.983333333333348</v>
      </c>
      <c r="J126" s="232">
        <v>92.066666666666691</v>
      </c>
      <c r="K126" s="231">
        <v>87.9</v>
      </c>
      <c r="L126" s="231">
        <v>84.4</v>
      </c>
      <c r="M126" s="231">
        <v>67.557199999999995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3446.95</v>
      </c>
      <c r="D127" s="232">
        <v>3452.5333333333333</v>
      </c>
      <c r="E127" s="232">
        <v>3407.0666666666666</v>
      </c>
      <c r="F127" s="232">
        <v>3367.1833333333334</v>
      </c>
      <c r="G127" s="232">
        <v>3321.7166666666667</v>
      </c>
      <c r="H127" s="232">
        <v>3492.4166666666665</v>
      </c>
      <c r="I127" s="232">
        <v>3537.8833333333328</v>
      </c>
      <c r="J127" s="232">
        <v>3577.7666666666664</v>
      </c>
      <c r="K127" s="231">
        <v>3498</v>
      </c>
      <c r="L127" s="231">
        <v>3412.65</v>
      </c>
      <c r="M127" s="231">
        <v>2.30315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399.7</v>
      </c>
      <c r="D128" s="232">
        <v>396.66666666666669</v>
      </c>
      <c r="E128" s="232">
        <v>392.63333333333338</v>
      </c>
      <c r="F128" s="232">
        <v>385.56666666666672</v>
      </c>
      <c r="G128" s="232">
        <v>381.53333333333342</v>
      </c>
      <c r="H128" s="232">
        <v>403.73333333333335</v>
      </c>
      <c r="I128" s="232">
        <v>407.76666666666665</v>
      </c>
      <c r="J128" s="232">
        <v>414.83333333333331</v>
      </c>
      <c r="K128" s="231">
        <v>400.7</v>
      </c>
      <c r="L128" s="231">
        <v>389.6</v>
      </c>
      <c r="M128" s="231">
        <v>12.275869999999999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4502.2</v>
      </c>
      <c r="D129" s="232">
        <v>4517.4000000000005</v>
      </c>
      <c r="E129" s="232">
        <v>4394.8000000000011</v>
      </c>
      <c r="F129" s="232">
        <v>4287.4000000000005</v>
      </c>
      <c r="G129" s="232">
        <v>4164.8000000000011</v>
      </c>
      <c r="H129" s="232">
        <v>4624.8000000000011</v>
      </c>
      <c r="I129" s="232">
        <v>4747.4000000000015</v>
      </c>
      <c r="J129" s="232">
        <v>4854.8000000000011</v>
      </c>
      <c r="K129" s="231">
        <v>4640</v>
      </c>
      <c r="L129" s="231">
        <v>4410</v>
      </c>
      <c r="M129" s="231">
        <v>6.4651100000000001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2166.5500000000002</v>
      </c>
      <c r="D130" s="232">
        <v>2159.8166666666666</v>
      </c>
      <c r="E130" s="232">
        <v>2137.7833333333333</v>
      </c>
      <c r="F130" s="232">
        <v>2109.0166666666669</v>
      </c>
      <c r="G130" s="232">
        <v>2086.9833333333336</v>
      </c>
      <c r="H130" s="232">
        <v>2188.583333333333</v>
      </c>
      <c r="I130" s="232">
        <v>2210.6166666666659</v>
      </c>
      <c r="J130" s="232">
        <v>2239.3833333333328</v>
      </c>
      <c r="K130" s="231">
        <v>2181.85</v>
      </c>
      <c r="L130" s="231">
        <v>2131.0500000000002</v>
      </c>
      <c r="M130" s="231">
        <v>20.456340000000001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331.4</v>
      </c>
      <c r="D131" s="232">
        <v>333.2833333333333</v>
      </c>
      <c r="E131" s="232">
        <v>325.66666666666663</v>
      </c>
      <c r="F131" s="232">
        <v>319.93333333333334</v>
      </c>
      <c r="G131" s="232">
        <v>312.31666666666666</v>
      </c>
      <c r="H131" s="232">
        <v>339.01666666666659</v>
      </c>
      <c r="I131" s="232">
        <v>346.63333333333327</v>
      </c>
      <c r="J131" s="232">
        <v>352.36666666666656</v>
      </c>
      <c r="K131" s="231">
        <v>340.9</v>
      </c>
      <c r="L131" s="231">
        <v>327.55</v>
      </c>
      <c r="M131" s="231">
        <v>13.82874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599.04999999999995</v>
      </c>
      <c r="D132" s="232">
        <v>596.51666666666665</v>
      </c>
      <c r="E132" s="232">
        <v>588.5333333333333</v>
      </c>
      <c r="F132" s="232">
        <v>578.01666666666665</v>
      </c>
      <c r="G132" s="232">
        <v>570.0333333333333</v>
      </c>
      <c r="H132" s="232">
        <v>607.0333333333333</v>
      </c>
      <c r="I132" s="232">
        <v>615.01666666666665</v>
      </c>
      <c r="J132" s="232">
        <v>625.5333333333333</v>
      </c>
      <c r="K132" s="231">
        <v>604.5</v>
      </c>
      <c r="L132" s="231">
        <v>586</v>
      </c>
      <c r="M132" s="231">
        <v>22.767289999999999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3328.4</v>
      </c>
      <c r="D133" s="232">
        <v>3323.4333333333329</v>
      </c>
      <c r="E133" s="232">
        <v>3284.9666666666658</v>
      </c>
      <c r="F133" s="232">
        <v>3241.5333333333328</v>
      </c>
      <c r="G133" s="232">
        <v>3203.0666666666657</v>
      </c>
      <c r="H133" s="232">
        <v>3366.8666666666659</v>
      </c>
      <c r="I133" s="232">
        <v>3405.333333333333</v>
      </c>
      <c r="J133" s="232">
        <v>3448.766666666666</v>
      </c>
      <c r="K133" s="231">
        <v>3361.9</v>
      </c>
      <c r="L133" s="231">
        <v>3280</v>
      </c>
      <c r="M133" s="231">
        <v>0.20301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739.4</v>
      </c>
      <c r="D134" s="232">
        <v>739.91666666666663</v>
      </c>
      <c r="E134" s="232">
        <v>732.5333333333333</v>
      </c>
      <c r="F134" s="232">
        <v>725.66666666666663</v>
      </c>
      <c r="G134" s="232">
        <v>718.2833333333333</v>
      </c>
      <c r="H134" s="232">
        <v>746.7833333333333</v>
      </c>
      <c r="I134" s="232">
        <v>754.16666666666674</v>
      </c>
      <c r="J134" s="232">
        <v>761.0333333333333</v>
      </c>
      <c r="K134" s="231">
        <v>747.3</v>
      </c>
      <c r="L134" s="231">
        <v>733.05</v>
      </c>
      <c r="M134" s="231">
        <v>3.8386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92853.35</v>
      </c>
      <c r="D135" s="232">
        <v>92584.116666666654</v>
      </c>
      <c r="E135" s="232">
        <v>91719.233333333308</v>
      </c>
      <c r="F135" s="232">
        <v>90585.116666666654</v>
      </c>
      <c r="G135" s="232">
        <v>89720.233333333308</v>
      </c>
      <c r="H135" s="232">
        <v>93718.233333333308</v>
      </c>
      <c r="I135" s="232">
        <v>94583.11666666664</v>
      </c>
      <c r="J135" s="232">
        <v>95717.233333333308</v>
      </c>
      <c r="K135" s="231">
        <v>93449</v>
      </c>
      <c r="L135" s="231">
        <v>91450</v>
      </c>
      <c r="M135" s="231">
        <v>8.6660000000000001E-2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243.6</v>
      </c>
      <c r="D136" s="232">
        <v>241.81666666666669</v>
      </c>
      <c r="E136" s="232">
        <v>235.78333333333339</v>
      </c>
      <c r="F136" s="232">
        <v>227.9666666666667</v>
      </c>
      <c r="G136" s="232">
        <v>221.93333333333339</v>
      </c>
      <c r="H136" s="232">
        <v>249.63333333333338</v>
      </c>
      <c r="I136" s="232">
        <v>255.66666666666669</v>
      </c>
      <c r="J136" s="232">
        <v>263.48333333333335</v>
      </c>
      <c r="K136" s="231">
        <v>247.85</v>
      </c>
      <c r="L136" s="231">
        <v>234</v>
      </c>
      <c r="M136" s="231">
        <v>47.046720000000001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1388</v>
      </c>
      <c r="D137" s="232">
        <v>1376.8333333333333</v>
      </c>
      <c r="E137" s="232">
        <v>1361.7166666666665</v>
      </c>
      <c r="F137" s="232">
        <v>1335.4333333333332</v>
      </c>
      <c r="G137" s="232">
        <v>1320.3166666666664</v>
      </c>
      <c r="H137" s="232">
        <v>1403.1166666666666</v>
      </c>
      <c r="I137" s="232">
        <v>1418.2333333333333</v>
      </c>
      <c r="J137" s="232">
        <v>1444.5166666666667</v>
      </c>
      <c r="K137" s="231">
        <v>1391.95</v>
      </c>
      <c r="L137" s="231">
        <v>1350.55</v>
      </c>
      <c r="M137" s="231">
        <v>18.030850000000001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493.9</v>
      </c>
      <c r="D138" s="232">
        <v>495.7166666666667</v>
      </c>
      <c r="E138" s="232">
        <v>490.28333333333342</v>
      </c>
      <c r="F138" s="232">
        <v>486.66666666666674</v>
      </c>
      <c r="G138" s="232">
        <v>481.23333333333346</v>
      </c>
      <c r="H138" s="232">
        <v>499.33333333333337</v>
      </c>
      <c r="I138" s="232">
        <v>504.76666666666665</v>
      </c>
      <c r="J138" s="232">
        <v>508.38333333333333</v>
      </c>
      <c r="K138" s="231">
        <v>501.15</v>
      </c>
      <c r="L138" s="231">
        <v>492.1</v>
      </c>
      <c r="M138" s="231">
        <v>11.682449999999999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8942.2999999999993</v>
      </c>
      <c r="D139" s="232">
        <v>8916.8166666666657</v>
      </c>
      <c r="E139" s="232">
        <v>8870.6333333333314</v>
      </c>
      <c r="F139" s="232">
        <v>8798.9666666666653</v>
      </c>
      <c r="G139" s="232">
        <v>8752.783333333331</v>
      </c>
      <c r="H139" s="232">
        <v>8988.4833333333318</v>
      </c>
      <c r="I139" s="232">
        <v>9034.6666666666661</v>
      </c>
      <c r="J139" s="232">
        <v>9106.3333333333321</v>
      </c>
      <c r="K139" s="231">
        <v>8963</v>
      </c>
      <c r="L139" s="231">
        <v>8845.15</v>
      </c>
      <c r="M139" s="231">
        <v>3.5115699999999999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719.35</v>
      </c>
      <c r="D140" s="232">
        <v>717.66666666666663</v>
      </c>
      <c r="E140" s="232">
        <v>706.88333333333321</v>
      </c>
      <c r="F140" s="232">
        <v>694.41666666666663</v>
      </c>
      <c r="G140" s="232">
        <v>683.63333333333321</v>
      </c>
      <c r="H140" s="232">
        <v>730.13333333333321</v>
      </c>
      <c r="I140" s="232">
        <v>740.91666666666674</v>
      </c>
      <c r="J140" s="232">
        <v>753.38333333333321</v>
      </c>
      <c r="K140" s="231">
        <v>728.45</v>
      </c>
      <c r="L140" s="231">
        <v>705.2</v>
      </c>
      <c r="M140" s="231">
        <v>3.79989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435.5</v>
      </c>
      <c r="D141" s="232">
        <v>434.0333333333333</v>
      </c>
      <c r="E141" s="232">
        <v>426.51666666666659</v>
      </c>
      <c r="F141" s="232">
        <v>417.5333333333333</v>
      </c>
      <c r="G141" s="232">
        <v>410.01666666666659</v>
      </c>
      <c r="H141" s="232">
        <v>443.01666666666659</v>
      </c>
      <c r="I141" s="232">
        <v>450.53333333333325</v>
      </c>
      <c r="J141" s="232">
        <v>459.51666666666659</v>
      </c>
      <c r="K141" s="231">
        <v>441.55</v>
      </c>
      <c r="L141" s="231">
        <v>425.05</v>
      </c>
      <c r="M141" s="231">
        <v>26.665459999999999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52.35</v>
      </c>
      <c r="D142" s="232">
        <v>52.033333333333339</v>
      </c>
      <c r="E142" s="232">
        <v>51.366666666666674</v>
      </c>
      <c r="F142" s="232">
        <v>50.383333333333333</v>
      </c>
      <c r="G142" s="232">
        <v>49.716666666666669</v>
      </c>
      <c r="H142" s="232">
        <v>53.01666666666668</v>
      </c>
      <c r="I142" s="232">
        <v>53.683333333333351</v>
      </c>
      <c r="J142" s="232">
        <v>54.666666666666686</v>
      </c>
      <c r="K142" s="231">
        <v>52.7</v>
      </c>
      <c r="L142" s="231">
        <v>51.05</v>
      </c>
      <c r="M142" s="231">
        <v>21.887329999999999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2087.3000000000002</v>
      </c>
      <c r="D143" s="232">
        <v>2092.9833333333331</v>
      </c>
      <c r="E143" s="232">
        <v>2071.0166666666664</v>
      </c>
      <c r="F143" s="232">
        <v>2054.7333333333331</v>
      </c>
      <c r="G143" s="232">
        <v>2032.7666666666664</v>
      </c>
      <c r="H143" s="232">
        <v>2109.2666666666664</v>
      </c>
      <c r="I143" s="232">
        <v>2131.2333333333327</v>
      </c>
      <c r="J143" s="232">
        <v>2147.5166666666664</v>
      </c>
      <c r="K143" s="231">
        <v>2114.9499999999998</v>
      </c>
      <c r="L143" s="231">
        <v>2076.6999999999998</v>
      </c>
      <c r="M143" s="231">
        <v>2.6785999999999999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1027.5</v>
      </c>
      <c r="D144" s="232">
        <v>1027.0666666666668</v>
      </c>
      <c r="E144" s="232">
        <v>1017.5833333333337</v>
      </c>
      <c r="F144" s="232">
        <v>1007.6666666666669</v>
      </c>
      <c r="G144" s="232">
        <v>998.18333333333374</v>
      </c>
      <c r="H144" s="232">
        <v>1036.9833333333336</v>
      </c>
      <c r="I144" s="232">
        <v>1046.4666666666667</v>
      </c>
      <c r="J144" s="232">
        <v>1056.3833333333337</v>
      </c>
      <c r="K144" s="231">
        <v>1036.55</v>
      </c>
      <c r="L144" s="231">
        <v>1017.15</v>
      </c>
      <c r="M144" s="231">
        <v>2.5544699999999998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165.55</v>
      </c>
      <c r="D145" s="232">
        <v>164.85</v>
      </c>
      <c r="E145" s="232">
        <v>163.25</v>
      </c>
      <c r="F145" s="232">
        <v>160.95000000000002</v>
      </c>
      <c r="G145" s="232">
        <v>159.35000000000002</v>
      </c>
      <c r="H145" s="232">
        <v>167.14999999999998</v>
      </c>
      <c r="I145" s="232">
        <v>168.74999999999994</v>
      </c>
      <c r="J145" s="232">
        <v>171.04999999999995</v>
      </c>
      <c r="K145" s="231">
        <v>166.45</v>
      </c>
      <c r="L145" s="231">
        <v>162.55000000000001</v>
      </c>
      <c r="M145" s="231">
        <v>117.30513999999999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78.45</v>
      </c>
      <c r="D146" s="232">
        <v>79.266666666666666</v>
      </c>
      <c r="E146" s="232">
        <v>76.683333333333337</v>
      </c>
      <c r="F146" s="232">
        <v>74.916666666666671</v>
      </c>
      <c r="G146" s="232">
        <v>72.333333333333343</v>
      </c>
      <c r="H146" s="232">
        <v>81.033333333333331</v>
      </c>
      <c r="I146" s="232">
        <v>83.616666666666674</v>
      </c>
      <c r="J146" s="232">
        <v>85.383333333333326</v>
      </c>
      <c r="K146" s="231">
        <v>81.849999999999994</v>
      </c>
      <c r="L146" s="231">
        <v>77.5</v>
      </c>
      <c r="M146" s="231">
        <v>114.96275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4010.3</v>
      </c>
      <c r="D147" s="232">
        <v>3996.2166666666667</v>
      </c>
      <c r="E147" s="232">
        <v>3970.5833333333335</v>
      </c>
      <c r="F147" s="232">
        <v>3930.8666666666668</v>
      </c>
      <c r="G147" s="232">
        <v>3905.2333333333336</v>
      </c>
      <c r="H147" s="232">
        <v>4035.9333333333334</v>
      </c>
      <c r="I147" s="232">
        <v>4061.5666666666666</v>
      </c>
      <c r="J147" s="232">
        <v>4101.2833333333328</v>
      </c>
      <c r="K147" s="231">
        <v>4021.85</v>
      </c>
      <c r="L147" s="231">
        <v>3956.5</v>
      </c>
      <c r="M147" s="231">
        <v>0.45063999999999999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19004.3</v>
      </c>
      <c r="D148" s="232">
        <v>18943.016666666666</v>
      </c>
      <c r="E148" s="232">
        <v>18831.383333333331</v>
      </c>
      <c r="F148" s="232">
        <v>18658.466666666664</v>
      </c>
      <c r="G148" s="232">
        <v>18546.833333333328</v>
      </c>
      <c r="H148" s="232">
        <v>19115.933333333334</v>
      </c>
      <c r="I148" s="232">
        <v>19227.566666666673</v>
      </c>
      <c r="J148" s="232">
        <v>19400.483333333337</v>
      </c>
      <c r="K148" s="231">
        <v>19054.650000000001</v>
      </c>
      <c r="L148" s="231">
        <v>18770.099999999999</v>
      </c>
      <c r="M148" s="231">
        <v>0.55578000000000005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230.6</v>
      </c>
      <c r="D149" s="232">
        <v>232.39999999999998</v>
      </c>
      <c r="E149" s="232">
        <v>226.84999999999997</v>
      </c>
      <c r="F149" s="232">
        <v>223.1</v>
      </c>
      <c r="G149" s="232">
        <v>217.54999999999998</v>
      </c>
      <c r="H149" s="232">
        <v>236.14999999999995</v>
      </c>
      <c r="I149" s="232">
        <v>241.69999999999996</v>
      </c>
      <c r="J149" s="232">
        <v>245.44999999999993</v>
      </c>
      <c r="K149" s="231">
        <v>237.95</v>
      </c>
      <c r="L149" s="231">
        <v>228.65</v>
      </c>
      <c r="M149" s="231">
        <v>3.8588800000000001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829.35</v>
      </c>
      <c r="D150" s="232">
        <v>832.1</v>
      </c>
      <c r="E150" s="232">
        <v>814.75</v>
      </c>
      <c r="F150" s="232">
        <v>800.15</v>
      </c>
      <c r="G150" s="232">
        <v>782.8</v>
      </c>
      <c r="H150" s="232">
        <v>846.7</v>
      </c>
      <c r="I150" s="232">
        <v>864.05000000000018</v>
      </c>
      <c r="J150" s="232">
        <v>878.65000000000009</v>
      </c>
      <c r="K150" s="231">
        <v>849.45</v>
      </c>
      <c r="L150" s="231">
        <v>817.5</v>
      </c>
      <c r="M150" s="231">
        <v>6.3087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144.30000000000001</v>
      </c>
      <c r="D151" s="232">
        <v>143.25</v>
      </c>
      <c r="E151" s="232">
        <v>141.15</v>
      </c>
      <c r="F151" s="232">
        <v>138</v>
      </c>
      <c r="G151" s="232">
        <v>135.9</v>
      </c>
      <c r="H151" s="232">
        <v>146.4</v>
      </c>
      <c r="I151" s="232">
        <v>148.50000000000003</v>
      </c>
      <c r="J151" s="232">
        <v>151.65</v>
      </c>
      <c r="K151" s="231">
        <v>145.35</v>
      </c>
      <c r="L151" s="231">
        <v>140.1</v>
      </c>
      <c r="M151" s="231">
        <v>92.504279999999994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216.3</v>
      </c>
      <c r="D152" s="232">
        <v>218.83333333333334</v>
      </c>
      <c r="E152" s="232">
        <v>211.4666666666667</v>
      </c>
      <c r="F152" s="232">
        <v>206.63333333333335</v>
      </c>
      <c r="G152" s="232">
        <v>199.26666666666671</v>
      </c>
      <c r="H152" s="232">
        <v>223.66666666666669</v>
      </c>
      <c r="I152" s="232">
        <v>231.0333333333333</v>
      </c>
      <c r="J152" s="232">
        <v>235.86666666666667</v>
      </c>
      <c r="K152" s="231">
        <v>226.2</v>
      </c>
      <c r="L152" s="231">
        <v>214</v>
      </c>
      <c r="M152" s="231">
        <v>16.22719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524.95000000000005</v>
      </c>
      <c r="D153" s="232">
        <v>531.94999999999993</v>
      </c>
      <c r="E153" s="232">
        <v>515.49999999999989</v>
      </c>
      <c r="F153" s="232">
        <v>506.04999999999995</v>
      </c>
      <c r="G153" s="232">
        <v>489.59999999999991</v>
      </c>
      <c r="H153" s="232">
        <v>541.39999999999986</v>
      </c>
      <c r="I153" s="232">
        <v>557.84999999999991</v>
      </c>
      <c r="J153" s="232">
        <v>567.29999999999984</v>
      </c>
      <c r="K153" s="231">
        <v>548.4</v>
      </c>
      <c r="L153" s="231">
        <v>522.5</v>
      </c>
      <c r="M153" s="231">
        <v>37.48704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3123.7</v>
      </c>
      <c r="D154" s="232">
        <v>3126.2999999999997</v>
      </c>
      <c r="E154" s="232">
        <v>3083.5999999999995</v>
      </c>
      <c r="F154" s="232">
        <v>3043.4999999999995</v>
      </c>
      <c r="G154" s="232">
        <v>3000.7999999999993</v>
      </c>
      <c r="H154" s="232">
        <v>3166.3999999999996</v>
      </c>
      <c r="I154" s="232">
        <v>3209.0999999999995</v>
      </c>
      <c r="J154" s="232">
        <v>3249.2</v>
      </c>
      <c r="K154" s="231">
        <v>3169</v>
      </c>
      <c r="L154" s="231">
        <v>3086.2</v>
      </c>
      <c r="M154" s="231">
        <v>0.55908000000000002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427.95</v>
      </c>
      <c r="D155" s="232">
        <v>427.7</v>
      </c>
      <c r="E155" s="232">
        <v>416.5</v>
      </c>
      <c r="F155" s="232">
        <v>405.05</v>
      </c>
      <c r="G155" s="232">
        <v>393.85</v>
      </c>
      <c r="H155" s="232">
        <v>439.15</v>
      </c>
      <c r="I155" s="232">
        <v>450.34999999999991</v>
      </c>
      <c r="J155" s="232">
        <v>461.79999999999995</v>
      </c>
      <c r="K155" s="231">
        <v>438.9</v>
      </c>
      <c r="L155" s="231">
        <v>416.25</v>
      </c>
      <c r="M155" s="231">
        <v>14.86286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3028.1</v>
      </c>
      <c r="D156" s="232">
        <v>3022.6499999999996</v>
      </c>
      <c r="E156" s="232">
        <v>2985.3499999999995</v>
      </c>
      <c r="F156" s="232">
        <v>2942.6</v>
      </c>
      <c r="G156" s="232">
        <v>2905.2999999999997</v>
      </c>
      <c r="H156" s="232">
        <v>3065.3999999999992</v>
      </c>
      <c r="I156" s="232">
        <v>3102.6999999999994</v>
      </c>
      <c r="J156" s="232">
        <v>3145.4499999999989</v>
      </c>
      <c r="K156" s="231">
        <v>3059.95</v>
      </c>
      <c r="L156" s="231">
        <v>2979.9</v>
      </c>
      <c r="M156" s="231">
        <v>2.3763999999999998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39815.75</v>
      </c>
      <c r="D157" s="232">
        <v>39955.98333333333</v>
      </c>
      <c r="E157" s="232">
        <v>39559.96666666666</v>
      </c>
      <c r="F157" s="232">
        <v>39304.183333333327</v>
      </c>
      <c r="G157" s="232">
        <v>38908.166666666657</v>
      </c>
      <c r="H157" s="232">
        <v>40211.766666666663</v>
      </c>
      <c r="I157" s="232">
        <v>40607.78333333334</v>
      </c>
      <c r="J157" s="232">
        <v>40863.566666666666</v>
      </c>
      <c r="K157" s="231">
        <v>40352</v>
      </c>
      <c r="L157" s="231">
        <v>39700.199999999997</v>
      </c>
      <c r="M157" s="231">
        <v>0.15290999999999999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911.4</v>
      </c>
      <c r="D158" s="232">
        <v>927.26666666666677</v>
      </c>
      <c r="E158" s="232">
        <v>895.53333333333353</v>
      </c>
      <c r="F158" s="232">
        <v>879.66666666666674</v>
      </c>
      <c r="G158" s="232">
        <v>847.93333333333351</v>
      </c>
      <c r="H158" s="232">
        <v>943.13333333333355</v>
      </c>
      <c r="I158" s="232">
        <v>974.8666666666669</v>
      </c>
      <c r="J158" s="232">
        <v>990.73333333333358</v>
      </c>
      <c r="K158" s="231">
        <v>959</v>
      </c>
      <c r="L158" s="231">
        <v>911.4</v>
      </c>
      <c r="M158" s="231">
        <v>2.0513400000000002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4851</v>
      </c>
      <c r="D159" s="232">
        <v>4839.083333333333</v>
      </c>
      <c r="E159" s="232">
        <v>4798.1666666666661</v>
      </c>
      <c r="F159" s="232">
        <v>4745.333333333333</v>
      </c>
      <c r="G159" s="232">
        <v>4704.4166666666661</v>
      </c>
      <c r="H159" s="232">
        <v>4891.9166666666661</v>
      </c>
      <c r="I159" s="232">
        <v>4932.8333333333321</v>
      </c>
      <c r="J159" s="232">
        <v>4985.6666666666661</v>
      </c>
      <c r="K159" s="231">
        <v>4880</v>
      </c>
      <c r="L159" s="231">
        <v>4786.25</v>
      </c>
      <c r="M159" s="231">
        <v>3.3066800000000001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209.05</v>
      </c>
      <c r="D160" s="232">
        <v>209.48333333333335</v>
      </c>
      <c r="E160" s="232">
        <v>206.56666666666669</v>
      </c>
      <c r="F160" s="232">
        <v>204.08333333333334</v>
      </c>
      <c r="G160" s="232">
        <v>201.16666666666669</v>
      </c>
      <c r="H160" s="232">
        <v>211.9666666666667</v>
      </c>
      <c r="I160" s="232">
        <v>214.88333333333333</v>
      </c>
      <c r="J160" s="232">
        <v>217.3666666666667</v>
      </c>
      <c r="K160" s="231">
        <v>212.4</v>
      </c>
      <c r="L160" s="231">
        <v>207</v>
      </c>
      <c r="M160" s="231">
        <v>19.05425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2341.5500000000002</v>
      </c>
      <c r="D161" s="232">
        <v>2324.0333333333333</v>
      </c>
      <c r="E161" s="232">
        <v>2299.1166666666668</v>
      </c>
      <c r="F161" s="232">
        <v>2256.6833333333334</v>
      </c>
      <c r="G161" s="232">
        <v>2231.7666666666669</v>
      </c>
      <c r="H161" s="232">
        <v>2366.4666666666667</v>
      </c>
      <c r="I161" s="232">
        <v>2391.3833333333337</v>
      </c>
      <c r="J161" s="232">
        <v>2433.8166666666666</v>
      </c>
      <c r="K161" s="231">
        <v>2348.9499999999998</v>
      </c>
      <c r="L161" s="231">
        <v>2281.6</v>
      </c>
      <c r="M161" s="231">
        <v>3.1369500000000001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2949.15</v>
      </c>
      <c r="D162" s="232">
        <v>2968.0499999999997</v>
      </c>
      <c r="E162" s="232">
        <v>2906.0999999999995</v>
      </c>
      <c r="F162" s="232">
        <v>2863.0499999999997</v>
      </c>
      <c r="G162" s="232">
        <v>2801.0999999999995</v>
      </c>
      <c r="H162" s="232">
        <v>3011.0999999999995</v>
      </c>
      <c r="I162" s="232">
        <v>3073.0499999999993</v>
      </c>
      <c r="J162" s="232">
        <v>3116.0999999999995</v>
      </c>
      <c r="K162" s="231">
        <v>3030</v>
      </c>
      <c r="L162" s="231">
        <v>2925</v>
      </c>
      <c r="M162" s="231">
        <v>3.7842799999999999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290.64999999999998</v>
      </c>
      <c r="D163" s="232">
        <v>288.3</v>
      </c>
      <c r="E163" s="232">
        <v>283.5</v>
      </c>
      <c r="F163" s="232">
        <v>276.34999999999997</v>
      </c>
      <c r="G163" s="232">
        <v>271.54999999999995</v>
      </c>
      <c r="H163" s="232">
        <v>295.45000000000005</v>
      </c>
      <c r="I163" s="232">
        <v>300.25000000000011</v>
      </c>
      <c r="J163" s="232">
        <v>307.40000000000009</v>
      </c>
      <c r="K163" s="231">
        <v>293.10000000000002</v>
      </c>
      <c r="L163" s="231">
        <v>281.14999999999998</v>
      </c>
      <c r="M163" s="231">
        <v>19.366949999999999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141.5</v>
      </c>
      <c r="D164" s="232">
        <v>139.66666666666666</v>
      </c>
      <c r="E164" s="232">
        <v>137.48333333333332</v>
      </c>
      <c r="F164" s="232">
        <v>133.46666666666667</v>
      </c>
      <c r="G164" s="232">
        <v>131.28333333333333</v>
      </c>
      <c r="H164" s="232">
        <v>143.68333333333331</v>
      </c>
      <c r="I164" s="232">
        <v>145.86666666666665</v>
      </c>
      <c r="J164" s="232">
        <v>149.8833333333333</v>
      </c>
      <c r="K164" s="231">
        <v>141.85</v>
      </c>
      <c r="L164" s="231">
        <v>135.65</v>
      </c>
      <c r="M164" s="231">
        <v>58.859450000000002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214.85</v>
      </c>
      <c r="D165" s="232">
        <v>213.46666666666667</v>
      </c>
      <c r="E165" s="232">
        <v>211.78333333333333</v>
      </c>
      <c r="F165" s="232">
        <v>208.71666666666667</v>
      </c>
      <c r="G165" s="232">
        <v>207.03333333333333</v>
      </c>
      <c r="H165" s="232">
        <v>216.53333333333333</v>
      </c>
      <c r="I165" s="232">
        <v>218.21666666666667</v>
      </c>
      <c r="J165" s="232">
        <v>221.28333333333333</v>
      </c>
      <c r="K165" s="231">
        <v>215.15</v>
      </c>
      <c r="L165" s="231">
        <v>210.4</v>
      </c>
      <c r="M165" s="231">
        <v>81.117649999999998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395.95</v>
      </c>
      <c r="D166" s="232">
        <v>399.31666666666666</v>
      </c>
      <c r="E166" s="232">
        <v>389.63333333333333</v>
      </c>
      <c r="F166" s="232">
        <v>383.31666666666666</v>
      </c>
      <c r="G166" s="232">
        <v>373.63333333333333</v>
      </c>
      <c r="H166" s="232">
        <v>405.63333333333333</v>
      </c>
      <c r="I166" s="232">
        <v>415.31666666666661</v>
      </c>
      <c r="J166" s="232">
        <v>421.63333333333333</v>
      </c>
      <c r="K166" s="231">
        <v>409</v>
      </c>
      <c r="L166" s="231">
        <v>393</v>
      </c>
      <c r="M166" s="231">
        <v>9.1908200000000004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13791.65</v>
      </c>
      <c r="D167" s="232">
        <v>13815.583333333334</v>
      </c>
      <c r="E167" s="232">
        <v>13701.166666666668</v>
      </c>
      <c r="F167" s="232">
        <v>13610.683333333334</v>
      </c>
      <c r="G167" s="232">
        <v>13496.266666666668</v>
      </c>
      <c r="H167" s="232">
        <v>13906.066666666668</v>
      </c>
      <c r="I167" s="232">
        <v>14020.483333333335</v>
      </c>
      <c r="J167" s="232">
        <v>14110.966666666667</v>
      </c>
      <c r="K167" s="231">
        <v>13930</v>
      </c>
      <c r="L167" s="231">
        <v>13725.1</v>
      </c>
      <c r="M167" s="231">
        <v>4.4749999999999998E-2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51.8</v>
      </c>
      <c r="D168" s="232">
        <v>51.1</v>
      </c>
      <c r="E168" s="232">
        <v>49.900000000000006</v>
      </c>
      <c r="F168" s="232">
        <v>48.000000000000007</v>
      </c>
      <c r="G168" s="232">
        <v>46.800000000000011</v>
      </c>
      <c r="H168" s="232">
        <v>53</v>
      </c>
      <c r="I168" s="232">
        <v>54.2</v>
      </c>
      <c r="J168" s="232">
        <v>56.099999999999994</v>
      </c>
      <c r="K168" s="231">
        <v>52.3</v>
      </c>
      <c r="L168" s="231">
        <v>49.2</v>
      </c>
      <c r="M168" s="231">
        <v>1141.30816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118.75</v>
      </c>
      <c r="D169" s="232">
        <v>117.75</v>
      </c>
      <c r="E169" s="232">
        <v>116.5</v>
      </c>
      <c r="F169" s="232">
        <v>114.25</v>
      </c>
      <c r="G169" s="232">
        <v>113</v>
      </c>
      <c r="H169" s="232">
        <v>120</v>
      </c>
      <c r="I169" s="232">
        <v>121.25</v>
      </c>
      <c r="J169" s="232">
        <v>123.5</v>
      </c>
      <c r="K169" s="231">
        <v>119</v>
      </c>
      <c r="L169" s="231">
        <v>115.5</v>
      </c>
      <c r="M169" s="231">
        <v>69.388069999999999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2329</v>
      </c>
      <c r="D170" s="232">
        <v>2323.6666666666665</v>
      </c>
      <c r="E170" s="232">
        <v>2298.333333333333</v>
      </c>
      <c r="F170" s="232">
        <v>2267.6666666666665</v>
      </c>
      <c r="G170" s="232">
        <v>2242.333333333333</v>
      </c>
      <c r="H170" s="232">
        <v>2354.333333333333</v>
      </c>
      <c r="I170" s="232">
        <v>2379.6666666666661</v>
      </c>
      <c r="J170" s="232">
        <v>2410.333333333333</v>
      </c>
      <c r="K170" s="231">
        <v>2349</v>
      </c>
      <c r="L170" s="231">
        <v>2293</v>
      </c>
      <c r="M170" s="231">
        <v>113.9885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754.05</v>
      </c>
      <c r="D171" s="232">
        <v>748.68333333333339</v>
      </c>
      <c r="E171" s="232">
        <v>739.36666666666679</v>
      </c>
      <c r="F171" s="232">
        <v>724.68333333333339</v>
      </c>
      <c r="G171" s="232">
        <v>715.36666666666679</v>
      </c>
      <c r="H171" s="232">
        <v>763.36666666666679</v>
      </c>
      <c r="I171" s="232">
        <v>772.68333333333339</v>
      </c>
      <c r="J171" s="232">
        <v>787.36666666666679</v>
      </c>
      <c r="K171" s="231">
        <v>758</v>
      </c>
      <c r="L171" s="231">
        <v>734</v>
      </c>
      <c r="M171" s="231">
        <v>8.78322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1138.05</v>
      </c>
      <c r="D172" s="232">
        <v>1132.8999999999999</v>
      </c>
      <c r="E172" s="232">
        <v>1120.1499999999996</v>
      </c>
      <c r="F172" s="232">
        <v>1102.2499999999998</v>
      </c>
      <c r="G172" s="232">
        <v>1089.4999999999995</v>
      </c>
      <c r="H172" s="232">
        <v>1150.7999999999997</v>
      </c>
      <c r="I172" s="232">
        <v>1163.5500000000002</v>
      </c>
      <c r="J172" s="232">
        <v>1181.4499999999998</v>
      </c>
      <c r="K172" s="231">
        <v>1145.6500000000001</v>
      </c>
      <c r="L172" s="231">
        <v>1115</v>
      </c>
      <c r="M172" s="231">
        <v>40.611710000000002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2210.4499999999998</v>
      </c>
      <c r="D173" s="232">
        <v>2208.3166666666666</v>
      </c>
      <c r="E173" s="232">
        <v>2187.1333333333332</v>
      </c>
      <c r="F173" s="232">
        <v>2163.8166666666666</v>
      </c>
      <c r="G173" s="232">
        <v>2142.6333333333332</v>
      </c>
      <c r="H173" s="232">
        <v>2231.6333333333332</v>
      </c>
      <c r="I173" s="232">
        <v>2252.8166666666666</v>
      </c>
      <c r="J173" s="232">
        <v>2276.1333333333332</v>
      </c>
      <c r="K173" s="231">
        <v>2229.5</v>
      </c>
      <c r="L173" s="231">
        <v>2185</v>
      </c>
      <c r="M173" s="231">
        <v>3.52217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75.900000000000006</v>
      </c>
      <c r="D174" s="232">
        <v>75.833333333333329</v>
      </c>
      <c r="E174" s="232">
        <v>74.666666666666657</v>
      </c>
      <c r="F174" s="232">
        <v>73.433333333333323</v>
      </c>
      <c r="G174" s="232">
        <v>72.266666666666652</v>
      </c>
      <c r="H174" s="232">
        <v>77.066666666666663</v>
      </c>
      <c r="I174" s="232">
        <v>78.23333333333332</v>
      </c>
      <c r="J174" s="232">
        <v>79.466666666666669</v>
      </c>
      <c r="K174" s="231">
        <v>77</v>
      </c>
      <c r="L174" s="231">
        <v>74.599999999999994</v>
      </c>
      <c r="M174" s="231">
        <v>144.47927000000001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24467.599999999999</v>
      </c>
      <c r="D175" s="232">
        <v>24493.466666666664</v>
      </c>
      <c r="E175" s="232">
        <v>24244.133333333328</v>
      </c>
      <c r="F175" s="232">
        <v>24020.666666666664</v>
      </c>
      <c r="G175" s="232">
        <v>23771.333333333328</v>
      </c>
      <c r="H175" s="232">
        <v>24716.933333333327</v>
      </c>
      <c r="I175" s="232">
        <v>24966.266666666663</v>
      </c>
      <c r="J175" s="232">
        <v>25189.733333333326</v>
      </c>
      <c r="K175" s="231">
        <v>24742.799999999999</v>
      </c>
      <c r="L175" s="231">
        <v>24270</v>
      </c>
      <c r="M175" s="231">
        <v>0.54354999999999998</v>
      </c>
      <c r="N175" s="1"/>
      <c r="O175" s="1"/>
    </row>
    <row r="176" spans="1:15" ht="12.75" customHeight="1">
      <c r="A176" s="214">
        <v>167</v>
      </c>
      <c r="B176" t="s">
        <v>877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3027.7</v>
      </c>
      <c r="D177" s="232">
        <v>2999</v>
      </c>
      <c r="E177" s="232">
        <v>2949</v>
      </c>
      <c r="F177" s="232">
        <v>2870.3</v>
      </c>
      <c r="G177" s="232">
        <v>2820.3</v>
      </c>
      <c r="H177" s="232">
        <v>3077.7</v>
      </c>
      <c r="I177" s="232">
        <v>3127.7</v>
      </c>
      <c r="J177" s="232">
        <v>3206.3999999999996</v>
      </c>
      <c r="K177" s="231">
        <v>3049</v>
      </c>
      <c r="L177" s="231">
        <v>2920.3</v>
      </c>
      <c r="M177" s="231">
        <v>5.8397500000000004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444.8</v>
      </c>
      <c r="D178" s="232">
        <v>447.09999999999997</v>
      </c>
      <c r="E178" s="232">
        <v>440.19999999999993</v>
      </c>
      <c r="F178" s="232">
        <v>435.59999999999997</v>
      </c>
      <c r="G178" s="232">
        <v>428.69999999999993</v>
      </c>
      <c r="H178" s="232">
        <v>451.69999999999993</v>
      </c>
      <c r="I178" s="232">
        <v>458.59999999999991</v>
      </c>
      <c r="J178" s="232">
        <v>463.19999999999993</v>
      </c>
      <c r="K178" s="231">
        <v>454</v>
      </c>
      <c r="L178" s="231">
        <v>442.5</v>
      </c>
      <c r="M178" s="231">
        <v>7.2484900000000003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544.20000000000005</v>
      </c>
      <c r="D179" s="232">
        <v>536.43333333333339</v>
      </c>
      <c r="E179" s="232">
        <v>526.91666666666674</v>
      </c>
      <c r="F179" s="232">
        <v>509.63333333333333</v>
      </c>
      <c r="G179" s="232">
        <v>500.11666666666667</v>
      </c>
      <c r="H179" s="232">
        <v>553.71666666666681</v>
      </c>
      <c r="I179" s="232">
        <v>563.23333333333346</v>
      </c>
      <c r="J179" s="232">
        <v>580.51666666666688</v>
      </c>
      <c r="K179" s="231">
        <v>545.95000000000005</v>
      </c>
      <c r="L179" s="231">
        <v>519.15</v>
      </c>
      <c r="M179" s="231">
        <v>323.17232000000001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85.95</v>
      </c>
      <c r="D180" s="232">
        <v>87.016666666666666</v>
      </c>
      <c r="E180" s="232">
        <v>84.333333333333329</v>
      </c>
      <c r="F180" s="232">
        <v>82.716666666666669</v>
      </c>
      <c r="G180" s="232">
        <v>80.033333333333331</v>
      </c>
      <c r="H180" s="232">
        <v>88.633333333333326</v>
      </c>
      <c r="I180" s="232">
        <v>91.316666666666663</v>
      </c>
      <c r="J180" s="232">
        <v>92.933333333333323</v>
      </c>
      <c r="K180" s="231">
        <v>89.7</v>
      </c>
      <c r="L180" s="231">
        <v>85.4</v>
      </c>
      <c r="M180" s="231">
        <v>214.87839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1028.1500000000001</v>
      </c>
      <c r="D181" s="232">
        <v>1020.7500000000001</v>
      </c>
      <c r="E181" s="232">
        <v>1009.0500000000002</v>
      </c>
      <c r="F181" s="232">
        <v>989.95</v>
      </c>
      <c r="G181" s="232">
        <v>978.25000000000011</v>
      </c>
      <c r="H181" s="232">
        <v>1039.8500000000004</v>
      </c>
      <c r="I181" s="232">
        <v>1051.5500000000002</v>
      </c>
      <c r="J181" s="232">
        <v>1070.6500000000003</v>
      </c>
      <c r="K181" s="231">
        <v>1032.45</v>
      </c>
      <c r="L181" s="231">
        <v>1001.65</v>
      </c>
      <c r="M181" s="231">
        <v>23.32076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446.4</v>
      </c>
      <c r="D182" s="232">
        <v>449.15000000000003</v>
      </c>
      <c r="E182" s="232">
        <v>438.75000000000006</v>
      </c>
      <c r="F182" s="232">
        <v>431.1</v>
      </c>
      <c r="G182" s="232">
        <v>420.70000000000005</v>
      </c>
      <c r="H182" s="232">
        <v>456.80000000000007</v>
      </c>
      <c r="I182" s="232">
        <v>467.20000000000005</v>
      </c>
      <c r="J182" s="232">
        <v>474.85000000000008</v>
      </c>
      <c r="K182" s="231">
        <v>459.55</v>
      </c>
      <c r="L182" s="231">
        <v>441.5</v>
      </c>
      <c r="M182" s="231">
        <v>7.31839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566.70000000000005</v>
      </c>
      <c r="D183" s="232">
        <v>566</v>
      </c>
      <c r="E183" s="232">
        <v>560</v>
      </c>
      <c r="F183" s="232">
        <v>553.29999999999995</v>
      </c>
      <c r="G183" s="232">
        <v>547.29999999999995</v>
      </c>
      <c r="H183" s="232">
        <v>572.70000000000005</v>
      </c>
      <c r="I183" s="232">
        <v>578.70000000000005</v>
      </c>
      <c r="J183" s="232">
        <v>585.40000000000009</v>
      </c>
      <c r="K183" s="231">
        <v>572</v>
      </c>
      <c r="L183" s="231">
        <v>559.29999999999995</v>
      </c>
      <c r="M183" s="231">
        <v>8.1426999999999996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1035.5999999999999</v>
      </c>
      <c r="D184" s="232">
        <v>1024.9999999999998</v>
      </c>
      <c r="E184" s="232">
        <v>1010.1999999999996</v>
      </c>
      <c r="F184" s="232">
        <v>984.79999999999984</v>
      </c>
      <c r="G184" s="232">
        <v>969.99999999999966</v>
      </c>
      <c r="H184" s="232">
        <v>1050.3999999999996</v>
      </c>
      <c r="I184" s="232">
        <v>1065.1999999999998</v>
      </c>
      <c r="J184" s="232">
        <v>1090.5999999999995</v>
      </c>
      <c r="K184" s="231">
        <v>1039.8</v>
      </c>
      <c r="L184" s="231">
        <v>999.6</v>
      </c>
      <c r="M184" s="231">
        <v>12.52136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969.95</v>
      </c>
      <c r="D185" s="232">
        <v>976.66666666666663</v>
      </c>
      <c r="E185" s="232">
        <v>954.33333333333326</v>
      </c>
      <c r="F185" s="232">
        <v>938.71666666666658</v>
      </c>
      <c r="G185" s="232">
        <v>916.38333333333321</v>
      </c>
      <c r="H185" s="232">
        <v>992.2833333333333</v>
      </c>
      <c r="I185" s="232">
        <v>1014.6166666666666</v>
      </c>
      <c r="J185" s="232">
        <v>1030.2333333333333</v>
      </c>
      <c r="K185" s="231">
        <v>999</v>
      </c>
      <c r="L185" s="231">
        <v>961.05</v>
      </c>
      <c r="M185" s="231">
        <v>14.24837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1226.5</v>
      </c>
      <c r="D186" s="232">
        <v>1219.1333333333334</v>
      </c>
      <c r="E186" s="232">
        <v>1204.3666666666668</v>
      </c>
      <c r="F186" s="232">
        <v>1182.2333333333333</v>
      </c>
      <c r="G186" s="232">
        <v>1167.4666666666667</v>
      </c>
      <c r="H186" s="232">
        <v>1241.2666666666669</v>
      </c>
      <c r="I186" s="232">
        <v>1256.0333333333338</v>
      </c>
      <c r="J186" s="232">
        <v>1278.166666666667</v>
      </c>
      <c r="K186" s="231">
        <v>1233.9000000000001</v>
      </c>
      <c r="L186" s="231">
        <v>1197</v>
      </c>
      <c r="M186" s="231">
        <v>3.07741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3482.3</v>
      </c>
      <c r="D187" s="232">
        <v>3479.7333333333336</v>
      </c>
      <c r="E187" s="232">
        <v>3455.4666666666672</v>
      </c>
      <c r="F187" s="232">
        <v>3428.6333333333337</v>
      </c>
      <c r="G187" s="232">
        <v>3404.3666666666672</v>
      </c>
      <c r="H187" s="232">
        <v>3506.5666666666671</v>
      </c>
      <c r="I187" s="232">
        <v>3530.8333333333335</v>
      </c>
      <c r="J187" s="232">
        <v>3557.666666666667</v>
      </c>
      <c r="K187" s="231">
        <v>3504</v>
      </c>
      <c r="L187" s="231">
        <v>3452.9</v>
      </c>
      <c r="M187" s="231">
        <v>18.044689999999999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726.6</v>
      </c>
      <c r="D188" s="232">
        <v>729.35</v>
      </c>
      <c r="E188" s="232">
        <v>717.7</v>
      </c>
      <c r="F188" s="232">
        <v>708.80000000000007</v>
      </c>
      <c r="G188" s="232">
        <v>697.15000000000009</v>
      </c>
      <c r="H188" s="232">
        <v>738.25</v>
      </c>
      <c r="I188" s="232">
        <v>749.89999999999986</v>
      </c>
      <c r="J188" s="232">
        <v>758.8</v>
      </c>
      <c r="K188" s="231">
        <v>741</v>
      </c>
      <c r="L188" s="231">
        <v>720.45</v>
      </c>
      <c r="M188" s="231">
        <v>17.526969999999999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6571.15</v>
      </c>
      <c r="D189" s="232">
        <v>6565.05</v>
      </c>
      <c r="E189" s="232">
        <v>6488.1</v>
      </c>
      <c r="F189" s="232">
        <v>6405.05</v>
      </c>
      <c r="G189" s="232">
        <v>6328.1</v>
      </c>
      <c r="H189" s="232">
        <v>6648.1</v>
      </c>
      <c r="I189" s="232">
        <v>6725.0499999999993</v>
      </c>
      <c r="J189" s="232">
        <v>6808.1</v>
      </c>
      <c r="K189" s="231">
        <v>6642</v>
      </c>
      <c r="L189" s="231">
        <v>6482</v>
      </c>
      <c r="M189" s="231">
        <v>1.2169700000000001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445.45</v>
      </c>
      <c r="D190" s="232">
        <v>446.2</v>
      </c>
      <c r="E190" s="232">
        <v>441.59999999999997</v>
      </c>
      <c r="F190" s="232">
        <v>437.75</v>
      </c>
      <c r="G190" s="232">
        <v>433.15</v>
      </c>
      <c r="H190" s="232">
        <v>450.04999999999995</v>
      </c>
      <c r="I190" s="232">
        <v>454.65</v>
      </c>
      <c r="J190" s="232">
        <v>458.49999999999994</v>
      </c>
      <c r="K190" s="231">
        <v>450.8</v>
      </c>
      <c r="L190" s="231">
        <v>442.35</v>
      </c>
      <c r="M190" s="231">
        <v>130.67402999999999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205.3</v>
      </c>
      <c r="D191" s="232">
        <v>205.16666666666666</v>
      </c>
      <c r="E191" s="232">
        <v>202.13333333333333</v>
      </c>
      <c r="F191" s="232">
        <v>198.96666666666667</v>
      </c>
      <c r="G191" s="232">
        <v>195.93333333333334</v>
      </c>
      <c r="H191" s="232">
        <v>208.33333333333331</v>
      </c>
      <c r="I191" s="232">
        <v>211.36666666666667</v>
      </c>
      <c r="J191" s="232">
        <v>214.5333333333333</v>
      </c>
      <c r="K191" s="231">
        <v>208.2</v>
      </c>
      <c r="L191" s="231">
        <v>202</v>
      </c>
      <c r="M191" s="231">
        <v>106.18799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120.35</v>
      </c>
      <c r="D192" s="232">
        <v>119.51666666666667</v>
      </c>
      <c r="E192" s="232">
        <v>118.03333333333333</v>
      </c>
      <c r="F192" s="232">
        <v>115.71666666666667</v>
      </c>
      <c r="G192" s="232">
        <v>114.23333333333333</v>
      </c>
      <c r="H192" s="232">
        <v>121.83333333333333</v>
      </c>
      <c r="I192" s="232">
        <v>123.31666666666665</v>
      </c>
      <c r="J192" s="232">
        <v>125.63333333333333</v>
      </c>
      <c r="K192" s="231">
        <v>121</v>
      </c>
      <c r="L192" s="231">
        <v>117.2</v>
      </c>
      <c r="M192" s="231">
        <v>469.77350000000001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77.599999999999994</v>
      </c>
      <c r="D193" s="232">
        <v>76.850000000000009</v>
      </c>
      <c r="E193" s="232">
        <v>75.000000000000014</v>
      </c>
      <c r="F193" s="232">
        <v>72.400000000000006</v>
      </c>
      <c r="G193" s="232">
        <v>70.550000000000011</v>
      </c>
      <c r="H193" s="232">
        <v>79.450000000000017</v>
      </c>
      <c r="I193" s="232">
        <v>81.300000000000011</v>
      </c>
      <c r="J193" s="232">
        <v>83.90000000000002</v>
      </c>
      <c r="K193" s="231">
        <v>78.7</v>
      </c>
      <c r="L193" s="231">
        <v>74.25</v>
      </c>
      <c r="M193" s="231">
        <v>22.999569999999999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1011.3</v>
      </c>
      <c r="D194" s="232">
        <v>1013.7333333333332</v>
      </c>
      <c r="E194" s="232">
        <v>1000.5666666666664</v>
      </c>
      <c r="F194" s="232">
        <v>989.83333333333314</v>
      </c>
      <c r="G194" s="232">
        <v>976.66666666666629</v>
      </c>
      <c r="H194" s="232">
        <v>1024.4666666666665</v>
      </c>
      <c r="I194" s="232">
        <v>1037.6333333333332</v>
      </c>
      <c r="J194" s="232">
        <v>1048.3666666666666</v>
      </c>
      <c r="K194" s="231">
        <v>1026.9000000000001</v>
      </c>
      <c r="L194" s="231">
        <v>1003</v>
      </c>
      <c r="M194" s="231">
        <v>29.802620000000001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683.2</v>
      </c>
      <c r="D195" s="232">
        <v>680.4</v>
      </c>
      <c r="E195" s="232">
        <v>671.9</v>
      </c>
      <c r="F195" s="232">
        <v>660.6</v>
      </c>
      <c r="G195" s="232">
        <v>652.1</v>
      </c>
      <c r="H195" s="232">
        <v>691.69999999999993</v>
      </c>
      <c r="I195" s="232">
        <v>700.19999999999993</v>
      </c>
      <c r="J195" s="232">
        <v>711.49999999999989</v>
      </c>
      <c r="K195" s="231">
        <v>688.9</v>
      </c>
      <c r="L195" s="231">
        <v>669.1</v>
      </c>
      <c r="M195" s="231">
        <v>2.2127599999999998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2463.1</v>
      </c>
      <c r="D196" s="232">
        <v>2417.7333333333336</v>
      </c>
      <c r="E196" s="232">
        <v>2365.4666666666672</v>
      </c>
      <c r="F196" s="232">
        <v>2267.8333333333335</v>
      </c>
      <c r="G196" s="232">
        <v>2215.5666666666671</v>
      </c>
      <c r="H196" s="232">
        <v>2515.3666666666672</v>
      </c>
      <c r="I196" s="232">
        <v>2567.6333333333337</v>
      </c>
      <c r="J196" s="232">
        <v>2665.2666666666673</v>
      </c>
      <c r="K196" s="231">
        <v>2470</v>
      </c>
      <c r="L196" s="231">
        <v>2320.1</v>
      </c>
      <c r="M196" s="231">
        <v>36.93638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1531.9</v>
      </c>
      <c r="D197" s="232">
        <v>1534.9333333333334</v>
      </c>
      <c r="E197" s="232">
        <v>1519.8666666666668</v>
      </c>
      <c r="F197" s="232">
        <v>1507.8333333333335</v>
      </c>
      <c r="G197" s="232">
        <v>1492.7666666666669</v>
      </c>
      <c r="H197" s="232">
        <v>1546.9666666666667</v>
      </c>
      <c r="I197" s="232">
        <v>1562.0333333333333</v>
      </c>
      <c r="J197" s="232">
        <v>1574.0666666666666</v>
      </c>
      <c r="K197" s="231">
        <v>1550</v>
      </c>
      <c r="L197" s="231">
        <v>1522.9</v>
      </c>
      <c r="M197" s="231">
        <v>1.43346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443.25</v>
      </c>
      <c r="D198" s="232">
        <v>440.5333333333333</v>
      </c>
      <c r="E198" s="232">
        <v>435.81666666666661</v>
      </c>
      <c r="F198" s="232">
        <v>428.38333333333333</v>
      </c>
      <c r="G198" s="232">
        <v>423.66666666666663</v>
      </c>
      <c r="H198" s="232">
        <v>447.96666666666658</v>
      </c>
      <c r="I198" s="232">
        <v>452.68333333333328</v>
      </c>
      <c r="J198" s="232">
        <v>460.11666666666656</v>
      </c>
      <c r="K198" s="231">
        <v>445.25</v>
      </c>
      <c r="L198" s="231">
        <v>433.1</v>
      </c>
      <c r="M198" s="231">
        <v>2.12893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1235.6500000000001</v>
      </c>
      <c r="D199" s="232">
        <v>1227.7</v>
      </c>
      <c r="E199" s="232">
        <v>1217</v>
      </c>
      <c r="F199" s="232">
        <v>1198.3499999999999</v>
      </c>
      <c r="G199" s="232">
        <v>1187.6499999999999</v>
      </c>
      <c r="H199" s="232">
        <v>1246.3500000000001</v>
      </c>
      <c r="I199" s="232">
        <v>1257.0500000000004</v>
      </c>
      <c r="J199" s="232">
        <v>1275.7000000000003</v>
      </c>
      <c r="K199" s="231">
        <v>1238.4000000000001</v>
      </c>
      <c r="L199" s="231">
        <v>1209.05</v>
      </c>
      <c r="M199" s="231">
        <v>3.0432000000000001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32.700000000000003</v>
      </c>
      <c r="D200" s="232">
        <v>32.9</v>
      </c>
      <c r="E200" s="232">
        <v>32.299999999999997</v>
      </c>
      <c r="F200" s="232">
        <v>31.9</v>
      </c>
      <c r="G200" s="232">
        <v>31.299999999999997</v>
      </c>
      <c r="H200" s="232">
        <v>33.299999999999997</v>
      </c>
      <c r="I200" s="232">
        <v>33.900000000000006</v>
      </c>
      <c r="J200" s="232">
        <v>34.299999999999997</v>
      </c>
      <c r="K200" s="231">
        <v>33.5</v>
      </c>
      <c r="L200" s="231">
        <v>32.5</v>
      </c>
      <c r="M200" s="231">
        <v>40.296680000000002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2689.75</v>
      </c>
      <c r="D201" s="232">
        <v>2671.75</v>
      </c>
      <c r="E201" s="232">
        <v>2609.35</v>
      </c>
      <c r="F201" s="232">
        <v>2528.9499999999998</v>
      </c>
      <c r="G201" s="232">
        <v>2466.5499999999997</v>
      </c>
      <c r="H201" s="232">
        <v>2752.15</v>
      </c>
      <c r="I201" s="232">
        <v>2814.5499999999997</v>
      </c>
      <c r="J201" s="232">
        <v>2894.9500000000003</v>
      </c>
      <c r="K201" s="231">
        <v>2734.15</v>
      </c>
      <c r="L201" s="231">
        <v>2591.35</v>
      </c>
      <c r="M201" s="231">
        <v>1.526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715.7</v>
      </c>
      <c r="D202" s="232">
        <v>710.4</v>
      </c>
      <c r="E202" s="232">
        <v>702.8</v>
      </c>
      <c r="F202" s="232">
        <v>689.9</v>
      </c>
      <c r="G202" s="232">
        <v>682.3</v>
      </c>
      <c r="H202" s="232">
        <v>723.3</v>
      </c>
      <c r="I202" s="232">
        <v>730.90000000000009</v>
      </c>
      <c r="J202" s="232">
        <v>743.8</v>
      </c>
      <c r="K202" s="231">
        <v>718</v>
      </c>
      <c r="L202" s="231">
        <v>697.5</v>
      </c>
      <c r="M202" s="231">
        <v>26.01859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7189.2</v>
      </c>
      <c r="D203" s="232">
        <v>7181.7333333333336</v>
      </c>
      <c r="E203" s="232">
        <v>7138.4666666666672</v>
      </c>
      <c r="F203" s="232">
        <v>7087.7333333333336</v>
      </c>
      <c r="G203" s="232">
        <v>7044.4666666666672</v>
      </c>
      <c r="H203" s="232">
        <v>7232.4666666666672</v>
      </c>
      <c r="I203" s="232">
        <v>7275.7333333333336</v>
      </c>
      <c r="J203" s="232">
        <v>7326.4666666666672</v>
      </c>
      <c r="K203" s="231">
        <v>7225</v>
      </c>
      <c r="L203" s="231">
        <v>7131</v>
      </c>
      <c r="M203" s="231">
        <v>3.6419700000000002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73.900000000000006</v>
      </c>
      <c r="D204" s="232">
        <v>73.166666666666671</v>
      </c>
      <c r="E204" s="232">
        <v>71.433333333333337</v>
      </c>
      <c r="F204" s="232">
        <v>68.966666666666669</v>
      </c>
      <c r="G204" s="232">
        <v>67.233333333333334</v>
      </c>
      <c r="H204" s="232">
        <v>75.63333333333334</v>
      </c>
      <c r="I204" s="232">
        <v>77.36666666666666</v>
      </c>
      <c r="J204" s="232">
        <v>79.833333333333343</v>
      </c>
      <c r="K204" s="231">
        <v>74.900000000000006</v>
      </c>
      <c r="L204" s="231">
        <v>70.7</v>
      </c>
      <c r="M204" s="231">
        <v>193.17133000000001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1583.8</v>
      </c>
      <c r="D205" s="232">
        <v>1583.6833333333334</v>
      </c>
      <c r="E205" s="232">
        <v>1572.3666666666668</v>
      </c>
      <c r="F205" s="232">
        <v>1560.9333333333334</v>
      </c>
      <c r="G205" s="232">
        <v>1549.6166666666668</v>
      </c>
      <c r="H205" s="232">
        <v>1595.1166666666668</v>
      </c>
      <c r="I205" s="232">
        <v>1606.4333333333334</v>
      </c>
      <c r="J205" s="232">
        <v>1617.8666666666668</v>
      </c>
      <c r="K205" s="231">
        <v>1595</v>
      </c>
      <c r="L205" s="231">
        <v>1572.25</v>
      </c>
      <c r="M205" s="231">
        <v>1.2430600000000001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768.85</v>
      </c>
      <c r="D206" s="232">
        <v>768.44999999999993</v>
      </c>
      <c r="E206" s="232">
        <v>761.74999999999989</v>
      </c>
      <c r="F206" s="232">
        <v>754.65</v>
      </c>
      <c r="G206" s="232">
        <v>747.94999999999993</v>
      </c>
      <c r="H206" s="232">
        <v>775.54999999999984</v>
      </c>
      <c r="I206" s="232">
        <v>782.24999999999989</v>
      </c>
      <c r="J206" s="232">
        <v>789.3499999999998</v>
      </c>
      <c r="K206" s="231">
        <v>775.15</v>
      </c>
      <c r="L206" s="231">
        <v>761.35</v>
      </c>
      <c r="M206" s="231">
        <v>7.1032999999999999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1154.9000000000001</v>
      </c>
      <c r="D207" s="232">
        <v>1142.9666666666667</v>
      </c>
      <c r="E207" s="232">
        <v>1111.9333333333334</v>
      </c>
      <c r="F207" s="232">
        <v>1068.9666666666667</v>
      </c>
      <c r="G207" s="232">
        <v>1037.9333333333334</v>
      </c>
      <c r="H207" s="232">
        <v>1185.9333333333334</v>
      </c>
      <c r="I207" s="232">
        <v>1216.9666666666667</v>
      </c>
      <c r="J207" s="232">
        <v>1259.9333333333334</v>
      </c>
      <c r="K207" s="231">
        <v>1174</v>
      </c>
      <c r="L207" s="231">
        <v>1100</v>
      </c>
      <c r="M207" s="231">
        <v>24.367989999999999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314.3</v>
      </c>
      <c r="D208" s="232">
        <v>315.05</v>
      </c>
      <c r="E208" s="232">
        <v>307.25</v>
      </c>
      <c r="F208" s="232">
        <v>300.2</v>
      </c>
      <c r="G208" s="232">
        <v>292.39999999999998</v>
      </c>
      <c r="H208" s="232">
        <v>322.10000000000002</v>
      </c>
      <c r="I208" s="232">
        <v>329.90000000000009</v>
      </c>
      <c r="J208" s="232">
        <v>336.95000000000005</v>
      </c>
      <c r="K208" s="231">
        <v>322.85000000000002</v>
      </c>
      <c r="L208" s="231">
        <v>308</v>
      </c>
      <c r="M208" s="231">
        <v>113.62212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6.85</v>
      </c>
      <c r="D209" s="232">
        <v>6.7666666666666666</v>
      </c>
      <c r="E209" s="232">
        <v>6.5333333333333332</v>
      </c>
      <c r="F209" s="232">
        <v>6.2166666666666668</v>
      </c>
      <c r="G209" s="232">
        <v>5.9833333333333334</v>
      </c>
      <c r="H209" s="232">
        <v>7.083333333333333</v>
      </c>
      <c r="I209" s="232">
        <v>7.3166666666666655</v>
      </c>
      <c r="J209" s="232">
        <v>7.6333333333333329</v>
      </c>
      <c r="K209" s="231">
        <v>7</v>
      </c>
      <c r="L209" s="231">
        <v>6.45</v>
      </c>
      <c r="M209" s="231">
        <v>1437.2696599999999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813</v>
      </c>
      <c r="D210" s="232">
        <v>816.05000000000007</v>
      </c>
      <c r="E210" s="232">
        <v>805.70000000000016</v>
      </c>
      <c r="F210" s="232">
        <v>798.40000000000009</v>
      </c>
      <c r="G210" s="232">
        <v>788.05000000000018</v>
      </c>
      <c r="H210" s="232">
        <v>823.35000000000014</v>
      </c>
      <c r="I210" s="232">
        <v>833.7</v>
      </c>
      <c r="J210" s="232">
        <v>841.00000000000011</v>
      </c>
      <c r="K210" s="231">
        <v>826.4</v>
      </c>
      <c r="L210" s="231">
        <v>808.75</v>
      </c>
      <c r="M210" s="231">
        <v>10.02242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1260.8</v>
      </c>
      <c r="D211" s="232">
        <v>1250.2833333333333</v>
      </c>
      <c r="E211" s="232">
        <v>1227.7666666666667</v>
      </c>
      <c r="F211" s="232">
        <v>1194.7333333333333</v>
      </c>
      <c r="G211" s="232">
        <v>1172.2166666666667</v>
      </c>
      <c r="H211" s="232">
        <v>1283.3166666666666</v>
      </c>
      <c r="I211" s="232">
        <v>1305.833333333333</v>
      </c>
      <c r="J211" s="232">
        <v>1338.8666666666666</v>
      </c>
      <c r="K211" s="231">
        <v>1272.8</v>
      </c>
      <c r="L211" s="231">
        <v>1217.25</v>
      </c>
      <c r="M211" s="231">
        <v>2.6748599999999998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407.9</v>
      </c>
      <c r="D212" s="232">
        <v>409.01666666666665</v>
      </c>
      <c r="E212" s="232">
        <v>405.0333333333333</v>
      </c>
      <c r="F212" s="232">
        <v>402.16666666666663</v>
      </c>
      <c r="G212" s="232">
        <v>398.18333333333328</v>
      </c>
      <c r="H212" s="232">
        <v>411.88333333333333</v>
      </c>
      <c r="I212" s="232">
        <v>415.86666666666667</v>
      </c>
      <c r="J212" s="232">
        <v>418.73333333333335</v>
      </c>
      <c r="K212" s="231">
        <v>413</v>
      </c>
      <c r="L212" s="231">
        <v>406.15</v>
      </c>
      <c r="M212" s="231">
        <v>44.251179999999998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16.45</v>
      </c>
      <c r="D213" s="232">
        <v>16.583333333333332</v>
      </c>
      <c r="E213" s="232">
        <v>16.016666666666666</v>
      </c>
      <c r="F213" s="232">
        <v>15.583333333333332</v>
      </c>
      <c r="G213" s="232">
        <v>15.016666666666666</v>
      </c>
      <c r="H213" s="232">
        <v>17.016666666666666</v>
      </c>
      <c r="I213" s="232">
        <v>17.583333333333336</v>
      </c>
      <c r="J213" s="232">
        <v>18.016666666666666</v>
      </c>
      <c r="K213" s="231">
        <v>17.149999999999999</v>
      </c>
      <c r="L213" s="231">
        <v>16.149999999999999</v>
      </c>
      <c r="M213" s="231">
        <v>1569.69022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220.6</v>
      </c>
      <c r="D214" s="232">
        <v>220.35</v>
      </c>
      <c r="E214" s="232">
        <v>216.85</v>
      </c>
      <c r="F214" s="232">
        <v>213.1</v>
      </c>
      <c r="G214" s="232">
        <v>209.6</v>
      </c>
      <c r="H214" s="232">
        <v>224.1</v>
      </c>
      <c r="I214" s="232">
        <v>227.6</v>
      </c>
      <c r="J214" s="232">
        <v>231.35</v>
      </c>
      <c r="K214" s="231">
        <v>223.85</v>
      </c>
      <c r="L214" s="231">
        <v>216.6</v>
      </c>
      <c r="M214" s="231">
        <v>36.161520000000003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48.75</v>
      </c>
      <c r="D215" s="232">
        <v>48.566666666666663</v>
      </c>
      <c r="E215" s="232">
        <v>47.883333333333326</v>
      </c>
      <c r="F215" s="232">
        <v>47.016666666666666</v>
      </c>
      <c r="G215" s="232">
        <v>46.333333333333329</v>
      </c>
      <c r="H215" s="232">
        <v>49.433333333333323</v>
      </c>
      <c r="I215" s="232">
        <v>50.11666666666666</v>
      </c>
      <c r="J215" s="232">
        <v>50.98333333333332</v>
      </c>
      <c r="K215" s="231">
        <v>49.25</v>
      </c>
      <c r="L215" s="231">
        <v>47.7</v>
      </c>
      <c r="M215" s="231">
        <v>424.97841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434.65</v>
      </c>
      <c r="D216" s="232">
        <v>434.41666666666669</v>
      </c>
      <c r="E216" s="232">
        <v>426.83333333333337</v>
      </c>
      <c r="F216" s="232">
        <v>419.01666666666671</v>
      </c>
      <c r="G216" s="232">
        <v>411.43333333333339</v>
      </c>
      <c r="H216" s="232">
        <v>442.23333333333335</v>
      </c>
      <c r="I216" s="232">
        <v>449.81666666666672</v>
      </c>
      <c r="J216" s="232">
        <v>457.63333333333333</v>
      </c>
      <c r="K216" s="231">
        <v>442</v>
      </c>
      <c r="L216" s="231">
        <v>426.6</v>
      </c>
      <c r="M216" s="231">
        <v>14.61408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8"/>
      <c r="B1" s="3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1" t="s">
        <v>16</v>
      </c>
      <c r="B9" s="373" t="s">
        <v>18</v>
      </c>
      <c r="C9" s="377" t="s">
        <v>20</v>
      </c>
      <c r="D9" s="377" t="s">
        <v>21</v>
      </c>
      <c r="E9" s="368" t="s">
        <v>22</v>
      </c>
      <c r="F9" s="369"/>
      <c r="G9" s="370"/>
      <c r="H9" s="368" t="s">
        <v>23</v>
      </c>
      <c r="I9" s="369"/>
      <c r="J9" s="370"/>
      <c r="K9" s="23"/>
      <c r="L9" s="24"/>
      <c r="M9" s="50"/>
      <c r="N9" s="1"/>
      <c r="O9" s="1"/>
    </row>
    <row r="10" spans="1:15" ht="42.75" customHeight="1">
      <c r="A10" s="375"/>
      <c r="B10" s="376"/>
      <c r="C10" s="376"/>
      <c r="D10" s="3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23033.45</v>
      </c>
      <c r="D11" s="232">
        <v>23008.416666666668</v>
      </c>
      <c r="E11" s="232">
        <v>22867.833333333336</v>
      </c>
      <c r="F11" s="232">
        <v>22702.216666666667</v>
      </c>
      <c r="G11" s="232">
        <v>22561.633333333335</v>
      </c>
      <c r="H11" s="232">
        <v>23174.033333333336</v>
      </c>
      <c r="I11" s="232">
        <v>23314.616666666672</v>
      </c>
      <c r="J11" s="232">
        <v>23480.233333333337</v>
      </c>
      <c r="K11" s="231">
        <v>23149</v>
      </c>
      <c r="L11" s="231">
        <v>22842.799999999999</v>
      </c>
      <c r="M11" s="231">
        <v>9.7099999999999999E-3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2805.85</v>
      </c>
      <c r="D12" s="232">
        <v>2810.2833333333333</v>
      </c>
      <c r="E12" s="232">
        <v>2771.5666666666666</v>
      </c>
      <c r="F12" s="232">
        <v>2737.2833333333333</v>
      </c>
      <c r="G12" s="232">
        <v>2698.5666666666666</v>
      </c>
      <c r="H12" s="232">
        <v>2844.5666666666666</v>
      </c>
      <c r="I12" s="232">
        <v>2883.2833333333328</v>
      </c>
      <c r="J12" s="232">
        <v>2917.5666666666666</v>
      </c>
      <c r="K12" s="231">
        <v>2849</v>
      </c>
      <c r="L12" s="231">
        <v>2776</v>
      </c>
      <c r="M12" s="231">
        <v>1.9433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1926.75</v>
      </c>
      <c r="D13" s="232">
        <v>1853.9666666666665</v>
      </c>
      <c r="E13" s="232">
        <v>1768.6833333333329</v>
      </c>
      <c r="F13" s="232">
        <v>1610.6166666666666</v>
      </c>
      <c r="G13" s="232">
        <v>1525.333333333333</v>
      </c>
      <c r="H13" s="232">
        <v>2012.0333333333328</v>
      </c>
      <c r="I13" s="232">
        <v>2097.3166666666662</v>
      </c>
      <c r="J13" s="232">
        <v>2255.3833333333328</v>
      </c>
      <c r="K13" s="231">
        <v>1939.25</v>
      </c>
      <c r="L13" s="231">
        <v>1695.9</v>
      </c>
      <c r="M13" s="231">
        <v>40.96049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2801.2</v>
      </c>
      <c r="D14" s="232">
        <v>2792.8833333333337</v>
      </c>
      <c r="E14" s="232">
        <v>2763.8666666666672</v>
      </c>
      <c r="F14" s="232">
        <v>2726.5333333333338</v>
      </c>
      <c r="G14" s="232">
        <v>2697.5166666666673</v>
      </c>
      <c r="H14" s="232">
        <v>2830.2166666666672</v>
      </c>
      <c r="I14" s="232">
        <v>2859.2333333333336</v>
      </c>
      <c r="J14" s="232">
        <v>2896.5666666666671</v>
      </c>
      <c r="K14" s="231">
        <v>2821.9</v>
      </c>
      <c r="L14" s="231">
        <v>2755.55</v>
      </c>
      <c r="M14" s="231">
        <v>0.89775000000000005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1173.3</v>
      </c>
      <c r="D15" s="232">
        <v>1178.7333333333333</v>
      </c>
      <c r="E15" s="232">
        <v>1157.4666666666667</v>
      </c>
      <c r="F15" s="232">
        <v>1141.6333333333334</v>
      </c>
      <c r="G15" s="232">
        <v>1120.3666666666668</v>
      </c>
      <c r="H15" s="232">
        <v>1194.5666666666666</v>
      </c>
      <c r="I15" s="232">
        <v>1215.8333333333335</v>
      </c>
      <c r="J15" s="232">
        <v>1231.6666666666665</v>
      </c>
      <c r="K15" s="231">
        <v>1200</v>
      </c>
      <c r="L15" s="231">
        <v>1162.9000000000001</v>
      </c>
      <c r="M15" s="231">
        <v>4.8488899999999999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629.15</v>
      </c>
      <c r="D16" s="232">
        <v>625.13333333333333</v>
      </c>
      <c r="E16" s="232">
        <v>619.01666666666665</v>
      </c>
      <c r="F16" s="232">
        <v>608.88333333333333</v>
      </c>
      <c r="G16" s="232">
        <v>602.76666666666665</v>
      </c>
      <c r="H16" s="232">
        <v>635.26666666666665</v>
      </c>
      <c r="I16" s="232">
        <v>641.38333333333321</v>
      </c>
      <c r="J16" s="232">
        <v>651.51666666666665</v>
      </c>
      <c r="K16" s="231">
        <v>631.25</v>
      </c>
      <c r="L16" s="231">
        <v>615</v>
      </c>
      <c r="M16" s="231">
        <v>6.11768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419.25</v>
      </c>
      <c r="D17" s="232">
        <v>414.73333333333335</v>
      </c>
      <c r="E17" s="232">
        <v>405.06666666666672</v>
      </c>
      <c r="F17" s="232">
        <v>390.88333333333338</v>
      </c>
      <c r="G17" s="232">
        <v>381.21666666666675</v>
      </c>
      <c r="H17" s="232">
        <v>428.91666666666669</v>
      </c>
      <c r="I17" s="232">
        <v>438.58333333333331</v>
      </c>
      <c r="J17" s="232">
        <v>452.76666666666665</v>
      </c>
      <c r="K17" s="231">
        <v>424.4</v>
      </c>
      <c r="L17" s="231">
        <v>400.55</v>
      </c>
      <c r="M17" s="231">
        <v>2.3937200000000001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1998.65</v>
      </c>
      <c r="D18" s="232">
        <v>1953.7333333333333</v>
      </c>
      <c r="E18" s="232">
        <v>1890.9166666666667</v>
      </c>
      <c r="F18" s="232">
        <v>1783.1833333333334</v>
      </c>
      <c r="G18" s="232">
        <v>1720.3666666666668</v>
      </c>
      <c r="H18" s="232">
        <v>2061.4666666666667</v>
      </c>
      <c r="I18" s="232">
        <v>2124.2833333333333</v>
      </c>
      <c r="J18" s="232">
        <v>2232.0166666666664</v>
      </c>
      <c r="K18" s="231">
        <v>2016.55</v>
      </c>
      <c r="L18" s="231">
        <v>1846</v>
      </c>
      <c r="M18" s="231">
        <v>5.8286600000000002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20872.25</v>
      </c>
      <c r="D19" s="232">
        <v>20744.733333333334</v>
      </c>
      <c r="E19" s="232">
        <v>20564.166666666668</v>
      </c>
      <c r="F19" s="232">
        <v>20256.083333333336</v>
      </c>
      <c r="G19" s="232">
        <v>20075.51666666667</v>
      </c>
      <c r="H19" s="232">
        <v>21052.816666666666</v>
      </c>
      <c r="I19" s="232">
        <v>21233.383333333331</v>
      </c>
      <c r="J19" s="232">
        <v>21541.466666666664</v>
      </c>
      <c r="K19" s="231">
        <v>20925.3</v>
      </c>
      <c r="L19" s="231">
        <v>20436.650000000001</v>
      </c>
      <c r="M19" s="231">
        <v>7.4090000000000003E-2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1586.8</v>
      </c>
      <c r="D20" s="232">
        <v>1428.05</v>
      </c>
      <c r="E20" s="232">
        <v>1176.1999999999998</v>
      </c>
      <c r="F20" s="232">
        <v>765.59999999999991</v>
      </c>
      <c r="G20" s="232">
        <v>513.74999999999977</v>
      </c>
      <c r="H20" s="232">
        <v>1838.6499999999999</v>
      </c>
      <c r="I20" s="232">
        <v>2090.5</v>
      </c>
      <c r="J20" s="232">
        <v>2501.1</v>
      </c>
      <c r="K20" s="231">
        <v>1679.9</v>
      </c>
      <c r="L20" s="231">
        <v>1017.45</v>
      </c>
      <c r="M20" s="231">
        <v>438.85579000000001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935.9</v>
      </c>
      <c r="D21" s="232">
        <v>935.9</v>
      </c>
      <c r="E21" s="232">
        <v>935.9</v>
      </c>
      <c r="F21" s="232">
        <v>935.9</v>
      </c>
      <c r="G21" s="232">
        <v>935.9</v>
      </c>
      <c r="H21" s="232">
        <v>935.9</v>
      </c>
      <c r="I21" s="232">
        <v>935.9</v>
      </c>
      <c r="J21" s="232">
        <v>935.9</v>
      </c>
      <c r="K21" s="231">
        <v>935.9</v>
      </c>
      <c r="L21" s="231">
        <v>935.9</v>
      </c>
      <c r="M21" s="231">
        <v>3.6900599999999999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498.85</v>
      </c>
      <c r="D22" s="232">
        <v>466.98333333333335</v>
      </c>
      <c r="E22" s="232">
        <v>426.9666666666667</v>
      </c>
      <c r="F22" s="232">
        <v>355.08333333333337</v>
      </c>
      <c r="G22" s="232">
        <v>315.06666666666672</v>
      </c>
      <c r="H22" s="232">
        <v>538.86666666666667</v>
      </c>
      <c r="I22" s="232">
        <v>578.88333333333333</v>
      </c>
      <c r="J22" s="232">
        <v>650.76666666666665</v>
      </c>
      <c r="K22" s="231">
        <v>507</v>
      </c>
      <c r="L22" s="231">
        <v>395.1</v>
      </c>
      <c r="M22" s="231">
        <v>896.62865999999997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1622.35</v>
      </c>
      <c r="D23" s="232">
        <v>1622.3499999999997</v>
      </c>
      <c r="E23" s="232">
        <v>1622.3499999999995</v>
      </c>
      <c r="F23" s="232">
        <v>1622.3499999999997</v>
      </c>
      <c r="G23" s="232">
        <v>1622.3499999999995</v>
      </c>
      <c r="H23" s="232">
        <v>1622.3499999999995</v>
      </c>
      <c r="I23" s="232">
        <v>1622.35</v>
      </c>
      <c r="J23" s="232">
        <v>1622.3499999999995</v>
      </c>
      <c r="K23" s="231">
        <v>1622.35</v>
      </c>
      <c r="L23" s="231">
        <v>1622.35</v>
      </c>
      <c r="M23" s="231">
        <v>0.62458000000000002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1396.05</v>
      </c>
      <c r="D24" s="232">
        <v>1396.05</v>
      </c>
      <c r="E24" s="232">
        <v>1396.05</v>
      </c>
      <c r="F24" s="232">
        <v>1396.05</v>
      </c>
      <c r="G24" s="232">
        <v>1396.05</v>
      </c>
      <c r="H24" s="232">
        <v>1396.05</v>
      </c>
      <c r="I24" s="232">
        <v>1396.05</v>
      </c>
      <c r="J24" s="232">
        <v>1396.05</v>
      </c>
      <c r="K24" s="231">
        <v>1396.05</v>
      </c>
      <c r="L24" s="231">
        <v>1396.05</v>
      </c>
      <c r="M24" s="231">
        <v>1.08189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399.95</v>
      </c>
      <c r="D25" s="232">
        <v>399.95</v>
      </c>
      <c r="E25" s="232">
        <v>399.95</v>
      </c>
      <c r="F25" s="232">
        <v>399.95</v>
      </c>
      <c r="G25" s="232">
        <v>399.95</v>
      </c>
      <c r="H25" s="232">
        <v>399.95</v>
      </c>
      <c r="I25" s="232">
        <v>399.95</v>
      </c>
      <c r="J25" s="232">
        <v>399.95</v>
      </c>
      <c r="K25" s="231">
        <v>399.95</v>
      </c>
      <c r="L25" s="231">
        <v>399.95</v>
      </c>
      <c r="M25" s="231">
        <v>8.0722900000000006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141.75</v>
      </c>
      <c r="D26" s="232">
        <v>140.86666666666667</v>
      </c>
      <c r="E26" s="232">
        <v>138.88333333333335</v>
      </c>
      <c r="F26" s="232">
        <v>136.01666666666668</v>
      </c>
      <c r="G26" s="232">
        <v>134.03333333333336</v>
      </c>
      <c r="H26" s="232">
        <v>143.73333333333335</v>
      </c>
      <c r="I26" s="232">
        <v>145.7166666666667</v>
      </c>
      <c r="J26" s="232">
        <v>148.58333333333334</v>
      </c>
      <c r="K26" s="231">
        <v>142.85</v>
      </c>
      <c r="L26" s="231">
        <v>138</v>
      </c>
      <c r="M26" s="231">
        <v>54.378779999999999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250.5</v>
      </c>
      <c r="D27" s="232">
        <v>249.11666666666667</v>
      </c>
      <c r="E27" s="232">
        <v>246.93333333333334</v>
      </c>
      <c r="F27" s="232">
        <v>243.36666666666667</v>
      </c>
      <c r="G27" s="232">
        <v>241.18333333333334</v>
      </c>
      <c r="H27" s="232">
        <v>252.68333333333334</v>
      </c>
      <c r="I27" s="232">
        <v>254.86666666666667</v>
      </c>
      <c r="J27" s="232">
        <v>258.43333333333334</v>
      </c>
      <c r="K27" s="231">
        <v>251.3</v>
      </c>
      <c r="L27" s="231">
        <v>245.55</v>
      </c>
      <c r="M27" s="231">
        <v>7.70472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406.35</v>
      </c>
      <c r="D28" s="232">
        <v>407.5</v>
      </c>
      <c r="E28" s="232">
        <v>403.9</v>
      </c>
      <c r="F28" s="232">
        <v>401.45</v>
      </c>
      <c r="G28" s="232">
        <v>397.84999999999997</v>
      </c>
      <c r="H28" s="232">
        <v>409.95</v>
      </c>
      <c r="I28" s="232">
        <v>413.55</v>
      </c>
      <c r="J28" s="232">
        <v>416</v>
      </c>
      <c r="K28" s="231">
        <v>411.1</v>
      </c>
      <c r="L28" s="231">
        <v>405.05</v>
      </c>
      <c r="M28" s="231">
        <v>0.31834000000000001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367.2</v>
      </c>
      <c r="D29" s="232">
        <v>372.63333333333338</v>
      </c>
      <c r="E29" s="232">
        <v>356.46666666666675</v>
      </c>
      <c r="F29" s="232">
        <v>345.73333333333335</v>
      </c>
      <c r="G29" s="232">
        <v>329.56666666666672</v>
      </c>
      <c r="H29" s="232">
        <v>383.36666666666679</v>
      </c>
      <c r="I29" s="232">
        <v>399.53333333333342</v>
      </c>
      <c r="J29" s="232">
        <v>410.26666666666682</v>
      </c>
      <c r="K29" s="231">
        <v>388.8</v>
      </c>
      <c r="L29" s="231">
        <v>361.9</v>
      </c>
      <c r="M29" s="231">
        <v>54.09102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871.15</v>
      </c>
      <c r="D30" s="232">
        <v>874.83333333333337</v>
      </c>
      <c r="E30" s="232">
        <v>864.36666666666679</v>
      </c>
      <c r="F30" s="232">
        <v>857.58333333333337</v>
      </c>
      <c r="G30" s="232">
        <v>847.11666666666679</v>
      </c>
      <c r="H30" s="232">
        <v>881.61666666666679</v>
      </c>
      <c r="I30" s="232">
        <v>892.08333333333326</v>
      </c>
      <c r="J30" s="232">
        <v>898.86666666666679</v>
      </c>
      <c r="K30" s="231">
        <v>885.3</v>
      </c>
      <c r="L30" s="231">
        <v>868.05</v>
      </c>
      <c r="M30" s="231">
        <v>0.21049000000000001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1074.3</v>
      </c>
      <c r="D31" s="232">
        <v>1076.1833333333334</v>
      </c>
      <c r="E31" s="232">
        <v>1052.6666666666667</v>
      </c>
      <c r="F31" s="232">
        <v>1031.0333333333333</v>
      </c>
      <c r="G31" s="232">
        <v>1007.5166666666667</v>
      </c>
      <c r="H31" s="232">
        <v>1097.8166666666668</v>
      </c>
      <c r="I31" s="232">
        <v>1121.3333333333333</v>
      </c>
      <c r="J31" s="232">
        <v>1142.9666666666669</v>
      </c>
      <c r="K31" s="231">
        <v>1099.7</v>
      </c>
      <c r="L31" s="231">
        <v>1054.55</v>
      </c>
      <c r="M31" s="231">
        <v>1.6819200000000001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1174.75</v>
      </c>
      <c r="D32" s="232">
        <v>1177.8833333333332</v>
      </c>
      <c r="E32" s="232">
        <v>1162.3166666666664</v>
      </c>
      <c r="F32" s="232">
        <v>1149.8833333333332</v>
      </c>
      <c r="G32" s="232">
        <v>1134.3166666666664</v>
      </c>
      <c r="H32" s="232">
        <v>1190.3166666666664</v>
      </c>
      <c r="I32" s="232">
        <v>1205.883333333333</v>
      </c>
      <c r="J32" s="232">
        <v>1218.3166666666664</v>
      </c>
      <c r="K32" s="231">
        <v>1193.45</v>
      </c>
      <c r="L32" s="231">
        <v>1165.45</v>
      </c>
      <c r="M32" s="231">
        <v>0.37409999999999999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535.15</v>
      </c>
      <c r="D33" s="232">
        <v>533.81666666666661</v>
      </c>
      <c r="E33" s="232">
        <v>526.58333333333326</v>
      </c>
      <c r="F33" s="232">
        <v>518.01666666666665</v>
      </c>
      <c r="G33" s="232">
        <v>510.7833333333333</v>
      </c>
      <c r="H33" s="232">
        <v>542.38333333333321</v>
      </c>
      <c r="I33" s="232">
        <v>549.61666666666656</v>
      </c>
      <c r="J33" s="232">
        <v>558.18333333333317</v>
      </c>
      <c r="K33" s="231">
        <v>541.04999999999995</v>
      </c>
      <c r="L33" s="231">
        <v>525.25</v>
      </c>
      <c r="M33" s="231">
        <v>1.48702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3051.25</v>
      </c>
      <c r="D34" s="232">
        <v>3056.15</v>
      </c>
      <c r="E34" s="232">
        <v>3027.3</v>
      </c>
      <c r="F34" s="232">
        <v>3003.35</v>
      </c>
      <c r="G34" s="232">
        <v>2974.5</v>
      </c>
      <c r="H34" s="232">
        <v>3080.1000000000004</v>
      </c>
      <c r="I34" s="232">
        <v>3108.95</v>
      </c>
      <c r="J34" s="232">
        <v>3132.9000000000005</v>
      </c>
      <c r="K34" s="231">
        <v>3085</v>
      </c>
      <c r="L34" s="231">
        <v>3032.2</v>
      </c>
      <c r="M34" s="231">
        <v>0.93855999999999995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2637.95</v>
      </c>
      <c r="D35" s="232">
        <v>2653.0499999999997</v>
      </c>
      <c r="E35" s="232">
        <v>2615.9999999999995</v>
      </c>
      <c r="F35" s="232">
        <v>2594.0499999999997</v>
      </c>
      <c r="G35" s="232">
        <v>2556.9999999999995</v>
      </c>
      <c r="H35" s="232">
        <v>2674.9999999999995</v>
      </c>
      <c r="I35" s="232">
        <v>2712.0499999999997</v>
      </c>
      <c r="J35" s="232">
        <v>2733.9999999999995</v>
      </c>
      <c r="K35" s="231">
        <v>2690.1</v>
      </c>
      <c r="L35" s="231">
        <v>2631.1</v>
      </c>
      <c r="M35" s="231">
        <v>0.15779000000000001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418.7</v>
      </c>
      <c r="D36" s="232">
        <v>418.9666666666667</v>
      </c>
      <c r="E36" s="232">
        <v>409.93333333333339</v>
      </c>
      <c r="F36" s="232">
        <v>401.16666666666669</v>
      </c>
      <c r="G36" s="232">
        <v>392.13333333333338</v>
      </c>
      <c r="H36" s="232">
        <v>427.73333333333341</v>
      </c>
      <c r="I36" s="232">
        <v>436.76666666666671</v>
      </c>
      <c r="J36" s="232">
        <v>445.53333333333342</v>
      </c>
      <c r="K36" s="231">
        <v>428</v>
      </c>
      <c r="L36" s="231">
        <v>410.2</v>
      </c>
      <c r="M36" s="231">
        <v>2.53457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12.85</v>
      </c>
      <c r="D37" s="232">
        <v>12.85</v>
      </c>
      <c r="E37" s="232">
        <v>12.7</v>
      </c>
      <c r="F37" s="232">
        <v>12.549999999999999</v>
      </c>
      <c r="G37" s="232">
        <v>12.399999999999999</v>
      </c>
      <c r="H37" s="232">
        <v>13</v>
      </c>
      <c r="I37" s="232">
        <v>13.150000000000002</v>
      </c>
      <c r="J37" s="232">
        <v>13.3</v>
      </c>
      <c r="K37" s="231">
        <v>13</v>
      </c>
      <c r="L37" s="231">
        <v>12.7</v>
      </c>
      <c r="M37" s="231">
        <v>17.311319999999998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605.04999999999995</v>
      </c>
      <c r="D38" s="232">
        <v>604.1</v>
      </c>
      <c r="E38" s="232">
        <v>593.35</v>
      </c>
      <c r="F38" s="232">
        <v>581.65</v>
      </c>
      <c r="G38" s="232">
        <v>570.9</v>
      </c>
      <c r="H38" s="232">
        <v>615.80000000000007</v>
      </c>
      <c r="I38" s="232">
        <v>626.55000000000007</v>
      </c>
      <c r="J38" s="232">
        <v>638.25000000000011</v>
      </c>
      <c r="K38" s="231">
        <v>614.85</v>
      </c>
      <c r="L38" s="231">
        <v>592.4</v>
      </c>
      <c r="M38" s="231">
        <v>5.9701399999999998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1899.4</v>
      </c>
      <c r="D39" s="232">
        <v>1895.4666666666665</v>
      </c>
      <c r="E39" s="232">
        <v>1883.9333333333329</v>
      </c>
      <c r="F39" s="232">
        <v>1868.4666666666665</v>
      </c>
      <c r="G39" s="232">
        <v>1856.9333333333329</v>
      </c>
      <c r="H39" s="232">
        <v>1910.9333333333329</v>
      </c>
      <c r="I39" s="232">
        <v>1922.4666666666662</v>
      </c>
      <c r="J39" s="232">
        <v>1937.9333333333329</v>
      </c>
      <c r="K39" s="231">
        <v>1907</v>
      </c>
      <c r="L39" s="231">
        <v>1880</v>
      </c>
      <c r="M39" s="231">
        <v>0.33734999999999998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373.6</v>
      </c>
      <c r="D40" s="232">
        <v>357.59999999999997</v>
      </c>
      <c r="E40" s="232">
        <v>334.49999999999994</v>
      </c>
      <c r="F40" s="232">
        <v>295.39999999999998</v>
      </c>
      <c r="G40" s="232">
        <v>272.29999999999995</v>
      </c>
      <c r="H40" s="232">
        <v>396.69999999999993</v>
      </c>
      <c r="I40" s="232">
        <v>419.79999999999995</v>
      </c>
      <c r="J40" s="232">
        <v>458.89999999999992</v>
      </c>
      <c r="K40" s="231">
        <v>380.7</v>
      </c>
      <c r="L40" s="231">
        <v>318.5</v>
      </c>
      <c r="M40" s="231">
        <v>582.96803999999997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1213.4000000000001</v>
      </c>
      <c r="D41" s="232">
        <v>1218.6499999999999</v>
      </c>
      <c r="E41" s="232">
        <v>1197.4999999999998</v>
      </c>
      <c r="F41" s="232">
        <v>1181.5999999999999</v>
      </c>
      <c r="G41" s="232">
        <v>1160.4499999999998</v>
      </c>
      <c r="H41" s="232">
        <v>1234.5499999999997</v>
      </c>
      <c r="I41" s="232">
        <v>1255.6999999999998</v>
      </c>
      <c r="J41" s="232">
        <v>1271.5999999999997</v>
      </c>
      <c r="K41" s="231">
        <v>1239.8</v>
      </c>
      <c r="L41" s="231">
        <v>1202.75</v>
      </c>
      <c r="M41" s="231">
        <v>1.9253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577.04999999999995</v>
      </c>
      <c r="D42" s="232">
        <v>576.91666666666663</v>
      </c>
      <c r="E42" s="232">
        <v>572.83333333333326</v>
      </c>
      <c r="F42" s="232">
        <v>568.61666666666667</v>
      </c>
      <c r="G42" s="232">
        <v>564.5333333333333</v>
      </c>
      <c r="H42" s="232">
        <v>581.13333333333321</v>
      </c>
      <c r="I42" s="232">
        <v>585.21666666666647</v>
      </c>
      <c r="J42" s="232">
        <v>589.43333333333317</v>
      </c>
      <c r="K42" s="231">
        <v>581</v>
      </c>
      <c r="L42" s="231">
        <v>572.70000000000005</v>
      </c>
      <c r="M42" s="231">
        <v>0.33600999999999998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4251.6000000000004</v>
      </c>
      <c r="D43" s="232">
        <v>4223.1333333333341</v>
      </c>
      <c r="E43" s="232">
        <v>4186.4666666666681</v>
      </c>
      <c r="F43" s="232">
        <v>4121.3333333333339</v>
      </c>
      <c r="G43" s="232">
        <v>4084.6666666666679</v>
      </c>
      <c r="H43" s="232">
        <v>4288.2666666666682</v>
      </c>
      <c r="I43" s="232">
        <v>4324.9333333333343</v>
      </c>
      <c r="J43" s="232">
        <v>4390.0666666666684</v>
      </c>
      <c r="K43" s="231">
        <v>4259.8</v>
      </c>
      <c r="L43" s="231">
        <v>4158</v>
      </c>
      <c r="M43" s="231">
        <v>4.1396600000000001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330.2</v>
      </c>
      <c r="D44" s="232">
        <v>330.90000000000003</v>
      </c>
      <c r="E44" s="232">
        <v>318.75000000000006</v>
      </c>
      <c r="F44" s="232">
        <v>307.3</v>
      </c>
      <c r="G44" s="232">
        <v>295.15000000000003</v>
      </c>
      <c r="H44" s="232">
        <v>342.35000000000008</v>
      </c>
      <c r="I44" s="232">
        <v>354.50000000000006</v>
      </c>
      <c r="J44" s="232">
        <v>365.9500000000001</v>
      </c>
      <c r="K44" s="231">
        <v>343.05</v>
      </c>
      <c r="L44" s="231">
        <v>319.45</v>
      </c>
      <c r="M44" s="231">
        <v>88.255020000000002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274.85000000000002</v>
      </c>
      <c r="D45" s="232">
        <v>279.08333333333331</v>
      </c>
      <c r="E45" s="232">
        <v>266.76666666666665</v>
      </c>
      <c r="F45" s="232">
        <v>258.68333333333334</v>
      </c>
      <c r="G45" s="232">
        <v>246.36666666666667</v>
      </c>
      <c r="H45" s="232">
        <v>287.16666666666663</v>
      </c>
      <c r="I45" s="232">
        <v>299.48333333333335</v>
      </c>
      <c r="J45" s="232">
        <v>307.56666666666661</v>
      </c>
      <c r="K45" s="231">
        <v>291.39999999999998</v>
      </c>
      <c r="L45" s="231">
        <v>271</v>
      </c>
      <c r="M45" s="231">
        <v>1.4112199999999999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509.9</v>
      </c>
      <c r="D46" s="232">
        <v>507.48333333333335</v>
      </c>
      <c r="E46" s="232">
        <v>501.9666666666667</v>
      </c>
      <c r="F46" s="232">
        <v>494.03333333333336</v>
      </c>
      <c r="G46" s="232">
        <v>488.51666666666671</v>
      </c>
      <c r="H46" s="232">
        <v>515.41666666666674</v>
      </c>
      <c r="I46" s="232">
        <v>520.93333333333339</v>
      </c>
      <c r="J46" s="232">
        <v>528.86666666666667</v>
      </c>
      <c r="K46" s="231">
        <v>513</v>
      </c>
      <c r="L46" s="231">
        <v>499.55</v>
      </c>
      <c r="M46" s="231">
        <v>0.38052999999999998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153.9</v>
      </c>
      <c r="D47" s="232">
        <v>153.95000000000002</v>
      </c>
      <c r="E47" s="232">
        <v>151.60000000000002</v>
      </c>
      <c r="F47" s="232">
        <v>149.30000000000001</v>
      </c>
      <c r="G47" s="232">
        <v>146.95000000000002</v>
      </c>
      <c r="H47" s="232">
        <v>156.25000000000003</v>
      </c>
      <c r="I47" s="232">
        <v>158.6</v>
      </c>
      <c r="J47" s="232">
        <v>160.90000000000003</v>
      </c>
      <c r="K47" s="231">
        <v>156.30000000000001</v>
      </c>
      <c r="L47" s="231">
        <v>151.65</v>
      </c>
      <c r="M47" s="231">
        <v>205.03367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2760.4</v>
      </c>
      <c r="D48" s="232">
        <v>2741.4333333333329</v>
      </c>
      <c r="E48" s="232">
        <v>2718.9666666666658</v>
      </c>
      <c r="F48" s="232">
        <v>2677.5333333333328</v>
      </c>
      <c r="G48" s="232">
        <v>2655.0666666666657</v>
      </c>
      <c r="H48" s="232">
        <v>2782.8666666666659</v>
      </c>
      <c r="I48" s="232">
        <v>2805.333333333333</v>
      </c>
      <c r="J48" s="232">
        <v>2846.766666666666</v>
      </c>
      <c r="K48" s="231">
        <v>2763.9</v>
      </c>
      <c r="L48" s="231">
        <v>2700</v>
      </c>
      <c r="M48" s="231">
        <v>12.784090000000001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209.85</v>
      </c>
      <c r="D49" s="232">
        <v>209.78333333333333</v>
      </c>
      <c r="E49" s="232">
        <v>203.66666666666666</v>
      </c>
      <c r="F49" s="232">
        <v>197.48333333333332</v>
      </c>
      <c r="G49" s="232">
        <v>191.36666666666665</v>
      </c>
      <c r="H49" s="232">
        <v>215.96666666666667</v>
      </c>
      <c r="I49" s="232">
        <v>222.08333333333334</v>
      </c>
      <c r="J49" s="232">
        <v>228.26666666666668</v>
      </c>
      <c r="K49" s="231">
        <v>215.9</v>
      </c>
      <c r="L49" s="231">
        <v>203.6</v>
      </c>
      <c r="M49" s="231">
        <v>3.6497099999999998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3304.05</v>
      </c>
      <c r="D50" s="232">
        <v>3310.65</v>
      </c>
      <c r="E50" s="232">
        <v>3244.4</v>
      </c>
      <c r="F50" s="232">
        <v>3184.75</v>
      </c>
      <c r="G50" s="232">
        <v>3118.5</v>
      </c>
      <c r="H50" s="232">
        <v>3370.3</v>
      </c>
      <c r="I50" s="232">
        <v>3436.55</v>
      </c>
      <c r="J50" s="232">
        <v>3496.2000000000003</v>
      </c>
      <c r="K50" s="231">
        <v>3376.9</v>
      </c>
      <c r="L50" s="231">
        <v>3251</v>
      </c>
      <c r="M50" s="231">
        <v>6.0510000000000001E-2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2053.8000000000002</v>
      </c>
      <c r="D51" s="232">
        <v>2041.95</v>
      </c>
      <c r="E51" s="232">
        <v>2020.15</v>
      </c>
      <c r="F51" s="232">
        <v>1986.5</v>
      </c>
      <c r="G51" s="232">
        <v>1964.7</v>
      </c>
      <c r="H51" s="232">
        <v>2075.6000000000004</v>
      </c>
      <c r="I51" s="232">
        <v>2097.3999999999996</v>
      </c>
      <c r="J51" s="232">
        <v>2131.0500000000002</v>
      </c>
      <c r="K51" s="231">
        <v>2063.75</v>
      </c>
      <c r="L51" s="231">
        <v>2008.3</v>
      </c>
      <c r="M51" s="231">
        <v>2.40673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7248.4</v>
      </c>
      <c r="D52" s="232">
        <v>7224.8166666666666</v>
      </c>
      <c r="E52" s="232">
        <v>7179.6333333333332</v>
      </c>
      <c r="F52" s="232">
        <v>7110.8666666666668</v>
      </c>
      <c r="G52" s="232">
        <v>7065.6833333333334</v>
      </c>
      <c r="H52" s="232">
        <v>7293.583333333333</v>
      </c>
      <c r="I52" s="232">
        <v>7338.7666666666655</v>
      </c>
      <c r="J52" s="232">
        <v>7407.5333333333328</v>
      </c>
      <c r="K52" s="231">
        <v>7270</v>
      </c>
      <c r="L52" s="231">
        <v>7156.05</v>
      </c>
      <c r="M52" s="231">
        <v>0.34126000000000001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404.2</v>
      </c>
      <c r="D53" s="232">
        <v>404.40000000000003</v>
      </c>
      <c r="E53" s="232">
        <v>397.00000000000006</v>
      </c>
      <c r="F53" s="232">
        <v>389.8</v>
      </c>
      <c r="G53" s="232">
        <v>382.40000000000003</v>
      </c>
      <c r="H53" s="232">
        <v>411.60000000000008</v>
      </c>
      <c r="I53" s="232">
        <v>419.00000000000006</v>
      </c>
      <c r="J53" s="232">
        <v>426.2000000000001</v>
      </c>
      <c r="K53" s="231">
        <v>411.8</v>
      </c>
      <c r="L53" s="231">
        <v>397.2</v>
      </c>
      <c r="M53" s="231">
        <v>14.62669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388.85</v>
      </c>
      <c r="D54" s="232">
        <v>388.13333333333338</v>
      </c>
      <c r="E54" s="232">
        <v>383.26666666666677</v>
      </c>
      <c r="F54" s="232">
        <v>377.68333333333339</v>
      </c>
      <c r="G54" s="232">
        <v>372.81666666666678</v>
      </c>
      <c r="H54" s="232">
        <v>393.71666666666675</v>
      </c>
      <c r="I54" s="232">
        <v>398.58333333333343</v>
      </c>
      <c r="J54" s="232">
        <v>404.16666666666674</v>
      </c>
      <c r="K54" s="231">
        <v>393</v>
      </c>
      <c r="L54" s="231">
        <v>382.55</v>
      </c>
      <c r="M54" s="231">
        <v>1.45299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3470.35</v>
      </c>
      <c r="D55" s="232">
        <v>3486.0833333333335</v>
      </c>
      <c r="E55" s="232">
        <v>3449.2666666666669</v>
      </c>
      <c r="F55" s="232">
        <v>3428.1833333333334</v>
      </c>
      <c r="G55" s="232">
        <v>3391.3666666666668</v>
      </c>
      <c r="H55" s="232">
        <v>3507.166666666667</v>
      </c>
      <c r="I55" s="232">
        <v>3543.9833333333336</v>
      </c>
      <c r="J55" s="232">
        <v>3565.0666666666671</v>
      </c>
      <c r="K55" s="231">
        <v>3522.9</v>
      </c>
      <c r="L55" s="231">
        <v>3465</v>
      </c>
      <c r="M55" s="231">
        <v>3.22648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882.6</v>
      </c>
      <c r="D56" s="232">
        <v>875.61666666666667</v>
      </c>
      <c r="E56" s="232">
        <v>866.23333333333335</v>
      </c>
      <c r="F56" s="232">
        <v>849.86666666666667</v>
      </c>
      <c r="G56" s="232">
        <v>840.48333333333335</v>
      </c>
      <c r="H56" s="232">
        <v>891.98333333333335</v>
      </c>
      <c r="I56" s="232">
        <v>901.36666666666679</v>
      </c>
      <c r="J56" s="232">
        <v>917.73333333333335</v>
      </c>
      <c r="K56" s="231">
        <v>885</v>
      </c>
      <c r="L56" s="231">
        <v>859.25</v>
      </c>
      <c r="M56" s="231">
        <v>73.657319999999999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2346.5</v>
      </c>
      <c r="D57" s="232">
        <v>2364.5166666666669</v>
      </c>
      <c r="E57" s="232">
        <v>2301.0333333333338</v>
      </c>
      <c r="F57" s="232">
        <v>2255.5666666666671</v>
      </c>
      <c r="G57" s="232">
        <v>2192.0833333333339</v>
      </c>
      <c r="H57" s="232">
        <v>2409.9833333333336</v>
      </c>
      <c r="I57" s="232">
        <v>2473.4666666666662</v>
      </c>
      <c r="J57" s="232">
        <v>2518.9333333333334</v>
      </c>
      <c r="K57" s="231">
        <v>2428</v>
      </c>
      <c r="L57" s="231">
        <v>2319.0500000000002</v>
      </c>
      <c r="M57" s="231">
        <v>0.30410999999999999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500.1</v>
      </c>
      <c r="D58" s="232">
        <v>501.73333333333335</v>
      </c>
      <c r="E58" s="232">
        <v>493.36666666666667</v>
      </c>
      <c r="F58" s="232">
        <v>486.63333333333333</v>
      </c>
      <c r="G58" s="232">
        <v>478.26666666666665</v>
      </c>
      <c r="H58" s="232">
        <v>508.4666666666667</v>
      </c>
      <c r="I58" s="232">
        <v>516.83333333333337</v>
      </c>
      <c r="J58" s="232">
        <v>523.56666666666672</v>
      </c>
      <c r="K58" s="231">
        <v>510.1</v>
      </c>
      <c r="L58" s="231">
        <v>495</v>
      </c>
      <c r="M58" s="231">
        <v>4.0612700000000004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3852.55</v>
      </c>
      <c r="D59" s="232">
        <v>3826.5833333333335</v>
      </c>
      <c r="E59" s="232">
        <v>3795.166666666667</v>
      </c>
      <c r="F59" s="232">
        <v>3737.7833333333333</v>
      </c>
      <c r="G59" s="232">
        <v>3706.3666666666668</v>
      </c>
      <c r="H59" s="232">
        <v>3883.9666666666672</v>
      </c>
      <c r="I59" s="232">
        <v>3915.3833333333341</v>
      </c>
      <c r="J59" s="232">
        <v>3972.7666666666673</v>
      </c>
      <c r="K59" s="231">
        <v>3858</v>
      </c>
      <c r="L59" s="231">
        <v>3769.2</v>
      </c>
      <c r="M59" s="231">
        <v>2.4235000000000002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1154.1500000000001</v>
      </c>
      <c r="D60" s="232">
        <v>1148.0666666666666</v>
      </c>
      <c r="E60" s="232">
        <v>1136.1333333333332</v>
      </c>
      <c r="F60" s="232">
        <v>1118.1166666666666</v>
      </c>
      <c r="G60" s="232">
        <v>1106.1833333333332</v>
      </c>
      <c r="H60" s="232">
        <v>1166.0833333333333</v>
      </c>
      <c r="I60" s="232">
        <v>1178.0166666666667</v>
      </c>
      <c r="J60" s="232">
        <v>1196.0333333333333</v>
      </c>
      <c r="K60" s="231">
        <v>1160</v>
      </c>
      <c r="L60" s="231">
        <v>1130.05</v>
      </c>
      <c r="M60" s="231">
        <v>0.31546999999999997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6014.25</v>
      </c>
      <c r="D61" s="232">
        <v>5930.4333333333334</v>
      </c>
      <c r="E61" s="232">
        <v>5830.8666666666668</v>
      </c>
      <c r="F61" s="232">
        <v>5647.4833333333336</v>
      </c>
      <c r="G61" s="232">
        <v>5547.916666666667</v>
      </c>
      <c r="H61" s="232">
        <v>6113.8166666666666</v>
      </c>
      <c r="I61" s="232">
        <v>6213.3833333333341</v>
      </c>
      <c r="J61" s="232">
        <v>6396.7666666666664</v>
      </c>
      <c r="K61" s="231">
        <v>6030</v>
      </c>
      <c r="L61" s="231">
        <v>5747.05</v>
      </c>
      <c r="M61" s="231">
        <v>14.868919999999999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1337.45</v>
      </c>
      <c r="D62" s="232">
        <v>1319.8500000000001</v>
      </c>
      <c r="E62" s="232">
        <v>1298.9000000000003</v>
      </c>
      <c r="F62" s="232">
        <v>1260.3500000000001</v>
      </c>
      <c r="G62" s="232">
        <v>1239.4000000000003</v>
      </c>
      <c r="H62" s="232">
        <v>1358.4000000000003</v>
      </c>
      <c r="I62" s="232">
        <v>1379.3500000000001</v>
      </c>
      <c r="J62" s="232">
        <v>1417.9000000000003</v>
      </c>
      <c r="K62" s="231">
        <v>1340.8</v>
      </c>
      <c r="L62" s="231">
        <v>1281.3</v>
      </c>
      <c r="M62" s="231">
        <v>32.71913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6024.2</v>
      </c>
      <c r="D63" s="232">
        <v>6015.8</v>
      </c>
      <c r="E63" s="232">
        <v>5968.4000000000005</v>
      </c>
      <c r="F63" s="232">
        <v>5912.6</v>
      </c>
      <c r="G63" s="232">
        <v>5865.2000000000007</v>
      </c>
      <c r="H63" s="232">
        <v>6071.6</v>
      </c>
      <c r="I63" s="232">
        <v>6119</v>
      </c>
      <c r="J63" s="232">
        <v>6174.8</v>
      </c>
      <c r="K63" s="231">
        <v>6063.2</v>
      </c>
      <c r="L63" s="231">
        <v>5960</v>
      </c>
      <c r="M63" s="231">
        <v>0.18149000000000001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2331.1999999999998</v>
      </c>
      <c r="D64" s="232">
        <v>2319.8833333333332</v>
      </c>
      <c r="E64" s="232">
        <v>2299.7666666666664</v>
      </c>
      <c r="F64" s="232">
        <v>2268.333333333333</v>
      </c>
      <c r="G64" s="232">
        <v>2248.2166666666662</v>
      </c>
      <c r="H64" s="232">
        <v>2351.3166666666666</v>
      </c>
      <c r="I64" s="232">
        <v>2371.4333333333334</v>
      </c>
      <c r="J64" s="232">
        <v>2402.8666666666668</v>
      </c>
      <c r="K64" s="231">
        <v>2340</v>
      </c>
      <c r="L64" s="231">
        <v>2288.4499999999998</v>
      </c>
      <c r="M64" s="231">
        <v>0.22885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2291.3000000000002</v>
      </c>
      <c r="D65" s="232">
        <v>2275.666666666667</v>
      </c>
      <c r="E65" s="232">
        <v>2251.4333333333338</v>
      </c>
      <c r="F65" s="232">
        <v>2211.5666666666671</v>
      </c>
      <c r="G65" s="232">
        <v>2187.3333333333339</v>
      </c>
      <c r="H65" s="232">
        <v>2315.5333333333338</v>
      </c>
      <c r="I65" s="232">
        <v>2339.7666666666673</v>
      </c>
      <c r="J65" s="232">
        <v>2379.6333333333337</v>
      </c>
      <c r="K65" s="231">
        <v>2299.9</v>
      </c>
      <c r="L65" s="231">
        <v>2235.8000000000002</v>
      </c>
      <c r="M65" s="231">
        <v>1.25318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365.65</v>
      </c>
      <c r="D66" s="232">
        <v>365.93333333333334</v>
      </c>
      <c r="E66" s="232">
        <v>360.2166666666667</v>
      </c>
      <c r="F66" s="232">
        <v>354.78333333333336</v>
      </c>
      <c r="G66" s="232">
        <v>349.06666666666672</v>
      </c>
      <c r="H66" s="232">
        <v>371.36666666666667</v>
      </c>
      <c r="I66" s="232">
        <v>377.08333333333326</v>
      </c>
      <c r="J66" s="232">
        <v>382.51666666666665</v>
      </c>
      <c r="K66" s="231">
        <v>371.65</v>
      </c>
      <c r="L66" s="231">
        <v>360.5</v>
      </c>
      <c r="M66" s="231">
        <v>5.7965299999999997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227.7</v>
      </c>
      <c r="D67" s="232">
        <v>227.68333333333331</v>
      </c>
      <c r="E67" s="232">
        <v>223.11666666666662</v>
      </c>
      <c r="F67" s="232">
        <v>218.5333333333333</v>
      </c>
      <c r="G67" s="232">
        <v>213.96666666666661</v>
      </c>
      <c r="H67" s="232">
        <v>232.26666666666662</v>
      </c>
      <c r="I67" s="232">
        <v>236.83333333333329</v>
      </c>
      <c r="J67" s="232">
        <v>241.41666666666663</v>
      </c>
      <c r="K67" s="231">
        <v>232.25</v>
      </c>
      <c r="L67" s="231">
        <v>223.1</v>
      </c>
      <c r="M67" s="231">
        <v>70.252740000000003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163.6</v>
      </c>
      <c r="D68" s="232">
        <v>159.9</v>
      </c>
      <c r="E68" s="232">
        <v>155.45000000000002</v>
      </c>
      <c r="F68" s="232">
        <v>147.30000000000001</v>
      </c>
      <c r="G68" s="232">
        <v>142.85000000000002</v>
      </c>
      <c r="H68" s="232">
        <v>168.05</v>
      </c>
      <c r="I68" s="232">
        <v>172.5</v>
      </c>
      <c r="J68" s="232">
        <v>180.65</v>
      </c>
      <c r="K68" s="231">
        <v>164.35</v>
      </c>
      <c r="L68" s="231">
        <v>151.75</v>
      </c>
      <c r="M68" s="231">
        <v>725.57245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79.75</v>
      </c>
      <c r="D69" s="232">
        <v>78.933333333333337</v>
      </c>
      <c r="E69" s="232">
        <v>77.466666666666669</v>
      </c>
      <c r="F69" s="232">
        <v>75.183333333333337</v>
      </c>
      <c r="G69" s="232">
        <v>73.716666666666669</v>
      </c>
      <c r="H69" s="232">
        <v>81.216666666666669</v>
      </c>
      <c r="I69" s="232">
        <v>82.683333333333337</v>
      </c>
      <c r="J69" s="232">
        <v>84.966666666666669</v>
      </c>
      <c r="K69" s="231">
        <v>80.400000000000006</v>
      </c>
      <c r="L69" s="231">
        <v>76.650000000000006</v>
      </c>
      <c r="M69" s="231">
        <v>172.82156000000001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28.8</v>
      </c>
      <c r="D70" s="232">
        <v>28.55</v>
      </c>
      <c r="E70" s="232">
        <v>27.650000000000002</v>
      </c>
      <c r="F70" s="232">
        <v>26.5</v>
      </c>
      <c r="G70" s="232">
        <v>25.6</v>
      </c>
      <c r="H70" s="232">
        <v>29.700000000000003</v>
      </c>
      <c r="I70" s="232">
        <v>30.6</v>
      </c>
      <c r="J70" s="232">
        <v>31.750000000000004</v>
      </c>
      <c r="K70" s="231">
        <v>29.45</v>
      </c>
      <c r="L70" s="231">
        <v>27.4</v>
      </c>
      <c r="M70" s="231">
        <v>249.53916000000001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1529.5</v>
      </c>
      <c r="D71" s="232">
        <v>1529.4666666666665</v>
      </c>
      <c r="E71" s="232">
        <v>1510.0333333333328</v>
      </c>
      <c r="F71" s="232">
        <v>1490.5666666666664</v>
      </c>
      <c r="G71" s="232">
        <v>1471.1333333333328</v>
      </c>
      <c r="H71" s="232">
        <v>1548.9333333333329</v>
      </c>
      <c r="I71" s="232">
        <v>1568.3666666666668</v>
      </c>
      <c r="J71" s="232">
        <v>1587.833333333333</v>
      </c>
      <c r="K71" s="231">
        <v>1548.9</v>
      </c>
      <c r="L71" s="231">
        <v>1510</v>
      </c>
      <c r="M71" s="231">
        <v>1.5547200000000001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4387.75</v>
      </c>
      <c r="D72" s="232">
        <v>4390.916666666667</v>
      </c>
      <c r="E72" s="232">
        <v>4345.8833333333341</v>
      </c>
      <c r="F72" s="232">
        <v>4304.0166666666673</v>
      </c>
      <c r="G72" s="232">
        <v>4258.9833333333345</v>
      </c>
      <c r="H72" s="232">
        <v>4432.7833333333338</v>
      </c>
      <c r="I72" s="232">
        <v>4477.8166666666666</v>
      </c>
      <c r="J72" s="232">
        <v>4519.6833333333334</v>
      </c>
      <c r="K72" s="231">
        <v>4435.95</v>
      </c>
      <c r="L72" s="231">
        <v>4349.05</v>
      </c>
      <c r="M72" s="231">
        <v>5.6809999999999999E-2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558.29999999999995</v>
      </c>
      <c r="D73" s="232">
        <v>548.76666666666677</v>
      </c>
      <c r="E73" s="232">
        <v>536.68333333333351</v>
      </c>
      <c r="F73" s="232">
        <v>515.06666666666672</v>
      </c>
      <c r="G73" s="232">
        <v>502.98333333333346</v>
      </c>
      <c r="H73" s="232">
        <v>570.38333333333355</v>
      </c>
      <c r="I73" s="232">
        <v>582.46666666666681</v>
      </c>
      <c r="J73" s="232">
        <v>604.0833333333336</v>
      </c>
      <c r="K73" s="231">
        <v>560.85</v>
      </c>
      <c r="L73" s="231">
        <v>527.15</v>
      </c>
      <c r="M73" s="231">
        <v>22.095960000000002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900.05</v>
      </c>
      <c r="D74" s="232">
        <v>909.11666666666667</v>
      </c>
      <c r="E74" s="232">
        <v>886.0333333333333</v>
      </c>
      <c r="F74" s="232">
        <v>872.01666666666665</v>
      </c>
      <c r="G74" s="232">
        <v>848.93333333333328</v>
      </c>
      <c r="H74" s="232">
        <v>923.13333333333333</v>
      </c>
      <c r="I74" s="232">
        <v>946.21666666666658</v>
      </c>
      <c r="J74" s="232">
        <v>960.23333333333335</v>
      </c>
      <c r="K74" s="231">
        <v>932.2</v>
      </c>
      <c r="L74" s="231">
        <v>895.1</v>
      </c>
      <c r="M74" s="231">
        <v>3.2832300000000001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93.85</v>
      </c>
      <c r="D75" s="232">
        <v>93.316666666666663</v>
      </c>
      <c r="E75" s="232">
        <v>92.23333333333332</v>
      </c>
      <c r="F75" s="232">
        <v>90.61666666666666</v>
      </c>
      <c r="G75" s="232">
        <v>89.533333333333317</v>
      </c>
      <c r="H75" s="232">
        <v>94.933333333333323</v>
      </c>
      <c r="I75" s="232">
        <v>96.016666666666666</v>
      </c>
      <c r="J75" s="232">
        <v>97.633333333333326</v>
      </c>
      <c r="K75" s="231">
        <v>94.4</v>
      </c>
      <c r="L75" s="231">
        <v>91.7</v>
      </c>
      <c r="M75" s="231">
        <v>159.0692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867.55</v>
      </c>
      <c r="D76" s="232">
        <v>868.05000000000007</v>
      </c>
      <c r="E76" s="232">
        <v>851.65000000000009</v>
      </c>
      <c r="F76" s="232">
        <v>835.75</v>
      </c>
      <c r="G76" s="232">
        <v>819.35</v>
      </c>
      <c r="H76" s="232">
        <v>883.95000000000016</v>
      </c>
      <c r="I76" s="232">
        <v>900.35</v>
      </c>
      <c r="J76" s="232">
        <v>916.25000000000023</v>
      </c>
      <c r="K76" s="231">
        <v>884.45</v>
      </c>
      <c r="L76" s="231">
        <v>852.15</v>
      </c>
      <c r="M76" s="231">
        <v>10.692170000000001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74.95</v>
      </c>
      <c r="D77" s="232">
        <v>74.850000000000009</v>
      </c>
      <c r="E77" s="232">
        <v>73.500000000000014</v>
      </c>
      <c r="F77" s="232">
        <v>72.050000000000011</v>
      </c>
      <c r="G77" s="232">
        <v>70.700000000000017</v>
      </c>
      <c r="H77" s="232">
        <v>76.300000000000011</v>
      </c>
      <c r="I77" s="232">
        <v>77.650000000000006</v>
      </c>
      <c r="J77" s="232">
        <v>79.100000000000009</v>
      </c>
      <c r="K77" s="231">
        <v>76.2</v>
      </c>
      <c r="L77" s="231">
        <v>73.400000000000006</v>
      </c>
      <c r="M77" s="231">
        <v>203.81422000000001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326.7</v>
      </c>
      <c r="D78" s="232">
        <v>327.2166666666667</v>
      </c>
      <c r="E78" s="232">
        <v>321.68333333333339</v>
      </c>
      <c r="F78" s="232">
        <v>316.66666666666669</v>
      </c>
      <c r="G78" s="232">
        <v>311.13333333333338</v>
      </c>
      <c r="H78" s="232">
        <v>332.23333333333341</v>
      </c>
      <c r="I78" s="232">
        <v>337.76666666666671</v>
      </c>
      <c r="J78" s="232">
        <v>342.78333333333342</v>
      </c>
      <c r="K78" s="231">
        <v>332.75</v>
      </c>
      <c r="L78" s="231">
        <v>322.2</v>
      </c>
      <c r="M78" s="231">
        <v>28.269089999999998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9075.4500000000007</v>
      </c>
      <c r="D79" s="232">
        <v>9115.1999999999989</v>
      </c>
      <c r="E79" s="232">
        <v>8981.5999999999985</v>
      </c>
      <c r="F79" s="232">
        <v>8887.75</v>
      </c>
      <c r="G79" s="232">
        <v>8754.15</v>
      </c>
      <c r="H79" s="232">
        <v>9209.0499999999975</v>
      </c>
      <c r="I79" s="232">
        <v>9342.65</v>
      </c>
      <c r="J79" s="232">
        <v>9436.4999999999964</v>
      </c>
      <c r="K79" s="231">
        <v>9248.7999999999993</v>
      </c>
      <c r="L79" s="231">
        <v>9021.35</v>
      </c>
      <c r="M79" s="231">
        <v>7.8200000000000006E-3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792.9</v>
      </c>
      <c r="D80" s="232">
        <v>788.75</v>
      </c>
      <c r="E80" s="232">
        <v>782.55</v>
      </c>
      <c r="F80" s="232">
        <v>772.19999999999993</v>
      </c>
      <c r="G80" s="232">
        <v>765.99999999999989</v>
      </c>
      <c r="H80" s="232">
        <v>799.1</v>
      </c>
      <c r="I80" s="232">
        <v>805.30000000000007</v>
      </c>
      <c r="J80" s="232">
        <v>815.65000000000009</v>
      </c>
      <c r="K80" s="231">
        <v>794.95</v>
      </c>
      <c r="L80" s="231">
        <v>778.4</v>
      </c>
      <c r="M80" s="231">
        <v>54.936869999999999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233.25</v>
      </c>
      <c r="D81" s="232">
        <v>234.5</v>
      </c>
      <c r="E81" s="232">
        <v>229</v>
      </c>
      <c r="F81" s="232">
        <v>224.75</v>
      </c>
      <c r="G81" s="232">
        <v>219.25</v>
      </c>
      <c r="H81" s="232">
        <v>238.75</v>
      </c>
      <c r="I81" s="232">
        <v>244.25</v>
      </c>
      <c r="J81" s="232">
        <v>248.5</v>
      </c>
      <c r="K81" s="231">
        <v>240</v>
      </c>
      <c r="L81" s="231">
        <v>230.25</v>
      </c>
      <c r="M81" s="231">
        <v>14.791729999999999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928.5</v>
      </c>
      <c r="D82" s="232">
        <v>920.7833333333333</v>
      </c>
      <c r="E82" s="232">
        <v>908.86666666666656</v>
      </c>
      <c r="F82" s="232">
        <v>889.23333333333323</v>
      </c>
      <c r="G82" s="232">
        <v>877.31666666666649</v>
      </c>
      <c r="H82" s="232">
        <v>940.41666666666663</v>
      </c>
      <c r="I82" s="232">
        <v>952.33333333333337</v>
      </c>
      <c r="J82" s="232">
        <v>971.9666666666667</v>
      </c>
      <c r="K82" s="231">
        <v>932.7</v>
      </c>
      <c r="L82" s="231">
        <v>901.15</v>
      </c>
      <c r="M82" s="231">
        <v>0.63946000000000003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267.8</v>
      </c>
      <c r="D83" s="232">
        <v>263.84999999999997</v>
      </c>
      <c r="E83" s="232">
        <v>254.19999999999993</v>
      </c>
      <c r="F83" s="232">
        <v>240.59999999999997</v>
      </c>
      <c r="G83" s="232">
        <v>230.94999999999993</v>
      </c>
      <c r="H83" s="232">
        <v>277.44999999999993</v>
      </c>
      <c r="I83" s="232">
        <v>287.09999999999991</v>
      </c>
      <c r="J83" s="232">
        <v>300.69999999999993</v>
      </c>
      <c r="K83" s="231">
        <v>273.5</v>
      </c>
      <c r="L83" s="231">
        <v>250.25</v>
      </c>
      <c r="M83" s="231">
        <v>105.57093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6089.65</v>
      </c>
      <c r="D84" s="232">
        <v>6118.2166666666672</v>
      </c>
      <c r="E84" s="232">
        <v>5986.4333333333343</v>
      </c>
      <c r="F84" s="232">
        <v>5883.2166666666672</v>
      </c>
      <c r="G84" s="232">
        <v>5751.4333333333343</v>
      </c>
      <c r="H84" s="232">
        <v>6221.4333333333343</v>
      </c>
      <c r="I84" s="232">
        <v>6353.2166666666672</v>
      </c>
      <c r="J84" s="232">
        <v>6456.4333333333343</v>
      </c>
      <c r="K84" s="231">
        <v>6250</v>
      </c>
      <c r="L84" s="231">
        <v>6015</v>
      </c>
      <c r="M84" s="231">
        <v>0.20007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1358.25</v>
      </c>
      <c r="D85" s="232">
        <v>1361.4166666666667</v>
      </c>
      <c r="E85" s="232">
        <v>1329.8833333333334</v>
      </c>
      <c r="F85" s="232">
        <v>1301.5166666666667</v>
      </c>
      <c r="G85" s="232">
        <v>1269.9833333333333</v>
      </c>
      <c r="H85" s="232">
        <v>1389.7833333333335</v>
      </c>
      <c r="I85" s="232">
        <v>1421.3166666666668</v>
      </c>
      <c r="J85" s="232">
        <v>1449.6833333333336</v>
      </c>
      <c r="K85" s="231">
        <v>1392.95</v>
      </c>
      <c r="L85" s="231">
        <v>1333.05</v>
      </c>
      <c r="M85" s="231">
        <v>2.3921199999999998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925.2</v>
      </c>
      <c r="D86" s="232">
        <v>929.91666666666663</v>
      </c>
      <c r="E86" s="232">
        <v>910.0333333333333</v>
      </c>
      <c r="F86" s="232">
        <v>894.86666666666667</v>
      </c>
      <c r="G86" s="232">
        <v>874.98333333333335</v>
      </c>
      <c r="H86" s="232">
        <v>945.08333333333326</v>
      </c>
      <c r="I86" s="232">
        <v>964.9666666666667</v>
      </c>
      <c r="J86" s="232">
        <v>980.13333333333321</v>
      </c>
      <c r="K86" s="231">
        <v>949.8</v>
      </c>
      <c r="L86" s="231">
        <v>914.75</v>
      </c>
      <c r="M86" s="231">
        <v>0.84555000000000002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503.6</v>
      </c>
      <c r="D87" s="232">
        <v>509.5333333333333</v>
      </c>
      <c r="E87" s="232">
        <v>494.06666666666661</v>
      </c>
      <c r="F87" s="232">
        <v>484.5333333333333</v>
      </c>
      <c r="G87" s="232">
        <v>469.06666666666661</v>
      </c>
      <c r="H87" s="232">
        <v>519.06666666666661</v>
      </c>
      <c r="I87" s="232">
        <v>534.5333333333333</v>
      </c>
      <c r="J87" s="232">
        <v>544.06666666666661</v>
      </c>
      <c r="K87" s="231">
        <v>525</v>
      </c>
      <c r="L87" s="231">
        <v>500</v>
      </c>
      <c r="M87" s="231">
        <v>2.0738300000000001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17415.45</v>
      </c>
      <c r="D88" s="232">
        <v>17314.516666666666</v>
      </c>
      <c r="E88" s="232">
        <v>17184.033333333333</v>
      </c>
      <c r="F88" s="232">
        <v>16952.616666666665</v>
      </c>
      <c r="G88" s="232">
        <v>16822.133333333331</v>
      </c>
      <c r="H88" s="232">
        <v>17545.933333333334</v>
      </c>
      <c r="I88" s="232">
        <v>17676.416666666664</v>
      </c>
      <c r="J88" s="232">
        <v>17907.833333333336</v>
      </c>
      <c r="K88" s="231">
        <v>17445</v>
      </c>
      <c r="L88" s="231">
        <v>17083.099999999999</v>
      </c>
      <c r="M88" s="231">
        <v>0.17688000000000001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478.6</v>
      </c>
      <c r="D89" s="232">
        <v>476.23333333333335</v>
      </c>
      <c r="E89" s="232">
        <v>470.66666666666669</v>
      </c>
      <c r="F89" s="232">
        <v>462.73333333333335</v>
      </c>
      <c r="G89" s="232">
        <v>457.16666666666669</v>
      </c>
      <c r="H89" s="232">
        <v>484.16666666666669</v>
      </c>
      <c r="I89" s="232">
        <v>489.73333333333329</v>
      </c>
      <c r="J89" s="232">
        <v>497.66666666666669</v>
      </c>
      <c r="K89" s="231">
        <v>481.8</v>
      </c>
      <c r="L89" s="231">
        <v>468.3</v>
      </c>
      <c r="M89" s="231">
        <v>0.89866999999999997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27.4</v>
      </c>
      <c r="D90" s="232">
        <v>27.083333333333332</v>
      </c>
      <c r="E90" s="232">
        <v>26.266666666666666</v>
      </c>
      <c r="F90" s="232">
        <v>25.133333333333333</v>
      </c>
      <c r="G90" s="232">
        <v>24.316666666666666</v>
      </c>
      <c r="H90" s="232">
        <v>28.216666666666665</v>
      </c>
      <c r="I90" s="232">
        <v>29.033333333333335</v>
      </c>
      <c r="J90" s="232">
        <v>30.166666666666664</v>
      </c>
      <c r="K90" s="231">
        <v>27.9</v>
      </c>
      <c r="L90" s="231">
        <v>25.95</v>
      </c>
      <c r="M90" s="231">
        <v>264.7901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4628.8500000000004</v>
      </c>
      <c r="D91" s="232">
        <v>4619.5666666666666</v>
      </c>
      <c r="E91" s="232">
        <v>4579.3833333333332</v>
      </c>
      <c r="F91" s="232">
        <v>4529.916666666667</v>
      </c>
      <c r="G91" s="232">
        <v>4489.7333333333336</v>
      </c>
      <c r="H91" s="232">
        <v>4669.0333333333328</v>
      </c>
      <c r="I91" s="232">
        <v>4709.2166666666653</v>
      </c>
      <c r="J91" s="232">
        <v>4758.6833333333325</v>
      </c>
      <c r="K91" s="231">
        <v>4659.75</v>
      </c>
      <c r="L91" s="231">
        <v>4570.1000000000004</v>
      </c>
      <c r="M91" s="231">
        <v>5.1746699999999999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1101.7</v>
      </c>
      <c r="D92" s="232">
        <v>1106.1166666666668</v>
      </c>
      <c r="E92" s="232">
        <v>1082.2833333333335</v>
      </c>
      <c r="F92" s="232">
        <v>1062.8666666666668</v>
      </c>
      <c r="G92" s="232">
        <v>1039.0333333333335</v>
      </c>
      <c r="H92" s="232">
        <v>1125.5333333333335</v>
      </c>
      <c r="I92" s="232">
        <v>1149.3666666666666</v>
      </c>
      <c r="J92" s="232">
        <v>1168.7833333333335</v>
      </c>
      <c r="K92" s="231">
        <v>1129.95</v>
      </c>
      <c r="L92" s="231">
        <v>1086.7</v>
      </c>
      <c r="M92" s="231">
        <v>0.43053999999999998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569.04999999999995</v>
      </c>
      <c r="D93" s="232">
        <v>565.48333333333323</v>
      </c>
      <c r="E93" s="232">
        <v>551.56666666666649</v>
      </c>
      <c r="F93" s="232">
        <v>534.08333333333326</v>
      </c>
      <c r="G93" s="232">
        <v>520.16666666666652</v>
      </c>
      <c r="H93" s="232">
        <v>582.96666666666647</v>
      </c>
      <c r="I93" s="232">
        <v>596.88333333333321</v>
      </c>
      <c r="J93" s="232">
        <v>614.36666666666645</v>
      </c>
      <c r="K93" s="231">
        <v>579.4</v>
      </c>
      <c r="L93" s="231">
        <v>548</v>
      </c>
      <c r="M93" s="231">
        <v>3.94103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72.650000000000006</v>
      </c>
      <c r="D94" s="232">
        <v>72.433333333333337</v>
      </c>
      <c r="E94" s="232">
        <v>71.616666666666674</v>
      </c>
      <c r="F94" s="232">
        <v>70.583333333333343</v>
      </c>
      <c r="G94" s="232">
        <v>69.76666666666668</v>
      </c>
      <c r="H94" s="232">
        <v>73.466666666666669</v>
      </c>
      <c r="I94" s="232">
        <v>74.283333333333331</v>
      </c>
      <c r="J94" s="232">
        <v>75.316666666666663</v>
      </c>
      <c r="K94" s="231">
        <v>73.25</v>
      </c>
      <c r="L94" s="231">
        <v>71.400000000000006</v>
      </c>
      <c r="M94" s="231">
        <v>14.688219999999999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309.25</v>
      </c>
      <c r="D95" s="232">
        <v>307.88333333333333</v>
      </c>
      <c r="E95" s="232">
        <v>305.26666666666665</v>
      </c>
      <c r="F95" s="232">
        <v>301.2833333333333</v>
      </c>
      <c r="G95" s="232">
        <v>298.66666666666663</v>
      </c>
      <c r="H95" s="232">
        <v>311.86666666666667</v>
      </c>
      <c r="I95" s="232">
        <v>314.48333333333335</v>
      </c>
      <c r="J95" s="232">
        <v>318.4666666666667</v>
      </c>
      <c r="K95" s="231">
        <v>310.5</v>
      </c>
      <c r="L95" s="231">
        <v>303.89999999999998</v>
      </c>
      <c r="M95" s="231">
        <v>31.7989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3127</v>
      </c>
      <c r="D96" s="232">
        <v>3115.2166666666667</v>
      </c>
      <c r="E96" s="232">
        <v>3093.4333333333334</v>
      </c>
      <c r="F96" s="232">
        <v>3059.8666666666668</v>
      </c>
      <c r="G96" s="232">
        <v>3038.0833333333335</v>
      </c>
      <c r="H96" s="232">
        <v>3148.7833333333333</v>
      </c>
      <c r="I96" s="232">
        <v>3170.5666666666671</v>
      </c>
      <c r="J96" s="232">
        <v>3204.1333333333332</v>
      </c>
      <c r="K96" s="231">
        <v>3137</v>
      </c>
      <c r="L96" s="231">
        <v>3081.65</v>
      </c>
      <c r="M96" s="231">
        <v>0.17982999999999999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251.7</v>
      </c>
      <c r="D97" s="232">
        <v>251.4</v>
      </c>
      <c r="E97" s="232">
        <v>248.8</v>
      </c>
      <c r="F97" s="232">
        <v>245.9</v>
      </c>
      <c r="G97" s="232">
        <v>243.3</v>
      </c>
      <c r="H97" s="232">
        <v>254.3</v>
      </c>
      <c r="I97" s="232">
        <v>256.89999999999998</v>
      </c>
      <c r="J97" s="232">
        <v>259.8</v>
      </c>
      <c r="K97" s="231">
        <v>254</v>
      </c>
      <c r="L97" s="231">
        <v>248.5</v>
      </c>
      <c r="M97" s="231">
        <v>4.4922300000000002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379.1</v>
      </c>
      <c r="D98" s="232">
        <v>380.0333333333333</v>
      </c>
      <c r="E98" s="232">
        <v>374.06666666666661</v>
      </c>
      <c r="F98" s="232">
        <v>369.0333333333333</v>
      </c>
      <c r="G98" s="232">
        <v>363.06666666666661</v>
      </c>
      <c r="H98" s="232">
        <v>385.06666666666661</v>
      </c>
      <c r="I98" s="232">
        <v>391.0333333333333</v>
      </c>
      <c r="J98" s="232">
        <v>396.06666666666661</v>
      </c>
      <c r="K98" s="231">
        <v>386</v>
      </c>
      <c r="L98" s="231">
        <v>375</v>
      </c>
      <c r="M98" s="231">
        <v>1.9185399999999999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578.1</v>
      </c>
      <c r="D99" s="232">
        <v>574.38333333333333</v>
      </c>
      <c r="E99" s="232">
        <v>567.76666666666665</v>
      </c>
      <c r="F99" s="232">
        <v>557.43333333333328</v>
      </c>
      <c r="G99" s="232">
        <v>550.81666666666661</v>
      </c>
      <c r="H99" s="232">
        <v>584.7166666666667</v>
      </c>
      <c r="I99" s="232">
        <v>591.33333333333326</v>
      </c>
      <c r="J99" s="232">
        <v>601.66666666666674</v>
      </c>
      <c r="K99" s="231">
        <v>581</v>
      </c>
      <c r="L99" s="231">
        <v>564.04999999999995</v>
      </c>
      <c r="M99" s="231">
        <v>10.67554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296.5</v>
      </c>
      <c r="D100" s="232">
        <v>290.84999999999997</v>
      </c>
      <c r="E100" s="232">
        <v>284.39999999999992</v>
      </c>
      <c r="F100" s="232">
        <v>272.29999999999995</v>
      </c>
      <c r="G100" s="232">
        <v>265.84999999999991</v>
      </c>
      <c r="H100" s="232">
        <v>302.94999999999993</v>
      </c>
      <c r="I100" s="232">
        <v>309.39999999999998</v>
      </c>
      <c r="J100" s="232">
        <v>321.49999999999994</v>
      </c>
      <c r="K100" s="231">
        <v>297.3</v>
      </c>
      <c r="L100" s="231">
        <v>278.75</v>
      </c>
      <c r="M100" s="231">
        <v>164.06307000000001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693.4</v>
      </c>
      <c r="D101" s="232">
        <v>693.0333333333333</v>
      </c>
      <c r="E101" s="232">
        <v>684.36666666666656</v>
      </c>
      <c r="F101" s="232">
        <v>675.33333333333326</v>
      </c>
      <c r="G101" s="232">
        <v>666.66666666666652</v>
      </c>
      <c r="H101" s="232">
        <v>702.06666666666661</v>
      </c>
      <c r="I101" s="232">
        <v>710.73333333333335</v>
      </c>
      <c r="J101" s="232">
        <v>719.76666666666665</v>
      </c>
      <c r="K101" s="231">
        <v>701.7</v>
      </c>
      <c r="L101" s="231">
        <v>684</v>
      </c>
      <c r="M101" s="231">
        <v>0.26454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752.75</v>
      </c>
      <c r="D102" s="232">
        <v>752.9</v>
      </c>
      <c r="E102" s="232">
        <v>750.9</v>
      </c>
      <c r="F102" s="232">
        <v>749.05</v>
      </c>
      <c r="G102" s="232">
        <v>747.05</v>
      </c>
      <c r="H102" s="232">
        <v>754.75</v>
      </c>
      <c r="I102" s="232">
        <v>756.75</v>
      </c>
      <c r="J102" s="232">
        <v>758.6</v>
      </c>
      <c r="K102" s="231">
        <v>754.9</v>
      </c>
      <c r="L102" s="231">
        <v>751.05</v>
      </c>
      <c r="M102" s="231">
        <v>0.79507000000000005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991.45</v>
      </c>
      <c r="D103" s="232">
        <v>984.4666666666667</v>
      </c>
      <c r="E103" s="232">
        <v>973.98333333333335</v>
      </c>
      <c r="F103" s="232">
        <v>956.51666666666665</v>
      </c>
      <c r="G103" s="232">
        <v>946.0333333333333</v>
      </c>
      <c r="H103" s="232">
        <v>1001.9333333333334</v>
      </c>
      <c r="I103" s="232">
        <v>1012.4166666666667</v>
      </c>
      <c r="J103" s="232">
        <v>1029.8833333333334</v>
      </c>
      <c r="K103" s="231">
        <v>994.95</v>
      </c>
      <c r="L103" s="231">
        <v>967</v>
      </c>
      <c r="M103" s="231">
        <v>5.1990299999999996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116.5</v>
      </c>
      <c r="D104" s="232">
        <v>117.33333333333333</v>
      </c>
      <c r="E104" s="232">
        <v>115.16666666666666</v>
      </c>
      <c r="F104" s="232">
        <v>113.83333333333333</v>
      </c>
      <c r="G104" s="232">
        <v>111.66666666666666</v>
      </c>
      <c r="H104" s="232">
        <v>118.66666666666666</v>
      </c>
      <c r="I104" s="232">
        <v>120.83333333333331</v>
      </c>
      <c r="J104" s="232">
        <v>122.16666666666666</v>
      </c>
      <c r="K104" s="231">
        <v>119.5</v>
      </c>
      <c r="L104" s="231">
        <v>116</v>
      </c>
      <c r="M104" s="231">
        <v>5.6817200000000003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1548.1</v>
      </c>
      <c r="D105" s="232">
        <v>1537.3333333333333</v>
      </c>
      <c r="E105" s="232">
        <v>1519.8166666666666</v>
      </c>
      <c r="F105" s="232">
        <v>1491.5333333333333</v>
      </c>
      <c r="G105" s="232">
        <v>1474.0166666666667</v>
      </c>
      <c r="H105" s="232">
        <v>1565.6166666666666</v>
      </c>
      <c r="I105" s="232">
        <v>1583.1333333333334</v>
      </c>
      <c r="J105" s="232">
        <v>1611.4166666666665</v>
      </c>
      <c r="K105" s="231">
        <v>1554.85</v>
      </c>
      <c r="L105" s="231">
        <v>1509.05</v>
      </c>
      <c r="M105" s="231">
        <v>0.48758000000000001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27.85</v>
      </c>
      <c r="D106" s="232">
        <v>27.783333333333335</v>
      </c>
      <c r="E106" s="232">
        <v>26.766666666666669</v>
      </c>
      <c r="F106" s="232">
        <v>25.683333333333334</v>
      </c>
      <c r="G106" s="232">
        <v>24.666666666666668</v>
      </c>
      <c r="H106" s="232">
        <v>28.866666666666671</v>
      </c>
      <c r="I106" s="232">
        <v>29.883333333333336</v>
      </c>
      <c r="J106" s="232">
        <v>30.966666666666672</v>
      </c>
      <c r="K106" s="231">
        <v>28.8</v>
      </c>
      <c r="L106" s="231">
        <v>26.7</v>
      </c>
      <c r="M106" s="231">
        <v>93.650040000000004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1009.9</v>
      </c>
      <c r="D107" s="232">
        <v>1011.6333333333333</v>
      </c>
      <c r="E107" s="232">
        <v>1003.2666666666667</v>
      </c>
      <c r="F107" s="232">
        <v>996.63333333333333</v>
      </c>
      <c r="G107" s="232">
        <v>988.26666666666665</v>
      </c>
      <c r="H107" s="232">
        <v>1018.2666666666667</v>
      </c>
      <c r="I107" s="232">
        <v>1026.6333333333332</v>
      </c>
      <c r="J107" s="232">
        <v>1033.2666666666667</v>
      </c>
      <c r="K107" s="231">
        <v>1020</v>
      </c>
      <c r="L107" s="231">
        <v>1005</v>
      </c>
      <c r="M107" s="231">
        <v>2.7786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506.55</v>
      </c>
      <c r="D108" s="232">
        <v>503.45</v>
      </c>
      <c r="E108" s="232">
        <v>491.9</v>
      </c>
      <c r="F108" s="232">
        <v>477.25</v>
      </c>
      <c r="G108" s="232">
        <v>465.7</v>
      </c>
      <c r="H108" s="232">
        <v>518.09999999999991</v>
      </c>
      <c r="I108" s="232">
        <v>529.65000000000009</v>
      </c>
      <c r="J108" s="232">
        <v>544.29999999999995</v>
      </c>
      <c r="K108" s="231">
        <v>515</v>
      </c>
      <c r="L108" s="231">
        <v>488.8</v>
      </c>
      <c r="M108" s="231">
        <v>2.3544700000000001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682.55</v>
      </c>
      <c r="D109" s="232">
        <v>688.86666666666667</v>
      </c>
      <c r="E109" s="232">
        <v>673.68333333333339</v>
      </c>
      <c r="F109" s="232">
        <v>664.81666666666672</v>
      </c>
      <c r="G109" s="232">
        <v>649.63333333333344</v>
      </c>
      <c r="H109" s="232">
        <v>697.73333333333335</v>
      </c>
      <c r="I109" s="232">
        <v>712.91666666666652</v>
      </c>
      <c r="J109" s="232">
        <v>721.7833333333333</v>
      </c>
      <c r="K109" s="231">
        <v>704.05</v>
      </c>
      <c r="L109" s="231">
        <v>680</v>
      </c>
      <c r="M109" s="231">
        <v>0.72360999999999998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5652.45</v>
      </c>
      <c r="D110" s="232">
        <v>5671.833333333333</v>
      </c>
      <c r="E110" s="232">
        <v>5574.6666666666661</v>
      </c>
      <c r="F110" s="232">
        <v>5496.8833333333332</v>
      </c>
      <c r="G110" s="232">
        <v>5399.7166666666662</v>
      </c>
      <c r="H110" s="232">
        <v>5749.6166666666659</v>
      </c>
      <c r="I110" s="232">
        <v>5846.7833333333319</v>
      </c>
      <c r="J110" s="232">
        <v>5924.5666666666657</v>
      </c>
      <c r="K110" s="231">
        <v>5769</v>
      </c>
      <c r="L110" s="231">
        <v>5594.05</v>
      </c>
      <c r="M110" s="231">
        <v>0.18371999999999999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361.75</v>
      </c>
      <c r="D111" s="232">
        <v>362.0333333333333</v>
      </c>
      <c r="E111" s="232">
        <v>357.36666666666662</v>
      </c>
      <c r="F111" s="232">
        <v>352.98333333333329</v>
      </c>
      <c r="G111" s="232">
        <v>348.31666666666661</v>
      </c>
      <c r="H111" s="232">
        <v>366.41666666666663</v>
      </c>
      <c r="I111" s="232">
        <v>371.08333333333337</v>
      </c>
      <c r="J111" s="232">
        <v>375.46666666666664</v>
      </c>
      <c r="K111" s="231">
        <v>366.7</v>
      </c>
      <c r="L111" s="231">
        <v>357.65</v>
      </c>
      <c r="M111" s="231">
        <v>0.93508999999999998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293.85000000000002</v>
      </c>
      <c r="D112" s="232">
        <v>293.18333333333334</v>
      </c>
      <c r="E112" s="232">
        <v>289.16666666666669</v>
      </c>
      <c r="F112" s="232">
        <v>284.48333333333335</v>
      </c>
      <c r="G112" s="232">
        <v>280.4666666666667</v>
      </c>
      <c r="H112" s="232">
        <v>297.86666666666667</v>
      </c>
      <c r="I112" s="232">
        <v>301.88333333333333</v>
      </c>
      <c r="J112" s="232">
        <v>306.56666666666666</v>
      </c>
      <c r="K112" s="231">
        <v>297.2</v>
      </c>
      <c r="L112" s="231">
        <v>288.5</v>
      </c>
      <c r="M112" s="231">
        <v>9.1494599999999995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434.3</v>
      </c>
      <c r="D113" s="232">
        <v>435.8</v>
      </c>
      <c r="E113" s="232">
        <v>423.6</v>
      </c>
      <c r="F113" s="232">
        <v>412.90000000000003</v>
      </c>
      <c r="G113" s="232">
        <v>400.70000000000005</v>
      </c>
      <c r="H113" s="232">
        <v>446.5</v>
      </c>
      <c r="I113" s="232">
        <v>458.69999999999993</v>
      </c>
      <c r="J113" s="232">
        <v>469.4</v>
      </c>
      <c r="K113" s="231">
        <v>448</v>
      </c>
      <c r="L113" s="231">
        <v>425.1</v>
      </c>
      <c r="M113" s="231">
        <v>0.88912000000000002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600.6</v>
      </c>
      <c r="D114" s="232">
        <v>602.85</v>
      </c>
      <c r="E114" s="232">
        <v>595.70000000000005</v>
      </c>
      <c r="F114" s="232">
        <v>590.80000000000007</v>
      </c>
      <c r="G114" s="232">
        <v>583.65000000000009</v>
      </c>
      <c r="H114" s="232">
        <v>607.75</v>
      </c>
      <c r="I114" s="232">
        <v>614.89999999999986</v>
      </c>
      <c r="J114" s="232">
        <v>619.79999999999995</v>
      </c>
      <c r="K114" s="231">
        <v>610</v>
      </c>
      <c r="L114" s="231">
        <v>597.95000000000005</v>
      </c>
      <c r="M114" s="231">
        <v>3.9894400000000001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781.15</v>
      </c>
      <c r="D115" s="232">
        <v>776.73333333333323</v>
      </c>
      <c r="E115" s="232">
        <v>768.46666666666647</v>
      </c>
      <c r="F115" s="232">
        <v>755.78333333333319</v>
      </c>
      <c r="G115" s="232">
        <v>747.51666666666642</v>
      </c>
      <c r="H115" s="232">
        <v>789.41666666666652</v>
      </c>
      <c r="I115" s="232">
        <v>797.68333333333317</v>
      </c>
      <c r="J115" s="232">
        <v>810.36666666666656</v>
      </c>
      <c r="K115" s="231">
        <v>785</v>
      </c>
      <c r="L115" s="231">
        <v>764.05</v>
      </c>
      <c r="M115" s="231">
        <v>12.647119999999999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1022.3</v>
      </c>
      <c r="D116" s="232">
        <v>1020.1999999999999</v>
      </c>
      <c r="E116" s="232">
        <v>1012.5999999999999</v>
      </c>
      <c r="F116" s="232">
        <v>1002.9</v>
      </c>
      <c r="G116" s="232">
        <v>995.3</v>
      </c>
      <c r="H116" s="232">
        <v>1029.8999999999999</v>
      </c>
      <c r="I116" s="232">
        <v>1037.5</v>
      </c>
      <c r="J116" s="232">
        <v>1047.1999999999998</v>
      </c>
      <c r="K116" s="231">
        <v>1027.8</v>
      </c>
      <c r="L116" s="231">
        <v>1010.5</v>
      </c>
      <c r="M116" s="231">
        <v>16.171050000000001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157.69999999999999</v>
      </c>
      <c r="D117" s="232">
        <v>157.33333333333334</v>
      </c>
      <c r="E117" s="232">
        <v>155.4666666666667</v>
      </c>
      <c r="F117" s="232">
        <v>153.23333333333335</v>
      </c>
      <c r="G117" s="232">
        <v>151.3666666666667</v>
      </c>
      <c r="H117" s="232">
        <v>159.56666666666669</v>
      </c>
      <c r="I117" s="232">
        <v>161.43333333333331</v>
      </c>
      <c r="J117" s="232">
        <v>163.66666666666669</v>
      </c>
      <c r="K117" s="231">
        <v>159.19999999999999</v>
      </c>
      <c r="L117" s="231">
        <v>155.1</v>
      </c>
      <c r="M117" s="231">
        <v>9.6459399999999995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1490.2</v>
      </c>
      <c r="D118" s="232">
        <v>1500.3666666666668</v>
      </c>
      <c r="E118" s="232">
        <v>1460.8333333333335</v>
      </c>
      <c r="F118" s="232">
        <v>1431.4666666666667</v>
      </c>
      <c r="G118" s="232">
        <v>1391.9333333333334</v>
      </c>
      <c r="H118" s="232">
        <v>1529.7333333333336</v>
      </c>
      <c r="I118" s="232">
        <v>1569.2666666666669</v>
      </c>
      <c r="J118" s="232">
        <v>1598.6333333333337</v>
      </c>
      <c r="K118" s="231">
        <v>1539.9</v>
      </c>
      <c r="L118" s="231">
        <v>1471</v>
      </c>
      <c r="M118" s="231">
        <v>2.87683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218.9</v>
      </c>
      <c r="D119" s="232">
        <v>218.06666666666669</v>
      </c>
      <c r="E119" s="232">
        <v>215.43333333333339</v>
      </c>
      <c r="F119" s="232">
        <v>211.9666666666667</v>
      </c>
      <c r="G119" s="232">
        <v>209.3333333333334</v>
      </c>
      <c r="H119" s="232">
        <v>221.53333333333339</v>
      </c>
      <c r="I119" s="232">
        <v>224.16666666666666</v>
      </c>
      <c r="J119" s="232">
        <v>227.63333333333338</v>
      </c>
      <c r="K119" s="231">
        <v>220.7</v>
      </c>
      <c r="L119" s="231">
        <v>214.6</v>
      </c>
      <c r="M119" s="231">
        <v>87.766139999999993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472.1</v>
      </c>
      <c r="D120" s="232">
        <v>477.06666666666666</v>
      </c>
      <c r="E120" s="232">
        <v>464.13333333333333</v>
      </c>
      <c r="F120" s="232">
        <v>456.16666666666669</v>
      </c>
      <c r="G120" s="232">
        <v>443.23333333333335</v>
      </c>
      <c r="H120" s="232">
        <v>485.0333333333333</v>
      </c>
      <c r="I120" s="232">
        <v>497.96666666666658</v>
      </c>
      <c r="J120" s="232">
        <v>505.93333333333328</v>
      </c>
      <c r="K120" s="231">
        <v>490</v>
      </c>
      <c r="L120" s="231">
        <v>469.1</v>
      </c>
      <c r="M120" s="231">
        <v>4.8998699999999999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4308.6000000000004</v>
      </c>
      <c r="D121" s="232">
        <v>4362.6833333333334</v>
      </c>
      <c r="E121" s="232">
        <v>4238.1166666666668</v>
      </c>
      <c r="F121" s="232">
        <v>4167.6333333333332</v>
      </c>
      <c r="G121" s="232">
        <v>4043.0666666666666</v>
      </c>
      <c r="H121" s="232">
        <v>4433.166666666667</v>
      </c>
      <c r="I121" s="232">
        <v>4557.7333333333345</v>
      </c>
      <c r="J121" s="232">
        <v>4628.2166666666672</v>
      </c>
      <c r="K121" s="231">
        <v>4487.25</v>
      </c>
      <c r="L121" s="231">
        <v>4292.2</v>
      </c>
      <c r="M121" s="231">
        <v>4.4885900000000003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1461.15</v>
      </c>
      <c r="D122" s="232">
        <v>1459.2833333333335</v>
      </c>
      <c r="E122" s="232">
        <v>1450.616666666667</v>
      </c>
      <c r="F122" s="232">
        <v>1440.0833333333335</v>
      </c>
      <c r="G122" s="232">
        <v>1431.416666666667</v>
      </c>
      <c r="H122" s="232">
        <v>1469.8166666666671</v>
      </c>
      <c r="I122" s="232">
        <v>1478.4833333333336</v>
      </c>
      <c r="J122" s="232">
        <v>1489.0166666666671</v>
      </c>
      <c r="K122" s="231">
        <v>1467.95</v>
      </c>
      <c r="L122" s="231">
        <v>1448.75</v>
      </c>
      <c r="M122" s="231">
        <v>3.7037300000000002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2264.9</v>
      </c>
      <c r="D123" s="232">
        <v>2261.8333333333335</v>
      </c>
      <c r="E123" s="232">
        <v>2238.7166666666672</v>
      </c>
      <c r="F123" s="232">
        <v>2212.5333333333338</v>
      </c>
      <c r="G123" s="232">
        <v>2189.4166666666674</v>
      </c>
      <c r="H123" s="232">
        <v>2288.0166666666669</v>
      </c>
      <c r="I123" s="232">
        <v>2311.1333333333328</v>
      </c>
      <c r="J123" s="232">
        <v>2337.3166666666666</v>
      </c>
      <c r="K123" s="231">
        <v>2284.9499999999998</v>
      </c>
      <c r="L123" s="231">
        <v>2235.65</v>
      </c>
      <c r="M123" s="231">
        <v>0.64068000000000003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613.1</v>
      </c>
      <c r="D124" s="232">
        <v>606.2833333333333</v>
      </c>
      <c r="E124" s="232">
        <v>598.06666666666661</v>
      </c>
      <c r="F124" s="232">
        <v>583.0333333333333</v>
      </c>
      <c r="G124" s="232">
        <v>574.81666666666661</v>
      </c>
      <c r="H124" s="232">
        <v>621.31666666666661</v>
      </c>
      <c r="I124" s="232">
        <v>629.5333333333333</v>
      </c>
      <c r="J124" s="232">
        <v>644.56666666666661</v>
      </c>
      <c r="K124" s="231">
        <v>614.5</v>
      </c>
      <c r="L124" s="231">
        <v>591.25</v>
      </c>
      <c r="M124" s="231">
        <v>11.74302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873.55</v>
      </c>
      <c r="D125" s="232">
        <v>876.81666666666661</v>
      </c>
      <c r="E125" s="232">
        <v>862.98333333333323</v>
      </c>
      <c r="F125" s="232">
        <v>852.41666666666663</v>
      </c>
      <c r="G125" s="232">
        <v>838.58333333333326</v>
      </c>
      <c r="H125" s="232">
        <v>887.38333333333321</v>
      </c>
      <c r="I125" s="232">
        <v>901.2166666666667</v>
      </c>
      <c r="J125" s="232">
        <v>911.78333333333319</v>
      </c>
      <c r="K125" s="231">
        <v>890.65</v>
      </c>
      <c r="L125" s="231">
        <v>866.25</v>
      </c>
      <c r="M125" s="231">
        <v>4.0824800000000003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899.75</v>
      </c>
      <c r="D126" s="232">
        <v>901.86666666666667</v>
      </c>
      <c r="E126" s="232">
        <v>878.13333333333333</v>
      </c>
      <c r="F126" s="232">
        <v>856.51666666666665</v>
      </c>
      <c r="G126" s="232">
        <v>832.7833333333333</v>
      </c>
      <c r="H126" s="232">
        <v>923.48333333333335</v>
      </c>
      <c r="I126" s="232">
        <v>947.2166666666667</v>
      </c>
      <c r="J126" s="232">
        <v>968.83333333333337</v>
      </c>
      <c r="K126" s="231">
        <v>925.6</v>
      </c>
      <c r="L126" s="231">
        <v>880.25</v>
      </c>
      <c r="M126" s="231">
        <v>0.30759999999999998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305.14999999999998</v>
      </c>
      <c r="D127" s="232">
        <v>308.63333333333333</v>
      </c>
      <c r="E127" s="232">
        <v>291.66666666666663</v>
      </c>
      <c r="F127" s="232">
        <v>278.18333333333328</v>
      </c>
      <c r="G127" s="232">
        <v>261.21666666666658</v>
      </c>
      <c r="H127" s="232">
        <v>322.11666666666667</v>
      </c>
      <c r="I127" s="232">
        <v>339.08333333333337</v>
      </c>
      <c r="J127" s="232">
        <v>352.56666666666672</v>
      </c>
      <c r="K127" s="231">
        <v>325.60000000000002</v>
      </c>
      <c r="L127" s="231">
        <v>295.14999999999998</v>
      </c>
      <c r="M127" s="231">
        <v>94.631699999999995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1445.5</v>
      </c>
      <c r="D128" s="232">
        <v>1440.9833333333333</v>
      </c>
      <c r="E128" s="232">
        <v>1422.3666666666668</v>
      </c>
      <c r="F128" s="232">
        <v>1399.2333333333333</v>
      </c>
      <c r="G128" s="232">
        <v>1380.6166666666668</v>
      </c>
      <c r="H128" s="232">
        <v>1464.1166666666668</v>
      </c>
      <c r="I128" s="232">
        <v>1482.7333333333331</v>
      </c>
      <c r="J128" s="232">
        <v>1505.8666666666668</v>
      </c>
      <c r="K128" s="231">
        <v>1459.6</v>
      </c>
      <c r="L128" s="231">
        <v>1417.85</v>
      </c>
      <c r="M128" s="231">
        <v>2.9342100000000002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897.85</v>
      </c>
      <c r="D129" s="232">
        <v>899.66666666666663</v>
      </c>
      <c r="E129" s="232">
        <v>883.43333333333328</v>
      </c>
      <c r="F129" s="232">
        <v>869.01666666666665</v>
      </c>
      <c r="G129" s="232">
        <v>852.7833333333333</v>
      </c>
      <c r="H129" s="232">
        <v>914.08333333333326</v>
      </c>
      <c r="I129" s="232">
        <v>930.31666666666661</v>
      </c>
      <c r="J129" s="232">
        <v>944.73333333333323</v>
      </c>
      <c r="K129" s="231">
        <v>915.9</v>
      </c>
      <c r="L129" s="231">
        <v>885.25</v>
      </c>
      <c r="M129" s="231">
        <v>6.6770399999999999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853.7</v>
      </c>
      <c r="D130" s="232">
        <v>856.65</v>
      </c>
      <c r="E130" s="232">
        <v>843.59999999999991</v>
      </c>
      <c r="F130" s="232">
        <v>833.49999999999989</v>
      </c>
      <c r="G130" s="232">
        <v>820.44999999999982</v>
      </c>
      <c r="H130" s="232">
        <v>866.75</v>
      </c>
      <c r="I130" s="232">
        <v>879.8</v>
      </c>
      <c r="J130" s="232">
        <v>889.90000000000009</v>
      </c>
      <c r="K130" s="231">
        <v>869.7</v>
      </c>
      <c r="L130" s="231">
        <v>846.55</v>
      </c>
      <c r="M130" s="231">
        <v>0.10614999999999999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353.5</v>
      </c>
      <c r="D131" s="232">
        <v>353.75</v>
      </c>
      <c r="E131" s="232">
        <v>348.5</v>
      </c>
      <c r="F131" s="232">
        <v>343.5</v>
      </c>
      <c r="G131" s="232">
        <v>338.25</v>
      </c>
      <c r="H131" s="232">
        <v>358.75</v>
      </c>
      <c r="I131" s="232">
        <v>364</v>
      </c>
      <c r="J131" s="232">
        <v>369</v>
      </c>
      <c r="K131" s="231">
        <v>359</v>
      </c>
      <c r="L131" s="231">
        <v>348.75</v>
      </c>
      <c r="M131" s="231">
        <v>46.970669999999998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533.70000000000005</v>
      </c>
      <c r="D132" s="232">
        <v>541.33333333333337</v>
      </c>
      <c r="E132" s="232">
        <v>520.61666666666679</v>
      </c>
      <c r="F132" s="232">
        <v>507.53333333333342</v>
      </c>
      <c r="G132" s="232">
        <v>486.81666666666683</v>
      </c>
      <c r="H132" s="232">
        <v>554.41666666666674</v>
      </c>
      <c r="I132" s="232">
        <v>575.13333333333321</v>
      </c>
      <c r="J132" s="232">
        <v>588.2166666666667</v>
      </c>
      <c r="K132" s="231">
        <v>562.04999999999995</v>
      </c>
      <c r="L132" s="231">
        <v>528.25</v>
      </c>
      <c r="M132" s="231">
        <v>42.061399999999999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1867.85</v>
      </c>
      <c r="D133" s="232">
        <v>1847.8666666666668</v>
      </c>
      <c r="E133" s="232">
        <v>1811.7833333333335</v>
      </c>
      <c r="F133" s="232">
        <v>1755.7166666666667</v>
      </c>
      <c r="G133" s="232">
        <v>1719.6333333333334</v>
      </c>
      <c r="H133" s="232">
        <v>1903.9333333333336</v>
      </c>
      <c r="I133" s="232">
        <v>1940.0166666666667</v>
      </c>
      <c r="J133" s="232">
        <v>1996.0833333333337</v>
      </c>
      <c r="K133" s="231">
        <v>1883.95</v>
      </c>
      <c r="L133" s="231">
        <v>1791.8</v>
      </c>
      <c r="M133" s="231">
        <v>4.0806199999999997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658.85</v>
      </c>
      <c r="D134" s="232">
        <v>651.13333333333333</v>
      </c>
      <c r="E134" s="232">
        <v>633.9666666666667</v>
      </c>
      <c r="F134" s="232">
        <v>609.08333333333337</v>
      </c>
      <c r="G134" s="232">
        <v>591.91666666666674</v>
      </c>
      <c r="H134" s="232">
        <v>676.01666666666665</v>
      </c>
      <c r="I134" s="232">
        <v>693.18333333333339</v>
      </c>
      <c r="J134" s="232">
        <v>718.06666666666661</v>
      </c>
      <c r="K134" s="231">
        <v>668.3</v>
      </c>
      <c r="L134" s="231">
        <v>626.25</v>
      </c>
      <c r="M134" s="231">
        <v>5.1295700000000002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1824</v>
      </c>
      <c r="D135" s="232">
        <v>1827.3333333333333</v>
      </c>
      <c r="E135" s="232">
        <v>1796.6666666666665</v>
      </c>
      <c r="F135" s="232">
        <v>1769.3333333333333</v>
      </c>
      <c r="G135" s="232">
        <v>1738.6666666666665</v>
      </c>
      <c r="H135" s="232">
        <v>1854.6666666666665</v>
      </c>
      <c r="I135" s="232">
        <v>1885.333333333333</v>
      </c>
      <c r="J135" s="232">
        <v>1912.6666666666665</v>
      </c>
      <c r="K135" s="231">
        <v>1858</v>
      </c>
      <c r="L135" s="231">
        <v>1800</v>
      </c>
      <c r="M135" s="231">
        <v>3.26125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303.25</v>
      </c>
      <c r="D136" s="232">
        <v>301.71666666666664</v>
      </c>
      <c r="E136" s="232">
        <v>296.0333333333333</v>
      </c>
      <c r="F136" s="232">
        <v>288.81666666666666</v>
      </c>
      <c r="G136" s="232">
        <v>283.13333333333333</v>
      </c>
      <c r="H136" s="232">
        <v>308.93333333333328</v>
      </c>
      <c r="I136" s="232">
        <v>314.61666666666656</v>
      </c>
      <c r="J136" s="232">
        <v>321.83333333333326</v>
      </c>
      <c r="K136" s="231">
        <v>307.39999999999998</v>
      </c>
      <c r="L136" s="231">
        <v>294.5</v>
      </c>
      <c r="M136" s="231">
        <v>6.0844500000000004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189.95</v>
      </c>
      <c r="D137" s="232">
        <v>190.26666666666665</v>
      </c>
      <c r="E137" s="232">
        <v>186.18333333333331</v>
      </c>
      <c r="F137" s="232">
        <v>182.41666666666666</v>
      </c>
      <c r="G137" s="232">
        <v>178.33333333333331</v>
      </c>
      <c r="H137" s="232">
        <v>194.0333333333333</v>
      </c>
      <c r="I137" s="232">
        <v>198.11666666666667</v>
      </c>
      <c r="J137" s="232">
        <v>201.8833333333333</v>
      </c>
      <c r="K137" s="231">
        <v>194.35</v>
      </c>
      <c r="L137" s="231">
        <v>186.5</v>
      </c>
      <c r="M137" s="231">
        <v>20.57413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151.6</v>
      </c>
      <c r="D138" s="232">
        <v>150.78333333333333</v>
      </c>
      <c r="E138" s="232">
        <v>148.86666666666667</v>
      </c>
      <c r="F138" s="232">
        <v>146.13333333333335</v>
      </c>
      <c r="G138" s="232">
        <v>144.2166666666667</v>
      </c>
      <c r="H138" s="232">
        <v>153.51666666666665</v>
      </c>
      <c r="I138" s="232">
        <v>155.43333333333334</v>
      </c>
      <c r="J138" s="232">
        <v>158.16666666666663</v>
      </c>
      <c r="K138" s="231">
        <v>152.69999999999999</v>
      </c>
      <c r="L138" s="231">
        <v>148.05000000000001</v>
      </c>
      <c r="M138" s="231">
        <v>11.471489999999999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32.950000000000003</v>
      </c>
      <c r="D139" s="232">
        <v>32.966666666666669</v>
      </c>
      <c r="E139" s="232">
        <v>32.333333333333336</v>
      </c>
      <c r="F139" s="232">
        <v>31.716666666666669</v>
      </c>
      <c r="G139" s="232">
        <v>31.083333333333336</v>
      </c>
      <c r="H139" s="232">
        <v>33.583333333333336</v>
      </c>
      <c r="I139" s="232">
        <v>34.216666666666661</v>
      </c>
      <c r="J139" s="232">
        <v>34.833333333333336</v>
      </c>
      <c r="K139" s="231">
        <v>33.6</v>
      </c>
      <c r="L139" s="231">
        <v>32.35</v>
      </c>
      <c r="M139" s="231">
        <v>14.64507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208.05</v>
      </c>
      <c r="D140" s="232">
        <v>208.58333333333334</v>
      </c>
      <c r="E140" s="232">
        <v>205.7166666666667</v>
      </c>
      <c r="F140" s="232">
        <v>203.38333333333335</v>
      </c>
      <c r="G140" s="232">
        <v>200.51666666666671</v>
      </c>
      <c r="H140" s="232">
        <v>210.91666666666669</v>
      </c>
      <c r="I140" s="232">
        <v>213.7833333333333</v>
      </c>
      <c r="J140" s="232">
        <v>216.11666666666667</v>
      </c>
      <c r="K140" s="231">
        <v>211.45</v>
      </c>
      <c r="L140" s="231">
        <v>206.25</v>
      </c>
      <c r="M140" s="231">
        <v>2.2000899999999999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2884.35</v>
      </c>
      <c r="D141" s="232">
        <v>2983.1166666666668</v>
      </c>
      <c r="E141" s="232">
        <v>2696.2333333333336</v>
      </c>
      <c r="F141" s="232">
        <v>2508.1166666666668</v>
      </c>
      <c r="G141" s="232">
        <v>2221.2333333333336</v>
      </c>
      <c r="H141" s="232">
        <v>3171.2333333333336</v>
      </c>
      <c r="I141" s="232">
        <v>3458.1166666666668</v>
      </c>
      <c r="J141" s="232">
        <v>3646.2333333333336</v>
      </c>
      <c r="K141" s="231">
        <v>3270</v>
      </c>
      <c r="L141" s="231">
        <v>2795</v>
      </c>
      <c r="M141" s="231">
        <v>44.866819999999997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2755.45</v>
      </c>
      <c r="D142" s="232">
        <v>2752.4499999999994</v>
      </c>
      <c r="E142" s="232">
        <v>2671.0499999999988</v>
      </c>
      <c r="F142" s="232">
        <v>2586.6499999999996</v>
      </c>
      <c r="G142" s="232">
        <v>2505.2499999999991</v>
      </c>
      <c r="H142" s="232">
        <v>2836.8499999999985</v>
      </c>
      <c r="I142" s="232">
        <v>2918.2499999999991</v>
      </c>
      <c r="J142" s="232">
        <v>3002.6499999999983</v>
      </c>
      <c r="K142" s="231">
        <v>2833.85</v>
      </c>
      <c r="L142" s="231">
        <v>2668.05</v>
      </c>
      <c r="M142" s="231">
        <v>4.13917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1885.1</v>
      </c>
      <c r="D143" s="232">
        <v>1927.25</v>
      </c>
      <c r="E143" s="232">
        <v>1836.8</v>
      </c>
      <c r="F143" s="232">
        <v>1788.5</v>
      </c>
      <c r="G143" s="232">
        <v>1698.05</v>
      </c>
      <c r="H143" s="232">
        <v>1975.55</v>
      </c>
      <c r="I143" s="232">
        <v>2066</v>
      </c>
      <c r="J143" s="232">
        <v>2114.3000000000002</v>
      </c>
      <c r="K143" s="231">
        <v>2017.7</v>
      </c>
      <c r="L143" s="231">
        <v>1878.95</v>
      </c>
      <c r="M143" s="231">
        <v>4.2122700000000002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4358.3500000000004</v>
      </c>
      <c r="D144" s="232">
        <v>4368.8166666666666</v>
      </c>
      <c r="E144" s="232">
        <v>4307.7333333333336</v>
      </c>
      <c r="F144" s="232">
        <v>4257.1166666666668</v>
      </c>
      <c r="G144" s="232">
        <v>4196.0333333333338</v>
      </c>
      <c r="H144" s="232">
        <v>4419.4333333333334</v>
      </c>
      <c r="I144" s="232">
        <v>4480.5166666666673</v>
      </c>
      <c r="J144" s="232">
        <v>4531.1333333333332</v>
      </c>
      <c r="K144" s="231">
        <v>4429.8999999999996</v>
      </c>
      <c r="L144" s="231">
        <v>4318.2</v>
      </c>
      <c r="M144" s="231">
        <v>3.74979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525.75</v>
      </c>
      <c r="D145" s="232">
        <v>527.5333333333333</v>
      </c>
      <c r="E145" s="232">
        <v>518.21666666666658</v>
      </c>
      <c r="F145" s="232">
        <v>510.68333333333328</v>
      </c>
      <c r="G145" s="232">
        <v>501.36666666666656</v>
      </c>
      <c r="H145" s="232">
        <v>535.06666666666661</v>
      </c>
      <c r="I145" s="232">
        <v>544.38333333333321</v>
      </c>
      <c r="J145" s="232">
        <v>551.91666666666663</v>
      </c>
      <c r="K145" s="231">
        <v>536.85</v>
      </c>
      <c r="L145" s="231">
        <v>520</v>
      </c>
      <c r="M145" s="231">
        <v>0.83689000000000002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166.95</v>
      </c>
      <c r="D146" s="232">
        <v>168.11666666666667</v>
      </c>
      <c r="E146" s="232">
        <v>164.83333333333334</v>
      </c>
      <c r="F146" s="232">
        <v>162.71666666666667</v>
      </c>
      <c r="G146" s="232">
        <v>159.43333333333334</v>
      </c>
      <c r="H146" s="232">
        <v>170.23333333333335</v>
      </c>
      <c r="I146" s="232">
        <v>173.51666666666665</v>
      </c>
      <c r="J146" s="232">
        <v>175.63333333333335</v>
      </c>
      <c r="K146" s="231">
        <v>171.4</v>
      </c>
      <c r="L146" s="231">
        <v>166</v>
      </c>
      <c r="M146" s="231">
        <v>3.1124999999999998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152.75</v>
      </c>
      <c r="D147" s="232">
        <v>151.53333333333333</v>
      </c>
      <c r="E147" s="232">
        <v>149.11666666666667</v>
      </c>
      <c r="F147" s="232">
        <v>145.48333333333335</v>
      </c>
      <c r="G147" s="232">
        <v>143.06666666666669</v>
      </c>
      <c r="H147" s="232">
        <v>155.16666666666666</v>
      </c>
      <c r="I147" s="232">
        <v>157.58333333333334</v>
      </c>
      <c r="J147" s="232">
        <v>161.21666666666664</v>
      </c>
      <c r="K147" s="231">
        <v>153.94999999999999</v>
      </c>
      <c r="L147" s="231">
        <v>147.9</v>
      </c>
      <c r="M147" s="231">
        <v>20.339960000000001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50.55</v>
      </c>
      <c r="D148" s="232">
        <v>50.366666666666667</v>
      </c>
      <c r="E148" s="232">
        <v>49.333333333333336</v>
      </c>
      <c r="F148" s="232">
        <v>48.116666666666667</v>
      </c>
      <c r="G148" s="232">
        <v>47.083333333333336</v>
      </c>
      <c r="H148" s="232">
        <v>51.583333333333336</v>
      </c>
      <c r="I148" s="232">
        <v>52.616666666666667</v>
      </c>
      <c r="J148" s="232">
        <v>53.833333333333336</v>
      </c>
      <c r="K148" s="231">
        <v>51.4</v>
      </c>
      <c r="L148" s="231">
        <v>49.15</v>
      </c>
      <c r="M148" s="231">
        <v>71.83605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65.3</v>
      </c>
      <c r="D149" s="232">
        <v>65.233333333333334</v>
      </c>
      <c r="E149" s="232">
        <v>64.066666666666663</v>
      </c>
      <c r="F149" s="232">
        <v>62.833333333333329</v>
      </c>
      <c r="G149" s="232">
        <v>61.666666666666657</v>
      </c>
      <c r="H149" s="232">
        <v>66.466666666666669</v>
      </c>
      <c r="I149" s="232">
        <v>67.633333333333326</v>
      </c>
      <c r="J149" s="232">
        <v>68.866666666666674</v>
      </c>
      <c r="K149" s="231">
        <v>66.400000000000006</v>
      </c>
      <c r="L149" s="231">
        <v>64</v>
      </c>
      <c r="M149" s="231">
        <v>9.1542899999999996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3316.7</v>
      </c>
      <c r="D150" s="232">
        <v>3280.4166666666665</v>
      </c>
      <c r="E150" s="232">
        <v>3235.833333333333</v>
      </c>
      <c r="F150" s="232">
        <v>3154.9666666666667</v>
      </c>
      <c r="G150" s="232">
        <v>3110.3833333333332</v>
      </c>
      <c r="H150" s="232">
        <v>3361.2833333333328</v>
      </c>
      <c r="I150" s="232">
        <v>3405.8666666666659</v>
      </c>
      <c r="J150" s="232">
        <v>3486.7333333333327</v>
      </c>
      <c r="K150" s="231">
        <v>3325</v>
      </c>
      <c r="L150" s="231">
        <v>3199.55</v>
      </c>
      <c r="M150" s="231">
        <v>5.0003700000000002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380.7</v>
      </c>
      <c r="D151" s="232">
        <v>382.9666666666667</v>
      </c>
      <c r="E151" s="232">
        <v>375.23333333333341</v>
      </c>
      <c r="F151" s="232">
        <v>369.76666666666671</v>
      </c>
      <c r="G151" s="232">
        <v>362.03333333333342</v>
      </c>
      <c r="H151" s="232">
        <v>388.43333333333339</v>
      </c>
      <c r="I151" s="232">
        <v>396.16666666666674</v>
      </c>
      <c r="J151" s="232">
        <v>401.63333333333338</v>
      </c>
      <c r="K151" s="231">
        <v>390.7</v>
      </c>
      <c r="L151" s="231">
        <v>377.5</v>
      </c>
      <c r="M151" s="231">
        <v>7.0116300000000003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419.95</v>
      </c>
      <c r="D152" s="232">
        <v>420.10000000000008</v>
      </c>
      <c r="E152" s="232">
        <v>410.20000000000016</v>
      </c>
      <c r="F152" s="232">
        <v>400.4500000000001</v>
      </c>
      <c r="G152" s="232">
        <v>390.55000000000018</v>
      </c>
      <c r="H152" s="232">
        <v>429.85000000000014</v>
      </c>
      <c r="I152" s="232">
        <v>439.75000000000011</v>
      </c>
      <c r="J152" s="232">
        <v>449.50000000000011</v>
      </c>
      <c r="K152" s="231">
        <v>430</v>
      </c>
      <c r="L152" s="231">
        <v>410.35</v>
      </c>
      <c r="M152" s="231">
        <v>2.1023700000000001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1424.8</v>
      </c>
      <c r="D153" s="232">
        <v>1433.7666666666667</v>
      </c>
      <c r="E153" s="232">
        <v>1407.5333333333333</v>
      </c>
      <c r="F153" s="232">
        <v>1390.2666666666667</v>
      </c>
      <c r="G153" s="232">
        <v>1364.0333333333333</v>
      </c>
      <c r="H153" s="232">
        <v>1451.0333333333333</v>
      </c>
      <c r="I153" s="232">
        <v>1477.2666666666664</v>
      </c>
      <c r="J153" s="232">
        <v>1494.5333333333333</v>
      </c>
      <c r="K153" s="231">
        <v>1460</v>
      </c>
      <c r="L153" s="231">
        <v>1416.5</v>
      </c>
      <c r="M153" s="231">
        <v>0.21540000000000001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83.65</v>
      </c>
      <c r="D154" s="232">
        <v>83.850000000000009</v>
      </c>
      <c r="E154" s="232">
        <v>81.550000000000011</v>
      </c>
      <c r="F154" s="232">
        <v>79.45</v>
      </c>
      <c r="G154" s="232">
        <v>77.150000000000006</v>
      </c>
      <c r="H154" s="232">
        <v>85.950000000000017</v>
      </c>
      <c r="I154" s="232">
        <v>88.25</v>
      </c>
      <c r="J154" s="232">
        <v>90.350000000000023</v>
      </c>
      <c r="K154" s="231">
        <v>86.15</v>
      </c>
      <c r="L154" s="231">
        <v>81.75</v>
      </c>
      <c r="M154" s="231">
        <v>23.86429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53.65</v>
      </c>
      <c r="D155" s="232">
        <v>53.883333333333326</v>
      </c>
      <c r="E155" s="232">
        <v>52.816666666666649</v>
      </c>
      <c r="F155" s="232">
        <v>51.98333333333332</v>
      </c>
      <c r="G155" s="232">
        <v>50.916666666666643</v>
      </c>
      <c r="H155" s="232">
        <v>54.716666666666654</v>
      </c>
      <c r="I155" s="232">
        <v>55.783333333333331</v>
      </c>
      <c r="J155" s="232">
        <v>56.61666666666666</v>
      </c>
      <c r="K155" s="231">
        <v>54.95</v>
      </c>
      <c r="L155" s="231">
        <v>53.05</v>
      </c>
      <c r="M155" s="231">
        <v>20.007300000000001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2077.15</v>
      </c>
      <c r="D156" s="232">
        <v>2068.3166666666671</v>
      </c>
      <c r="E156" s="232">
        <v>2049.0833333333339</v>
      </c>
      <c r="F156" s="232">
        <v>2021.0166666666669</v>
      </c>
      <c r="G156" s="232">
        <v>2001.7833333333338</v>
      </c>
      <c r="H156" s="232">
        <v>2096.3833333333341</v>
      </c>
      <c r="I156" s="232">
        <v>2115.6166666666668</v>
      </c>
      <c r="J156" s="232">
        <v>2143.6833333333343</v>
      </c>
      <c r="K156" s="231">
        <v>2087.5500000000002</v>
      </c>
      <c r="L156" s="231">
        <v>2040.25</v>
      </c>
      <c r="M156" s="231">
        <v>1.4449700000000001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180.2</v>
      </c>
      <c r="D157" s="232">
        <v>179.88333333333333</v>
      </c>
      <c r="E157" s="232">
        <v>177.31666666666666</v>
      </c>
      <c r="F157" s="232">
        <v>174.43333333333334</v>
      </c>
      <c r="G157" s="232">
        <v>171.86666666666667</v>
      </c>
      <c r="H157" s="232">
        <v>182.76666666666665</v>
      </c>
      <c r="I157" s="232">
        <v>185.33333333333331</v>
      </c>
      <c r="J157" s="232">
        <v>188.21666666666664</v>
      </c>
      <c r="K157" s="231">
        <v>182.45</v>
      </c>
      <c r="L157" s="231">
        <v>177</v>
      </c>
      <c r="M157" s="231">
        <v>22.39237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255.85</v>
      </c>
      <c r="D158" s="232">
        <v>254.63333333333333</v>
      </c>
      <c r="E158" s="232">
        <v>251.31666666666666</v>
      </c>
      <c r="F158" s="232">
        <v>246.78333333333333</v>
      </c>
      <c r="G158" s="232">
        <v>243.46666666666667</v>
      </c>
      <c r="H158" s="232">
        <v>259.16666666666663</v>
      </c>
      <c r="I158" s="232">
        <v>262.48333333333323</v>
      </c>
      <c r="J158" s="232">
        <v>267.01666666666665</v>
      </c>
      <c r="K158" s="231">
        <v>257.95</v>
      </c>
      <c r="L158" s="231">
        <v>250.1</v>
      </c>
      <c r="M158" s="231">
        <v>0.87792999999999999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141.75</v>
      </c>
      <c r="D159" s="232">
        <v>141.18333333333334</v>
      </c>
      <c r="E159" s="232">
        <v>138.56666666666666</v>
      </c>
      <c r="F159" s="232">
        <v>135.38333333333333</v>
      </c>
      <c r="G159" s="232">
        <v>132.76666666666665</v>
      </c>
      <c r="H159" s="232">
        <v>144.36666666666667</v>
      </c>
      <c r="I159" s="232">
        <v>146.98333333333335</v>
      </c>
      <c r="J159" s="232">
        <v>150.16666666666669</v>
      </c>
      <c r="K159" s="231">
        <v>143.80000000000001</v>
      </c>
      <c r="L159" s="231">
        <v>138</v>
      </c>
      <c r="M159" s="231">
        <v>125.60503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133.4</v>
      </c>
      <c r="D160" s="232">
        <v>132.9</v>
      </c>
      <c r="E160" s="232">
        <v>130.80000000000001</v>
      </c>
      <c r="F160" s="232">
        <v>128.20000000000002</v>
      </c>
      <c r="G160" s="232">
        <v>126.10000000000002</v>
      </c>
      <c r="H160" s="232">
        <v>135.5</v>
      </c>
      <c r="I160" s="232">
        <v>137.59999999999997</v>
      </c>
      <c r="J160" s="232">
        <v>140.19999999999999</v>
      </c>
      <c r="K160" s="231">
        <v>135</v>
      </c>
      <c r="L160" s="231">
        <v>130.30000000000001</v>
      </c>
      <c r="M160" s="231">
        <v>78.81035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274.25</v>
      </c>
      <c r="D161" s="232">
        <v>276.65000000000003</v>
      </c>
      <c r="E161" s="232">
        <v>262.60000000000008</v>
      </c>
      <c r="F161" s="232">
        <v>250.95000000000005</v>
      </c>
      <c r="G161" s="232">
        <v>236.90000000000009</v>
      </c>
      <c r="H161" s="232">
        <v>288.30000000000007</v>
      </c>
      <c r="I161" s="232">
        <v>302.35000000000002</v>
      </c>
      <c r="J161" s="232">
        <v>314.00000000000006</v>
      </c>
      <c r="K161" s="231">
        <v>290.7</v>
      </c>
      <c r="L161" s="231">
        <v>265</v>
      </c>
      <c r="M161" s="231">
        <v>16.059889999999999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4850.05</v>
      </c>
      <c r="D162" s="232">
        <v>4881.6833333333334</v>
      </c>
      <c r="E162" s="232">
        <v>4793.3666666666668</v>
      </c>
      <c r="F162" s="232">
        <v>4736.6833333333334</v>
      </c>
      <c r="G162" s="232">
        <v>4648.3666666666668</v>
      </c>
      <c r="H162" s="232">
        <v>4938.3666666666668</v>
      </c>
      <c r="I162" s="232">
        <v>5026.6833333333343</v>
      </c>
      <c r="J162" s="232">
        <v>5083.3666666666668</v>
      </c>
      <c r="K162" s="231">
        <v>4970</v>
      </c>
      <c r="L162" s="231">
        <v>4825</v>
      </c>
      <c r="M162" s="231">
        <v>0.24104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554.79999999999995</v>
      </c>
      <c r="D163" s="232">
        <v>549.7833333333333</v>
      </c>
      <c r="E163" s="232">
        <v>540.06666666666661</v>
      </c>
      <c r="F163" s="232">
        <v>525.33333333333326</v>
      </c>
      <c r="G163" s="232">
        <v>515.61666666666656</v>
      </c>
      <c r="H163" s="232">
        <v>564.51666666666665</v>
      </c>
      <c r="I163" s="232">
        <v>574.23333333333335</v>
      </c>
      <c r="J163" s="232">
        <v>588.9666666666667</v>
      </c>
      <c r="K163" s="231">
        <v>559.5</v>
      </c>
      <c r="L163" s="231">
        <v>535.04999999999995</v>
      </c>
      <c r="M163" s="231">
        <v>1.4046700000000001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177.3</v>
      </c>
      <c r="D164" s="232">
        <v>178.11666666666667</v>
      </c>
      <c r="E164" s="232">
        <v>172.33333333333334</v>
      </c>
      <c r="F164" s="232">
        <v>167.36666666666667</v>
      </c>
      <c r="G164" s="232">
        <v>161.58333333333334</v>
      </c>
      <c r="H164" s="232">
        <v>183.08333333333334</v>
      </c>
      <c r="I164" s="232">
        <v>188.86666666666665</v>
      </c>
      <c r="J164" s="232">
        <v>193.83333333333334</v>
      </c>
      <c r="K164" s="231">
        <v>183.9</v>
      </c>
      <c r="L164" s="231">
        <v>173.15</v>
      </c>
      <c r="M164" s="231">
        <v>14.01127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116.25</v>
      </c>
      <c r="D165" s="232">
        <v>114.38333333333333</v>
      </c>
      <c r="E165" s="232">
        <v>111.96666666666665</v>
      </c>
      <c r="F165" s="232">
        <v>107.68333333333332</v>
      </c>
      <c r="G165" s="232">
        <v>105.26666666666665</v>
      </c>
      <c r="H165" s="232">
        <v>118.66666666666666</v>
      </c>
      <c r="I165" s="232">
        <v>121.08333333333334</v>
      </c>
      <c r="J165" s="232">
        <v>125.36666666666666</v>
      </c>
      <c r="K165" s="231">
        <v>116.8</v>
      </c>
      <c r="L165" s="231">
        <v>110.1</v>
      </c>
      <c r="M165" s="231">
        <v>86.769750000000002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277.3</v>
      </c>
      <c r="D166" s="232">
        <v>278.26666666666671</v>
      </c>
      <c r="E166" s="232">
        <v>273.93333333333339</v>
      </c>
      <c r="F166" s="232">
        <v>270.56666666666666</v>
      </c>
      <c r="G166" s="232">
        <v>266.23333333333335</v>
      </c>
      <c r="H166" s="232">
        <v>281.63333333333344</v>
      </c>
      <c r="I166" s="232">
        <v>285.96666666666681</v>
      </c>
      <c r="J166" s="232">
        <v>289.33333333333348</v>
      </c>
      <c r="K166" s="231">
        <v>282.60000000000002</v>
      </c>
      <c r="L166" s="231">
        <v>274.89999999999998</v>
      </c>
      <c r="M166" s="231">
        <v>6.1863200000000003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1127.55</v>
      </c>
      <c r="D167" s="232">
        <v>1140.1666666666667</v>
      </c>
      <c r="E167" s="232">
        <v>1104.3833333333334</v>
      </c>
      <c r="F167" s="232">
        <v>1081.2166666666667</v>
      </c>
      <c r="G167" s="232">
        <v>1045.4333333333334</v>
      </c>
      <c r="H167" s="232">
        <v>1163.3333333333335</v>
      </c>
      <c r="I167" s="232">
        <v>1199.1166666666668</v>
      </c>
      <c r="J167" s="232">
        <v>1222.2833333333335</v>
      </c>
      <c r="K167" s="231">
        <v>1175.95</v>
      </c>
      <c r="L167" s="231">
        <v>1117</v>
      </c>
      <c r="M167" s="231">
        <v>0.11439000000000001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92.8</v>
      </c>
      <c r="D168" s="232">
        <v>92.716666666666654</v>
      </c>
      <c r="E168" s="232">
        <v>91.133333333333312</v>
      </c>
      <c r="F168" s="232">
        <v>89.466666666666654</v>
      </c>
      <c r="G168" s="232">
        <v>87.883333333333312</v>
      </c>
      <c r="H168" s="232">
        <v>94.383333333333312</v>
      </c>
      <c r="I168" s="232">
        <v>95.966666666666654</v>
      </c>
      <c r="J168" s="232">
        <v>97.633333333333312</v>
      </c>
      <c r="K168" s="231">
        <v>94.3</v>
      </c>
      <c r="L168" s="231">
        <v>91.05</v>
      </c>
      <c r="M168" s="231">
        <v>181.91034999999999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1540.55</v>
      </c>
      <c r="D169" s="232">
        <v>1547.1833333333334</v>
      </c>
      <c r="E169" s="232">
        <v>1519.3666666666668</v>
      </c>
      <c r="F169" s="232">
        <v>1498.1833333333334</v>
      </c>
      <c r="G169" s="232">
        <v>1470.3666666666668</v>
      </c>
      <c r="H169" s="232">
        <v>1568.3666666666668</v>
      </c>
      <c r="I169" s="232">
        <v>1596.1833333333334</v>
      </c>
      <c r="J169" s="232">
        <v>1617.3666666666668</v>
      </c>
      <c r="K169" s="231">
        <v>1575</v>
      </c>
      <c r="L169" s="231">
        <v>1526</v>
      </c>
      <c r="M169" s="231">
        <v>2.23752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37.549999999999997</v>
      </c>
      <c r="D170" s="232">
        <v>37.25</v>
      </c>
      <c r="E170" s="232">
        <v>36.700000000000003</v>
      </c>
      <c r="F170" s="232">
        <v>35.85</v>
      </c>
      <c r="G170" s="232">
        <v>35.300000000000004</v>
      </c>
      <c r="H170" s="232">
        <v>38.1</v>
      </c>
      <c r="I170" s="232">
        <v>38.65</v>
      </c>
      <c r="J170" s="232">
        <v>39.5</v>
      </c>
      <c r="K170" s="231">
        <v>37.799999999999997</v>
      </c>
      <c r="L170" s="231">
        <v>36.4</v>
      </c>
      <c r="M170" s="231">
        <v>171.33484000000001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2348.4499999999998</v>
      </c>
      <c r="D171" s="232">
        <v>2373.9666666666667</v>
      </c>
      <c r="E171" s="232">
        <v>2307.9333333333334</v>
      </c>
      <c r="F171" s="232">
        <v>2267.4166666666665</v>
      </c>
      <c r="G171" s="232">
        <v>2201.3833333333332</v>
      </c>
      <c r="H171" s="232">
        <v>2414.4833333333336</v>
      </c>
      <c r="I171" s="232">
        <v>2480.5166666666673</v>
      </c>
      <c r="J171" s="232">
        <v>2521.0333333333338</v>
      </c>
      <c r="K171" s="231">
        <v>2440</v>
      </c>
      <c r="L171" s="231">
        <v>2333.4499999999998</v>
      </c>
      <c r="M171" s="231">
        <v>0.14945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2947.5</v>
      </c>
      <c r="D172" s="232">
        <v>2940.6333333333332</v>
      </c>
      <c r="E172" s="232">
        <v>2906.2666666666664</v>
      </c>
      <c r="F172" s="232">
        <v>2865.0333333333333</v>
      </c>
      <c r="G172" s="232">
        <v>2830.6666666666665</v>
      </c>
      <c r="H172" s="232">
        <v>2981.8666666666663</v>
      </c>
      <c r="I172" s="232">
        <v>3016.2333333333331</v>
      </c>
      <c r="J172" s="232">
        <v>3057.4666666666662</v>
      </c>
      <c r="K172" s="231">
        <v>2975</v>
      </c>
      <c r="L172" s="231">
        <v>2899.4</v>
      </c>
      <c r="M172" s="231">
        <v>4.5710000000000001E-2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157.55000000000001</v>
      </c>
      <c r="D173" s="232">
        <v>158.31666666666669</v>
      </c>
      <c r="E173" s="232">
        <v>152.98333333333338</v>
      </c>
      <c r="F173" s="232">
        <v>148.41666666666669</v>
      </c>
      <c r="G173" s="232">
        <v>143.08333333333337</v>
      </c>
      <c r="H173" s="232">
        <v>162.88333333333338</v>
      </c>
      <c r="I173" s="232">
        <v>168.2166666666667</v>
      </c>
      <c r="J173" s="232">
        <v>172.78333333333339</v>
      </c>
      <c r="K173" s="231">
        <v>163.65</v>
      </c>
      <c r="L173" s="231">
        <v>153.75</v>
      </c>
      <c r="M173" s="231">
        <v>17.724609999999998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1211.3</v>
      </c>
      <c r="D174" s="232">
        <v>1228.7666666666667</v>
      </c>
      <c r="E174" s="232">
        <v>1177.5333333333333</v>
      </c>
      <c r="F174" s="232">
        <v>1143.7666666666667</v>
      </c>
      <c r="G174" s="232">
        <v>1092.5333333333333</v>
      </c>
      <c r="H174" s="232">
        <v>1262.5333333333333</v>
      </c>
      <c r="I174" s="232">
        <v>1313.7666666666664</v>
      </c>
      <c r="J174" s="232">
        <v>1347.5333333333333</v>
      </c>
      <c r="K174" s="231">
        <v>1280</v>
      </c>
      <c r="L174" s="231">
        <v>1195</v>
      </c>
      <c r="M174" s="231">
        <v>4.3382500000000004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1245.0999999999999</v>
      </c>
      <c r="D175" s="232">
        <v>1241.6666666666667</v>
      </c>
      <c r="E175" s="232">
        <v>1234.4333333333334</v>
      </c>
      <c r="F175" s="232">
        <v>1223.7666666666667</v>
      </c>
      <c r="G175" s="232">
        <v>1216.5333333333333</v>
      </c>
      <c r="H175" s="232">
        <v>1252.3333333333335</v>
      </c>
      <c r="I175" s="232">
        <v>1259.5666666666666</v>
      </c>
      <c r="J175" s="232">
        <v>1270.2333333333336</v>
      </c>
      <c r="K175" s="231">
        <v>1248.9000000000001</v>
      </c>
      <c r="L175" s="231">
        <v>1231</v>
      </c>
      <c r="M175" s="231">
        <v>0.18634999999999999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385.8</v>
      </c>
      <c r="D176" s="232">
        <v>386.05</v>
      </c>
      <c r="E176" s="232">
        <v>381</v>
      </c>
      <c r="F176" s="232">
        <v>376.2</v>
      </c>
      <c r="G176" s="232">
        <v>371.15</v>
      </c>
      <c r="H176" s="232">
        <v>390.85</v>
      </c>
      <c r="I176" s="232">
        <v>395.90000000000009</v>
      </c>
      <c r="J176" s="232">
        <v>400.70000000000005</v>
      </c>
      <c r="K176" s="231">
        <v>391.1</v>
      </c>
      <c r="L176" s="231">
        <v>381.25</v>
      </c>
      <c r="M176" s="231">
        <v>3.8803399999999999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1059.1500000000001</v>
      </c>
      <c r="D177" s="232">
        <v>1061.9166666666667</v>
      </c>
      <c r="E177" s="232">
        <v>1047.2333333333336</v>
      </c>
      <c r="F177" s="232">
        <v>1035.3166666666668</v>
      </c>
      <c r="G177" s="232">
        <v>1020.6333333333337</v>
      </c>
      <c r="H177" s="232">
        <v>1073.8333333333335</v>
      </c>
      <c r="I177" s="232">
        <v>1088.5166666666664</v>
      </c>
      <c r="J177" s="232">
        <v>1100.4333333333334</v>
      </c>
      <c r="K177" s="231">
        <v>1076.5999999999999</v>
      </c>
      <c r="L177" s="231">
        <v>1050</v>
      </c>
      <c r="M177" s="231">
        <v>0.29335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1819.85</v>
      </c>
      <c r="D178" s="232">
        <v>1827.3</v>
      </c>
      <c r="E178" s="232">
        <v>1796.1</v>
      </c>
      <c r="F178" s="232">
        <v>1772.35</v>
      </c>
      <c r="G178" s="232">
        <v>1741.1499999999999</v>
      </c>
      <c r="H178" s="232">
        <v>1851.05</v>
      </c>
      <c r="I178" s="232">
        <v>1882.2500000000002</v>
      </c>
      <c r="J178" s="232">
        <v>1906</v>
      </c>
      <c r="K178" s="231">
        <v>1858.5</v>
      </c>
      <c r="L178" s="231">
        <v>1803.55</v>
      </c>
      <c r="M178" s="231">
        <v>0.65324000000000004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447.3</v>
      </c>
      <c r="D179" s="232">
        <v>446.7833333333333</v>
      </c>
      <c r="E179" s="232">
        <v>444.06666666666661</v>
      </c>
      <c r="F179" s="232">
        <v>440.83333333333331</v>
      </c>
      <c r="G179" s="232">
        <v>438.11666666666662</v>
      </c>
      <c r="H179" s="232">
        <v>450.01666666666659</v>
      </c>
      <c r="I179" s="232">
        <v>452.73333333333329</v>
      </c>
      <c r="J179" s="232">
        <v>455.96666666666658</v>
      </c>
      <c r="K179" s="231">
        <v>449.5</v>
      </c>
      <c r="L179" s="231">
        <v>443.55</v>
      </c>
      <c r="M179" s="231">
        <v>0.33679999999999999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935</v>
      </c>
      <c r="D180" s="232">
        <v>938.81666666666661</v>
      </c>
      <c r="E180" s="232">
        <v>928.18333333333317</v>
      </c>
      <c r="F180" s="232">
        <v>921.36666666666656</v>
      </c>
      <c r="G180" s="232">
        <v>910.73333333333312</v>
      </c>
      <c r="H180" s="232">
        <v>945.63333333333321</v>
      </c>
      <c r="I180" s="232">
        <v>956.26666666666665</v>
      </c>
      <c r="J180" s="232">
        <v>963.08333333333326</v>
      </c>
      <c r="K180" s="231">
        <v>949.45</v>
      </c>
      <c r="L180" s="231">
        <v>932</v>
      </c>
      <c r="M180" s="231">
        <v>13.785489999999999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431.55</v>
      </c>
      <c r="D181" s="232">
        <v>429.45</v>
      </c>
      <c r="E181" s="232">
        <v>424.09999999999997</v>
      </c>
      <c r="F181" s="232">
        <v>416.65</v>
      </c>
      <c r="G181" s="232">
        <v>411.29999999999995</v>
      </c>
      <c r="H181" s="232">
        <v>436.9</v>
      </c>
      <c r="I181" s="232">
        <v>442.25</v>
      </c>
      <c r="J181" s="232">
        <v>449.7</v>
      </c>
      <c r="K181" s="231">
        <v>434.8</v>
      </c>
      <c r="L181" s="231">
        <v>422</v>
      </c>
      <c r="M181" s="231">
        <v>0.49852000000000002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1150.5999999999999</v>
      </c>
      <c r="D182" s="232">
        <v>1164.1000000000001</v>
      </c>
      <c r="E182" s="232">
        <v>1118.5000000000002</v>
      </c>
      <c r="F182" s="232">
        <v>1086.4000000000001</v>
      </c>
      <c r="G182" s="232">
        <v>1040.8000000000002</v>
      </c>
      <c r="H182" s="232">
        <v>1196.2000000000003</v>
      </c>
      <c r="I182" s="232">
        <v>1241.8000000000002</v>
      </c>
      <c r="J182" s="232">
        <v>1273.9000000000003</v>
      </c>
      <c r="K182" s="231">
        <v>1209.7</v>
      </c>
      <c r="L182" s="231">
        <v>1132</v>
      </c>
      <c r="M182" s="231">
        <v>8.8368000000000002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292.05</v>
      </c>
      <c r="D183" s="232">
        <v>290.66666666666669</v>
      </c>
      <c r="E183" s="232">
        <v>287.68333333333339</v>
      </c>
      <c r="F183" s="232">
        <v>283.31666666666672</v>
      </c>
      <c r="G183" s="232">
        <v>280.33333333333343</v>
      </c>
      <c r="H183" s="232">
        <v>295.03333333333336</v>
      </c>
      <c r="I183" s="232">
        <v>298.01666666666659</v>
      </c>
      <c r="J183" s="232">
        <v>302.38333333333333</v>
      </c>
      <c r="K183" s="231">
        <v>293.64999999999998</v>
      </c>
      <c r="L183" s="231">
        <v>286.3</v>
      </c>
      <c r="M183" s="231">
        <v>9.2842400000000005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338.3</v>
      </c>
      <c r="D184" s="232">
        <v>339.09999999999997</v>
      </c>
      <c r="E184" s="232">
        <v>335.49999999999994</v>
      </c>
      <c r="F184" s="232">
        <v>332.7</v>
      </c>
      <c r="G184" s="232">
        <v>329.09999999999997</v>
      </c>
      <c r="H184" s="232">
        <v>341.89999999999992</v>
      </c>
      <c r="I184" s="232">
        <v>345.49999999999994</v>
      </c>
      <c r="J184" s="232">
        <v>348.2999999999999</v>
      </c>
      <c r="K184" s="231">
        <v>342.7</v>
      </c>
      <c r="L184" s="231">
        <v>336.3</v>
      </c>
      <c r="M184" s="231">
        <v>2.4282699999999999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1616.35</v>
      </c>
      <c r="D185" s="232">
        <v>1603.75</v>
      </c>
      <c r="E185" s="232">
        <v>1588.45</v>
      </c>
      <c r="F185" s="232">
        <v>1560.55</v>
      </c>
      <c r="G185" s="232">
        <v>1545.25</v>
      </c>
      <c r="H185" s="232">
        <v>1631.65</v>
      </c>
      <c r="I185" s="232">
        <v>1646.9500000000003</v>
      </c>
      <c r="J185" s="232">
        <v>1674.8500000000001</v>
      </c>
      <c r="K185" s="231">
        <v>1619.05</v>
      </c>
      <c r="L185" s="231">
        <v>1575.85</v>
      </c>
      <c r="M185" s="231">
        <v>7.5143000000000004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643.6</v>
      </c>
      <c r="D186" s="232">
        <v>641.86666666666667</v>
      </c>
      <c r="E186" s="232">
        <v>633.38333333333333</v>
      </c>
      <c r="F186" s="232">
        <v>623.16666666666663</v>
      </c>
      <c r="G186" s="232">
        <v>614.68333333333328</v>
      </c>
      <c r="H186" s="232">
        <v>652.08333333333337</v>
      </c>
      <c r="I186" s="232">
        <v>660.56666666666672</v>
      </c>
      <c r="J186" s="232">
        <v>670.78333333333342</v>
      </c>
      <c r="K186" s="231">
        <v>650.35</v>
      </c>
      <c r="L186" s="231">
        <v>631.65</v>
      </c>
      <c r="M186" s="231">
        <v>1.1543000000000001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286.75</v>
      </c>
      <c r="D187" s="232">
        <v>284.65000000000003</v>
      </c>
      <c r="E187" s="232">
        <v>278.35000000000008</v>
      </c>
      <c r="F187" s="232">
        <v>269.95000000000005</v>
      </c>
      <c r="G187" s="232">
        <v>263.65000000000009</v>
      </c>
      <c r="H187" s="232">
        <v>293.05000000000007</v>
      </c>
      <c r="I187" s="232">
        <v>299.35000000000002</v>
      </c>
      <c r="J187" s="232">
        <v>307.75000000000006</v>
      </c>
      <c r="K187" s="231">
        <v>290.95</v>
      </c>
      <c r="L187" s="231">
        <v>276.25</v>
      </c>
      <c r="M187" s="231">
        <v>3.7530700000000001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2030.25</v>
      </c>
      <c r="D188" s="232">
        <v>2018.4166666666667</v>
      </c>
      <c r="E188" s="232">
        <v>1986.8333333333335</v>
      </c>
      <c r="F188" s="232">
        <v>1943.4166666666667</v>
      </c>
      <c r="G188" s="232">
        <v>1911.8333333333335</v>
      </c>
      <c r="H188" s="232">
        <v>2061.8333333333335</v>
      </c>
      <c r="I188" s="232">
        <v>2093.416666666667</v>
      </c>
      <c r="J188" s="232">
        <v>2136.8333333333335</v>
      </c>
      <c r="K188" s="231">
        <v>2050</v>
      </c>
      <c r="L188" s="231">
        <v>1975</v>
      </c>
      <c r="M188" s="231">
        <v>1.9436199999999999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670.15</v>
      </c>
      <c r="D189" s="232">
        <v>670.06666666666661</v>
      </c>
      <c r="E189" s="232">
        <v>661.18333333333317</v>
      </c>
      <c r="F189" s="232">
        <v>652.21666666666658</v>
      </c>
      <c r="G189" s="232">
        <v>643.33333333333314</v>
      </c>
      <c r="H189" s="232">
        <v>679.03333333333319</v>
      </c>
      <c r="I189" s="232">
        <v>687.91666666666663</v>
      </c>
      <c r="J189" s="232">
        <v>696.88333333333321</v>
      </c>
      <c r="K189" s="231">
        <v>678.95</v>
      </c>
      <c r="L189" s="231">
        <v>661.1</v>
      </c>
      <c r="M189" s="231">
        <v>0.68672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237.75</v>
      </c>
      <c r="D190" s="232">
        <v>238.21666666666667</v>
      </c>
      <c r="E190" s="232">
        <v>232.98333333333335</v>
      </c>
      <c r="F190" s="232">
        <v>228.21666666666667</v>
      </c>
      <c r="G190" s="232">
        <v>222.98333333333335</v>
      </c>
      <c r="H190" s="232">
        <v>242.98333333333335</v>
      </c>
      <c r="I190" s="232">
        <v>248.21666666666664</v>
      </c>
      <c r="J190" s="232">
        <v>252.98333333333335</v>
      </c>
      <c r="K190" s="231">
        <v>243.45</v>
      </c>
      <c r="L190" s="231">
        <v>233.45</v>
      </c>
      <c r="M190" s="231">
        <v>2.0922499999999999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2683.6</v>
      </c>
      <c r="D191" s="232">
        <v>2666.3833333333337</v>
      </c>
      <c r="E191" s="232">
        <v>2597.7666666666673</v>
      </c>
      <c r="F191" s="232">
        <v>2511.9333333333338</v>
      </c>
      <c r="G191" s="232">
        <v>2443.3166666666675</v>
      </c>
      <c r="H191" s="232">
        <v>2752.2166666666672</v>
      </c>
      <c r="I191" s="232">
        <v>2820.833333333333</v>
      </c>
      <c r="J191" s="232">
        <v>2906.666666666667</v>
      </c>
      <c r="K191" s="231">
        <v>2735</v>
      </c>
      <c r="L191" s="231">
        <v>2580.5500000000002</v>
      </c>
      <c r="M191" s="231">
        <v>2.9700199999999999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469.45</v>
      </c>
      <c r="D192" s="232">
        <v>467.09999999999997</v>
      </c>
      <c r="E192" s="232">
        <v>458.79999999999995</v>
      </c>
      <c r="F192" s="232">
        <v>448.15</v>
      </c>
      <c r="G192" s="232">
        <v>439.84999999999997</v>
      </c>
      <c r="H192" s="232">
        <v>477.74999999999994</v>
      </c>
      <c r="I192" s="232">
        <v>486.05</v>
      </c>
      <c r="J192" s="232">
        <v>496.69999999999993</v>
      </c>
      <c r="K192" s="231">
        <v>475.4</v>
      </c>
      <c r="L192" s="231">
        <v>456.45</v>
      </c>
      <c r="M192" s="231">
        <v>11.35188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518.29999999999995</v>
      </c>
      <c r="D193" s="232">
        <v>515.86666666666667</v>
      </c>
      <c r="E193" s="232">
        <v>501.83333333333337</v>
      </c>
      <c r="F193" s="232">
        <v>485.36666666666667</v>
      </c>
      <c r="G193" s="232">
        <v>471.33333333333337</v>
      </c>
      <c r="H193" s="232">
        <v>532.33333333333337</v>
      </c>
      <c r="I193" s="232">
        <v>546.36666666666667</v>
      </c>
      <c r="J193" s="232">
        <v>562.83333333333337</v>
      </c>
      <c r="K193" s="231">
        <v>529.9</v>
      </c>
      <c r="L193" s="231">
        <v>499.4</v>
      </c>
      <c r="M193" s="231">
        <v>10.955159999999999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88.85</v>
      </c>
      <c r="D194" s="232">
        <v>89.833333333333329</v>
      </c>
      <c r="E194" s="232">
        <v>87.216666666666654</v>
      </c>
      <c r="F194" s="232">
        <v>85.583333333333329</v>
      </c>
      <c r="G194" s="232">
        <v>82.966666666666654</v>
      </c>
      <c r="H194" s="232">
        <v>91.466666666666654</v>
      </c>
      <c r="I194" s="232">
        <v>94.083333333333329</v>
      </c>
      <c r="J194" s="232">
        <v>95.716666666666654</v>
      </c>
      <c r="K194" s="231">
        <v>92.45</v>
      </c>
      <c r="L194" s="231">
        <v>88.2</v>
      </c>
      <c r="M194" s="231">
        <v>17.277370000000001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123.2</v>
      </c>
      <c r="D195" s="232">
        <v>123.26666666666667</v>
      </c>
      <c r="E195" s="232">
        <v>120.23333333333333</v>
      </c>
      <c r="F195" s="232">
        <v>117.26666666666667</v>
      </c>
      <c r="G195" s="232">
        <v>114.23333333333333</v>
      </c>
      <c r="H195" s="232">
        <v>126.23333333333333</v>
      </c>
      <c r="I195" s="232">
        <v>129.26666666666665</v>
      </c>
      <c r="J195" s="232">
        <v>132.23333333333335</v>
      </c>
      <c r="K195" s="231">
        <v>126.3</v>
      </c>
      <c r="L195" s="231">
        <v>120.3</v>
      </c>
      <c r="M195" s="231">
        <v>16.810040000000001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259.8</v>
      </c>
      <c r="D196" s="232">
        <v>260.36666666666662</v>
      </c>
      <c r="E196" s="232">
        <v>256.48333333333323</v>
      </c>
      <c r="F196" s="232">
        <v>253.16666666666663</v>
      </c>
      <c r="G196" s="232">
        <v>249.28333333333325</v>
      </c>
      <c r="H196" s="232">
        <v>263.68333333333322</v>
      </c>
      <c r="I196" s="232">
        <v>267.56666666666655</v>
      </c>
      <c r="J196" s="232">
        <v>270.88333333333321</v>
      </c>
      <c r="K196" s="231">
        <v>264.25</v>
      </c>
      <c r="L196" s="231">
        <v>257.05</v>
      </c>
      <c r="M196" s="231">
        <v>2.9966599999999999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1010.5</v>
      </c>
      <c r="D197" s="232">
        <v>1011.35</v>
      </c>
      <c r="E197" s="232">
        <v>998.10000000000014</v>
      </c>
      <c r="F197" s="232">
        <v>985.70000000000016</v>
      </c>
      <c r="G197" s="232">
        <v>972.45000000000027</v>
      </c>
      <c r="H197" s="232">
        <v>1023.75</v>
      </c>
      <c r="I197" s="232">
        <v>1036.9999999999998</v>
      </c>
      <c r="J197" s="232">
        <v>1049.3999999999999</v>
      </c>
      <c r="K197" s="231">
        <v>1024.5999999999999</v>
      </c>
      <c r="L197" s="231">
        <v>998.95</v>
      </c>
      <c r="M197" s="231">
        <v>0.75324000000000002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1146.1500000000001</v>
      </c>
      <c r="D198" s="232">
        <v>1147.1333333333334</v>
      </c>
      <c r="E198" s="232">
        <v>1137.6166666666668</v>
      </c>
      <c r="F198" s="232">
        <v>1129.0833333333333</v>
      </c>
      <c r="G198" s="232">
        <v>1119.5666666666666</v>
      </c>
      <c r="H198" s="232">
        <v>1155.666666666667</v>
      </c>
      <c r="I198" s="232">
        <v>1165.1833333333338</v>
      </c>
      <c r="J198" s="232">
        <v>1173.7166666666672</v>
      </c>
      <c r="K198" s="231">
        <v>1156.6500000000001</v>
      </c>
      <c r="L198" s="231">
        <v>1138.5999999999999</v>
      </c>
      <c r="M198" s="231">
        <v>18.140550000000001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1856.1</v>
      </c>
      <c r="D199" s="232">
        <v>1855.3999999999999</v>
      </c>
      <c r="E199" s="232">
        <v>1845.7999999999997</v>
      </c>
      <c r="F199" s="232">
        <v>1835.4999999999998</v>
      </c>
      <c r="G199" s="232">
        <v>1825.8999999999996</v>
      </c>
      <c r="H199" s="232">
        <v>1865.6999999999998</v>
      </c>
      <c r="I199" s="232">
        <v>1875.2999999999997</v>
      </c>
      <c r="J199" s="232">
        <v>1885.6</v>
      </c>
      <c r="K199" s="231">
        <v>1865</v>
      </c>
      <c r="L199" s="231">
        <v>1845.1</v>
      </c>
      <c r="M199" s="231">
        <v>2.5888100000000001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1658.8</v>
      </c>
      <c r="D200" s="232">
        <v>1642.1000000000001</v>
      </c>
      <c r="E200" s="232">
        <v>1623.7000000000003</v>
      </c>
      <c r="F200" s="232">
        <v>1588.6000000000001</v>
      </c>
      <c r="G200" s="232">
        <v>1570.2000000000003</v>
      </c>
      <c r="H200" s="232">
        <v>1677.2000000000003</v>
      </c>
      <c r="I200" s="232">
        <v>1695.6000000000004</v>
      </c>
      <c r="J200" s="232">
        <v>1730.7000000000003</v>
      </c>
      <c r="K200" s="231">
        <v>1660.5</v>
      </c>
      <c r="L200" s="231">
        <v>1607</v>
      </c>
      <c r="M200" s="231">
        <v>72.055499999999995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488.9</v>
      </c>
      <c r="D201" s="232">
        <v>489.63333333333338</v>
      </c>
      <c r="E201" s="232">
        <v>480.26666666666677</v>
      </c>
      <c r="F201" s="232">
        <v>471.63333333333338</v>
      </c>
      <c r="G201" s="232">
        <v>462.26666666666677</v>
      </c>
      <c r="H201" s="232">
        <v>498.26666666666677</v>
      </c>
      <c r="I201" s="232">
        <v>507.63333333333344</v>
      </c>
      <c r="J201" s="232">
        <v>516.26666666666677</v>
      </c>
      <c r="K201" s="231">
        <v>499</v>
      </c>
      <c r="L201" s="231">
        <v>481</v>
      </c>
      <c r="M201" s="231">
        <v>105.93983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67.599999999999994</v>
      </c>
      <c r="D202" s="232">
        <v>67.966666666666669</v>
      </c>
      <c r="E202" s="232">
        <v>66.283333333333331</v>
      </c>
      <c r="F202" s="232">
        <v>64.966666666666669</v>
      </c>
      <c r="G202" s="232">
        <v>63.283333333333331</v>
      </c>
      <c r="H202" s="232">
        <v>69.283333333333331</v>
      </c>
      <c r="I202" s="232">
        <v>70.966666666666669</v>
      </c>
      <c r="J202" s="232">
        <v>72.283333333333331</v>
      </c>
      <c r="K202" s="231">
        <v>69.650000000000006</v>
      </c>
      <c r="L202" s="231">
        <v>66.650000000000006</v>
      </c>
      <c r="M202" s="231">
        <v>53.770600000000002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593.9</v>
      </c>
      <c r="D203" s="232">
        <v>596.1</v>
      </c>
      <c r="E203" s="232">
        <v>588.20000000000005</v>
      </c>
      <c r="F203" s="232">
        <v>582.5</v>
      </c>
      <c r="G203" s="232">
        <v>574.6</v>
      </c>
      <c r="H203" s="232">
        <v>601.80000000000007</v>
      </c>
      <c r="I203" s="232">
        <v>609.69999999999993</v>
      </c>
      <c r="J203" s="232">
        <v>615.40000000000009</v>
      </c>
      <c r="K203" s="231">
        <v>604</v>
      </c>
      <c r="L203" s="231">
        <v>590.4</v>
      </c>
      <c r="M203" s="231">
        <v>0.19678999999999999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839.55</v>
      </c>
      <c r="D204" s="232">
        <v>844.86666666666667</v>
      </c>
      <c r="E204" s="232">
        <v>831.43333333333339</v>
      </c>
      <c r="F204" s="232">
        <v>823.31666666666672</v>
      </c>
      <c r="G204" s="232">
        <v>809.88333333333344</v>
      </c>
      <c r="H204" s="232">
        <v>852.98333333333335</v>
      </c>
      <c r="I204" s="232">
        <v>866.41666666666652</v>
      </c>
      <c r="J204" s="232">
        <v>874.5333333333333</v>
      </c>
      <c r="K204" s="231">
        <v>858.3</v>
      </c>
      <c r="L204" s="231">
        <v>836.75</v>
      </c>
      <c r="M204" s="231">
        <v>1.8459700000000001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880.65</v>
      </c>
      <c r="D205" s="232">
        <v>875.04999999999984</v>
      </c>
      <c r="E205" s="232">
        <v>859.14999999999964</v>
      </c>
      <c r="F205" s="232">
        <v>837.64999999999975</v>
      </c>
      <c r="G205" s="232">
        <v>821.74999999999955</v>
      </c>
      <c r="H205" s="232">
        <v>896.54999999999973</v>
      </c>
      <c r="I205" s="232">
        <v>912.45</v>
      </c>
      <c r="J205" s="232">
        <v>933.94999999999982</v>
      </c>
      <c r="K205" s="231">
        <v>890.95</v>
      </c>
      <c r="L205" s="231">
        <v>853.55</v>
      </c>
      <c r="M205" s="231">
        <v>0.22731999999999999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1196.9000000000001</v>
      </c>
      <c r="D206" s="232">
        <v>1194.3000000000002</v>
      </c>
      <c r="E206" s="232">
        <v>1184.1500000000003</v>
      </c>
      <c r="F206" s="232">
        <v>1171.4000000000001</v>
      </c>
      <c r="G206" s="232">
        <v>1161.2500000000002</v>
      </c>
      <c r="H206" s="232">
        <v>1207.0500000000004</v>
      </c>
      <c r="I206" s="232">
        <v>1217.2</v>
      </c>
      <c r="J206" s="232">
        <v>1229.9500000000005</v>
      </c>
      <c r="K206" s="231">
        <v>1204.45</v>
      </c>
      <c r="L206" s="231">
        <v>1181.55</v>
      </c>
      <c r="M206" s="231">
        <v>3.5322800000000001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2654.25</v>
      </c>
      <c r="D207" s="232">
        <v>2653.15</v>
      </c>
      <c r="E207" s="232">
        <v>2622.15</v>
      </c>
      <c r="F207" s="232">
        <v>2590.0500000000002</v>
      </c>
      <c r="G207" s="232">
        <v>2559.0500000000002</v>
      </c>
      <c r="H207" s="232">
        <v>2685.25</v>
      </c>
      <c r="I207" s="232">
        <v>2716.25</v>
      </c>
      <c r="J207" s="232">
        <v>2748.35</v>
      </c>
      <c r="K207" s="231">
        <v>2684.15</v>
      </c>
      <c r="L207" s="231">
        <v>2621.0500000000002</v>
      </c>
      <c r="M207" s="231">
        <v>3.2802799999999999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330.4</v>
      </c>
      <c r="D208" s="232">
        <v>336.55</v>
      </c>
      <c r="E208" s="232">
        <v>322.95000000000005</v>
      </c>
      <c r="F208" s="232">
        <v>315.50000000000006</v>
      </c>
      <c r="G208" s="232">
        <v>301.90000000000009</v>
      </c>
      <c r="H208" s="232">
        <v>344</v>
      </c>
      <c r="I208" s="232">
        <v>357.6</v>
      </c>
      <c r="J208" s="232">
        <v>365.04999999999995</v>
      </c>
      <c r="K208" s="231">
        <v>350.15</v>
      </c>
      <c r="L208" s="231">
        <v>329.1</v>
      </c>
      <c r="M208" s="231">
        <v>4.18093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459.65</v>
      </c>
      <c r="D209" s="232">
        <v>459.59999999999997</v>
      </c>
      <c r="E209" s="232">
        <v>450.24999999999994</v>
      </c>
      <c r="F209" s="232">
        <v>440.84999999999997</v>
      </c>
      <c r="G209" s="232">
        <v>431.49999999999994</v>
      </c>
      <c r="H209" s="232">
        <v>468.99999999999994</v>
      </c>
      <c r="I209" s="232">
        <v>478.34999999999997</v>
      </c>
      <c r="J209" s="232">
        <v>487.74999999999994</v>
      </c>
      <c r="K209" s="231">
        <v>468.95</v>
      </c>
      <c r="L209" s="231">
        <v>450.2</v>
      </c>
      <c r="M209" s="231">
        <v>57.076419999999999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1300.5999999999999</v>
      </c>
      <c r="D210" s="232">
        <v>1295.8500000000001</v>
      </c>
      <c r="E210" s="232">
        <v>1285.9500000000003</v>
      </c>
      <c r="F210" s="232">
        <v>1271.3000000000002</v>
      </c>
      <c r="G210" s="232">
        <v>1261.4000000000003</v>
      </c>
      <c r="H210" s="232">
        <v>1310.5000000000002</v>
      </c>
      <c r="I210" s="232">
        <v>1320.4000000000003</v>
      </c>
      <c r="J210" s="232">
        <v>1335.0500000000002</v>
      </c>
      <c r="K210" s="231">
        <v>1305.75</v>
      </c>
      <c r="L210" s="231">
        <v>1281.2</v>
      </c>
      <c r="M210" s="231">
        <v>0.45321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2339.9</v>
      </c>
      <c r="D211" s="232">
        <v>2346.5833333333335</v>
      </c>
      <c r="E211" s="232">
        <v>2303.416666666667</v>
      </c>
      <c r="F211" s="232">
        <v>2266.9333333333334</v>
      </c>
      <c r="G211" s="232">
        <v>2223.7666666666669</v>
      </c>
      <c r="H211" s="232">
        <v>2383.0666666666671</v>
      </c>
      <c r="I211" s="232">
        <v>2426.233333333334</v>
      </c>
      <c r="J211" s="232">
        <v>2462.7166666666672</v>
      </c>
      <c r="K211" s="231">
        <v>2389.75</v>
      </c>
      <c r="L211" s="231">
        <v>2310.1</v>
      </c>
      <c r="M211" s="231">
        <v>6.5810899999999997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107.5</v>
      </c>
      <c r="D212" s="232">
        <v>110.35000000000001</v>
      </c>
      <c r="E212" s="232">
        <v>103.20000000000002</v>
      </c>
      <c r="F212" s="232">
        <v>98.9</v>
      </c>
      <c r="G212" s="232">
        <v>91.750000000000014</v>
      </c>
      <c r="H212" s="232">
        <v>114.65000000000002</v>
      </c>
      <c r="I212" s="232">
        <v>121.80000000000003</v>
      </c>
      <c r="J212" s="232">
        <v>126.10000000000002</v>
      </c>
      <c r="K212" s="231">
        <v>117.5</v>
      </c>
      <c r="L212" s="231">
        <v>106.05</v>
      </c>
      <c r="M212" s="231">
        <v>86.804259999999999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227.6</v>
      </c>
      <c r="D213" s="232">
        <v>227.38333333333333</v>
      </c>
      <c r="E213" s="232">
        <v>222.31666666666666</v>
      </c>
      <c r="F213" s="232">
        <v>217.03333333333333</v>
      </c>
      <c r="G213" s="232">
        <v>211.96666666666667</v>
      </c>
      <c r="H213" s="232">
        <v>232.66666666666666</v>
      </c>
      <c r="I213" s="232">
        <v>237.73333333333332</v>
      </c>
      <c r="J213" s="232">
        <v>243.01666666666665</v>
      </c>
      <c r="K213" s="231">
        <v>232.45</v>
      </c>
      <c r="L213" s="231">
        <v>222.1</v>
      </c>
      <c r="M213" s="231">
        <v>47.315370000000001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2648.75</v>
      </c>
      <c r="D214" s="232">
        <v>2645.7833333333333</v>
      </c>
      <c r="E214" s="232">
        <v>2634.1166666666668</v>
      </c>
      <c r="F214" s="232">
        <v>2619.4833333333336</v>
      </c>
      <c r="G214" s="232">
        <v>2607.8166666666671</v>
      </c>
      <c r="H214" s="232">
        <v>2660.4166666666665</v>
      </c>
      <c r="I214" s="232">
        <v>2672.0833333333335</v>
      </c>
      <c r="J214" s="232">
        <v>2686.7166666666662</v>
      </c>
      <c r="K214" s="231">
        <v>2657.45</v>
      </c>
      <c r="L214" s="231">
        <v>2631.15</v>
      </c>
      <c r="M214" s="231">
        <v>16.382380000000001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346.25</v>
      </c>
      <c r="D215" s="232">
        <v>345.38333333333338</v>
      </c>
      <c r="E215" s="232">
        <v>341.16666666666674</v>
      </c>
      <c r="F215" s="232">
        <v>336.08333333333337</v>
      </c>
      <c r="G215" s="232">
        <v>331.86666666666673</v>
      </c>
      <c r="H215" s="232">
        <v>350.46666666666675</v>
      </c>
      <c r="I215" s="232">
        <v>354.68333333333334</v>
      </c>
      <c r="J215" s="232">
        <v>359.76666666666677</v>
      </c>
      <c r="K215" s="231">
        <v>349.6</v>
      </c>
      <c r="L215" s="231">
        <v>340.3</v>
      </c>
      <c r="M215" s="231">
        <v>6.9541599999999999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3049.8</v>
      </c>
      <c r="D216" s="232">
        <v>3052.8666666666668</v>
      </c>
      <c r="E216" s="232">
        <v>3016.9333333333334</v>
      </c>
      <c r="F216" s="232">
        <v>2984.0666666666666</v>
      </c>
      <c r="G216" s="232">
        <v>2948.1333333333332</v>
      </c>
      <c r="H216" s="232">
        <v>3085.7333333333336</v>
      </c>
      <c r="I216" s="232">
        <v>3121.666666666667</v>
      </c>
      <c r="J216" s="232">
        <v>3154.5333333333338</v>
      </c>
      <c r="K216" s="231">
        <v>3088.8</v>
      </c>
      <c r="L216" s="231">
        <v>3020</v>
      </c>
      <c r="M216" s="231">
        <v>7.7670000000000003E-2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736.1</v>
      </c>
      <c r="D217" s="232">
        <v>740.01666666666677</v>
      </c>
      <c r="E217" s="232">
        <v>725.43333333333351</v>
      </c>
      <c r="F217" s="232">
        <v>714.76666666666677</v>
      </c>
      <c r="G217" s="232">
        <v>700.18333333333351</v>
      </c>
      <c r="H217" s="232">
        <v>750.68333333333351</v>
      </c>
      <c r="I217" s="232">
        <v>765.26666666666677</v>
      </c>
      <c r="J217" s="232">
        <v>775.93333333333351</v>
      </c>
      <c r="K217" s="231">
        <v>754.6</v>
      </c>
      <c r="L217" s="231">
        <v>729.35</v>
      </c>
      <c r="M217" s="231">
        <v>0.57965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39870.75</v>
      </c>
      <c r="D218" s="232">
        <v>39730.466666666667</v>
      </c>
      <c r="E218" s="232">
        <v>39342.933333333334</v>
      </c>
      <c r="F218" s="232">
        <v>38815.116666666669</v>
      </c>
      <c r="G218" s="232">
        <v>38427.583333333336</v>
      </c>
      <c r="H218" s="232">
        <v>40258.283333333333</v>
      </c>
      <c r="I218" s="232">
        <v>40645.816666666673</v>
      </c>
      <c r="J218" s="232">
        <v>41173.633333333331</v>
      </c>
      <c r="K218" s="231">
        <v>40118</v>
      </c>
      <c r="L218" s="231">
        <v>39202.65</v>
      </c>
      <c r="M218" s="231">
        <v>2.3E-2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46.25</v>
      </c>
      <c r="D219" s="232">
        <v>46.15</v>
      </c>
      <c r="E219" s="232">
        <v>45.199999999999996</v>
      </c>
      <c r="F219" s="232">
        <v>44.15</v>
      </c>
      <c r="G219" s="232">
        <v>43.199999999999996</v>
      </c>
      <c r="H219" s="232">
        <v>47.199999999999996</v>
      </c>
      <c r="I219" s="232">
        <v>48.15</v>
      </c>
      <c r="J219" s="232">
        <v>49.199999999999996</v>
      </c>
      <c r="K219" s="231">
        <v>47.1</v>
      </c>
      <c r="L219" s="231">
        <v>45.1</v>
      </c>
      <c r="M219" s="231">
        <v>31.678529999999999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2694.65</v>
      </c>
      <c r="D220" s="232">
        <v>2667.5333333333333</v>
      </c>
      <c r="E220" s="232">
        <v>2637.0666666666666</v>
      </c>
      <c r="F220" s="232">
        <v>2579.4833333333331</v>
      </c>
      <c r="G220" s="232">
        <v>2549.0166666666664</v>
      </c>
      <c r="H220" s="232">
        <v>2725.1166666666668</v>
      </c>
      <c r="I220" s="232">
        <v>2755.583333333333</v>
      </c>
      <c r="J220" s="232">
        <v>2813.166666666667</v>
      </c>
      <c r="K220" s="231">
        <v>2698</v>
      </c>
      <c r="L220" s="231">
        <v>2609.9499999999998</v>
      </c>
      <c r="M220" s="231">
        <v>40.67801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863.8</v>
      </c>
      <c r="D221" s="232">
        <v>862.84999999999991</v>
      </c>
      <c r="E221" s="232">
        <v>853.04999999999984</v>
      </c>
      <c r="F221" s="232">
        <v>842.3</v>
      </c>
      <c r="G221" s="232">
        <v>832.49999999999989</v>
      </c>
      <c r="H221" s="232">
        <v>873.5999999999998</v>
      </c>
      <c r="I221" s="232">
        <v>883.4</v>
      </c>
      <c r="J221" s="232">
        <v>894.14999999999975</v>
      </c>
      <c r="K221" s="231">
        <v>872.65</v>
      </c>
      <c r="L221" s="231">
        <v>852.1</v>
      </c>
      <c r="M221" s="231">
        <v>149.14366000000001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1133.45</v>
      </c>
      <c r="D222" s="232">
        <v>1127.55</v>
      </c>
      <c r="E222" s="232">
        <v>1116.0999999999999</v>
      </c>
      <c r="F222" s="232">
        <v>1098.75</v>
      </c>
      <c r="G222" s="232">
        <v>1087.3</v>
      </c>
      <c r="H222" s="232">
        <v>1144.8999999999999</v>
      </c>
      <c r="I222" s="232">
        <v>1156.3500000000001</v>
      </c>
      <c r="J222" s="232">
        <v>1173.6999999999998</v>
      </c>
      <c r="K222" s="231">
        <v>1139</v>
      </c>
      <c r="L222" s="231">
        <v>1110.2</v>
      </c>
      <c r="M222" s="231">
        <v>1.9921899999999999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418</v>
      </c>
      <c r="D223" s="232">
        <v>416.68333333333339</v>
      </c>
      <c r="E223" s="232">
        <v>409.6666666666668</v>
      </c>
      <c r="F223" s="232">
        <v>401.33333333333343</v>
      </c>
      <c r="G223" s="232">
        <v>394.31666666666683</v>
      </c>
      <c r="H223" s="232">
        <v>425.01666666666677</v>
      </c>
      <c r="I223" s="232">
        <v>432.03333333333342</v>
      </c>
      <c r="J223" s="232">
        <v>440.36666666666673</v>
      </c>
      <c r="K223" s="231">
        <v>423.7</v>
      </c>
      <c r="L223" s="231">
        <v>408.35</v>
      </c>
      <c r="M223" s="231">
        <v>35.501739999999998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489.6</v>
      </c>
      <c r="D224" s="232">
        <v>489.55</v>
      </c>
      <c r="E224" s="232">
        <v>485.40000000000003</v>
      </c>
      <c r="F224" s="232">
        <v>481.20000000000005</v>
      </c>
      <c r="G224" s="232">
        <v>477.05000000000007</v>
      </c>
      <c r="H224" s="232">
        <v>493.75</v>
      </c>
      <c r="I224" s="232">
        <v>497.9</v>
      </c>
      <c r="J224" s="232">
        <v>502.09999999999997</v>
      </c>
      <c r="K224" s="231">
        <v>493.7</v>
      </c>
      <c r="L224" s="231">
        <v>485.35</v>
      </c>
      <c r="M224" s="231">
        <v>1.2828900000000001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49.9</v>
      </c>
      <c r="D225" s="232">
        <v>49.733333333333327</v>
      </c>
      <c r="E225" s="232">
        <v>48.666666666666657</v>
      </c>
      <c r="F225" s="232">
        <v>47.43333333333333</v>
      </c>
      <c r="G225" s="232">
        <v>46.36666666666666</v>
      </c>
      <c r="H225" s="232">
        <v>50.966666666666654</v>
      </c>
      <c r="I225" s="232">
        <v>52.033333333333331</v>
      </c>
      <c r="J225" s="232">
        <v>53.266666666666652</v>
      </c>
      <c r="K225" s="231">
        <v>50.8</v>
      </c>
      <c r="L225" s="231">
        <v>48.5</v>
      </c>
      <c r="M225" s="231">
        <v>81.993650000000002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58.8</v>
      </c>
      <c r="D226" s="232">
        <v>58.833333333333336</v>
      </c>
      <c r="E226" s="232">
        <v>57.516666666666673</v>
      </c>
      <c r="F226" s="232">
        <v>56.233333333333334</v>
      </c>
      <c r="G226" s="232">
        <v>54.916666666666671</v>
      </c>
      <c r="H226" s="232">
        <v>60.116666666666674</v>
      </c>
      <c r="I226" s="232">
        <v>61.433333333333337</v>
      </c>
      <c r="J226" s="232">
        <v>62.716666666666676</v>
      </c>
      <c r="K226" s="231">
        <v>60.15</v>
      </c>
      <c r="L226" s="231">
        <v>57.55</v>
      </c>
      <c r="M226" s="231">
        <v>329.21776999999997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88.55</v>
      </c>
      <c r="D227" s="232">
        <v>88.8</v>
      </c>
      <c r="E227" s="232">
        <v>86.699999999999989</v>
      </c>
      <c r="F227" s="232">
        <v>84.85</v>
      </c>
      <c r="G227" s="232">
        <v>82.749999999999986</v>
      </c>
      <c r="H227" s="232">
        <v>90.649999999999991</v>
      </c>
      <c r="I227" s="232">
        <v>92.749999999999986</v>
      </c>
      <c r="J227" s="232">
        <v>94.6</v>
      </c>
      <c r="K227" s="231">
        <v>90.9</v>
      </c>
      <c r="L227" s="231">
        <v>86.95</v>
      </c>
      <c r="M227" s="231">
        <v>220.85317000000001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826.1</v>
      </c>
      <c r="D228" s="232">
        <v>829.1</v>
      </c>
      <c r="E228" s="232">
        <v>818.65000000000009</v>
      </c>
      <c r="F228" s="232">
        <v>811.2</v>
      </c>
      <c r="G228" s="232">
        <v>800.75000000000011</v>
      </c>
      <c r="H228" s="232">
        <v>836.55000000000007</v>
      </c>
      <c r="I228" s="232">
        <v>847.00000000000011</v>
      </c>
      <c r="J228" s="232">
        <v>854.45</v>
      </c>
      <c r="K228" s="231">
        <v>839.55</v>
      </c>
      <c r="L228" s="231">
        <v>821.65</v>
      </c>
      <c r="M228" s="231">
        <v>8.2110000000000002E-2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506.95</v>
      </c>
      <c r="D229" s="232">
        <v>512.83333333333337</v>
      </c>
      <c r="E229" s="232">
        <v>495.66666666666674</v>
      </c>
      <c r="F229" s="232">
        <v>484.38333333333338</v>
      </c>
      <c r="G229" s="232">
        <v>467.21666666666675</v>
      </c>
      <c r="H229" s="232">
        <v>524.11666666666679</v>
      </c>
      <c r="I229" s="232">
        <v>541.28333333333353</v>
      </c>
      <c r="J229" s="232">
        <v>552.56666666666672</v>
      </c>
      <c r="K229" s="231">
        <v>530</v>
      </c>
      <c r="L229" s="231">
        <v>501.55</v>
      </c>
      <c r="M229" s="231">
        <v>5.3893800000000001</v>
      </c>
      <c r="N229" s="1"/>
      <c r="O229" s="1"/>
    </row>
    <row r="230" spans="1:15" ht="12.75" customHeight="1">
      <c r="A230" s="30">
        <v>220</v>
      </c>
      <c r="B230" s="217" t="s">
        <v>897</v>
      </c>
      <c r="C230" s="231">
        <v>1899.25</v>
      </c>
      <c r="D230" s="232">
        <v>1898.3833333333332</v>
      </c>
      <c r="E230" s="232">
        <v>1885.7666666666664</v>
      </c>
      <c r="F230" s="232">
        <v>1872.2833333333333</v>
      </c>
      <c r="G230" s="232">
        <v>1859.6666666666665</v>
      </c>
      <c r="H230" s="232">
        <v>1911.8666666666663</v>
      </c>
      <c r="I230" s="232">
        <v>1924.4833333333331</v>
      </c>
      <c r="J230" s="232">
        <v>1937.9666666666662</v>
      </c>
      <c r="K230" s="231">
        <v>1911</v>
      </c>
      <c r="L230" s="231">
        <v>1884.9</v>
      </c>
      <c r="M230" s="231">
        <v>0.27544999999999997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275.55</v>
      </c>
      <c r="D231" s="232">
        <v>276.33333333333331</v>
      </c>
      <c r="E231" s="232">
        <v>269.21666666666664</v>
      </c>
      <c r="F231" s="232">
        <v>262.88333333333333</v>
      </c>
      <c r="G231" s="232">
        <v>255.76666666666665</v>
      </c>
      <c r="H231" s="232">
        <v>282.66666666666663</v>
      </c>
      <c r="I231" s="232">
        <v>289.7833333333333</v>
      </c>
      <c r="J231" s="232">
        <v>296.11666666666662</v>
      </c>
      <c r="K231" s="231">
        <v>283.45</v>
      </c>
      <c r="L231" s="231">
        <v>270</v>
      </c>
      <c r="M231" s="231">
        <v>18.375170000000001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380.65</v>
      </c>
      <c r="D232" s="232">
        <v>378.3</v>
      </c>
      <c r="E232" s="232">
        <v>374.35</v>
      </c>
      <c r="F232" s="232">
        <v>368.05</v>
      </c>
      <c r="G232" s="232">
        <v>364.1</v>
      </c>
      <c r="H232" s="232">
        <v>384.6</v>
      </c>
      <c r="I232" s="232">
        <v>388.54999999999995</v>
      </c>
      <c r="J232" s="232">
        <v>394.85</v>
      </c>
      <c r="K232" s="231">
        <v>382.25</v>
      </c>
      <c r="L232" s="231">
        <v>372</v>
      </c>
      <c r="M232" s="231">
        <v>222.95321000000001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100.05</v>
      </c>
      <c r="D233" s="232">
        <v>100.15000000000002</v>
      </c>
      <c r="E233" s="232">
        <v>98.30000000000004</v>
      </c>
      <c r="F233" s="232">
        <v>96.550000000000026</v>
      </c>
      <c r="G233" s="232">
        <v>94.700000000000045</v>
      </c>
      <c r="H233" s="232">
        <v>101.90000000000003</v>
      </c>
      <c r="I233" s="232">
        <v>103.75000000000003</v>
      </c>
      <c r="J233" s="232">
        <v>105.50000000000003</v>
      </c>
      <c r="K233" s="231">
        <v>102</v>
      </c>
      <c r="L233" s="231">
        <v>98.4</v>
      </c>
      <c r="M233" s="231">
        <v>1.8714900000000001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192.25</v>
      </c>
      <c r="D234" s="232">
        <v>190.33333333333334</v>
      </c>
      <c r="E234" s="232">
        <v>186.56666666666669</v>
      </c>
      <c r="F234" s="232">
        <v>180.88333333333335</v>
      </c>
      <c r="G234" s="232">
        <v>177.1166666666667</v>
      </c>
      <c r="H234" s="232">
        <v>196.01666666666668</v>
      </c>
      <c r="I234" s="232">
        <v>199.78333333333333</v>
      </c>
      <c r="J234" s="232">
        <v>205.46666666666667</v>
      </c>
      <c r="K234" s="231">
        <v>194.1</v>
      </c>
      <c r="L234" s="231">
        <v>184.65</v>
      </c>
      <c r="M234" s="231">
        <v>61.501849999999997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117.9</v>
      </c>
      <c r="D235" s="232">
        <v>118.14999999999999</v>
      </c>
      <c r="E235" s="232">
        <v>115.29999999999998</v>
      </c>
      <c r="F235" s="232">
        <v>112.69999999999999</v>
      </c>
      <c r="G235" s="232">
        <v>109.84999999999998</v>
      </c>
      <c r="H235" s="232">
        <v>120.74999999999999</v>
      </c>
      <c r="I235" s="232">
        <v>123.59999999999998</v>
      </c>
      <c r="J235" s="232">
        <v>126.19999999999999</v>
      </c>
      <c r="K235" s="231">
        <v>121</v>
      </c>
      <c r="L235" s="231">
        <v>115.55</v>
      </c>
      <c r="M235" s="231">
        <v>71.768680000000003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67.7</v>
      </c>
      <c r="D236" s="232">
        <v>67.916666666666671</v>
      </c>
      <c r="E236" s="232">
        <v>65.283333333333346</v>
      </c>
      <c r="F236" s="232">
        <v>62.866666666666674</v>
      </c>
      <c r="G236" s="232">
        <v>60.233333333333348</v>
      </c>
      <c r="H236" s="232">
        <v>70.333333333333343</v>
      </c>
      <c r="I236" s="232">
        <v>72.966666666666669</v>
      </c>
      <c r="J236" s="232">
        <v>75.38333333333334</v>
      </c>
      <c r="K236" s="231">
        <v>70.55</v>
      </c>
      <c r="L236" s="231">
        <v>65.5</v>
      </c>
      <c r="M236" s="231">
        <v>60.955559999999998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4567.05</v>
      </c>
      <c r="D237" s="232">
        <v>4566.55</v>
      </c>
      <c r="E237" s="232">
        <v>4528.1000000000004</v>
      </c>
      <c r="F237" s="232">
        <v>4489.1500000000005</v>
      </c>
      <c r="G237" s="232">
        <v>4450.7000000000007</v>
      </c>
      <c r="H237" s="232">
        <v>4605.5</v>
      </c>
      <c r="I237" s="232">
        <v>4643.9499999999989</v>
      </c>
      <c r="J237" s="232">
        <v>4682.8999999999996</v>
      </c>
      <c r="K237" s="231">
        <v>4605</v>
      </c>
      <c r="L237" s="231">
        <v>4527.6000000000004</v>
      </c>
      <c r="M237" s="231">
        <v>0.72353000000000001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294.8</v>
      </c>
      <c r="D238" s="232">
        <v>291.98333333333329</v>
      </c>
      <c r="E238" s="232">
        <v>287.96666666666658</v>
      </c>
      <c r="F238" s="232">
        <v>281.13333333333327</v>
      </c>
      <c r="G238" s="232">
        <v>277.11666666666656</v>
      </c>
      <c r="H238" s="232">
        <v>298.81666666666661</v>
      </c>
      <c r="I238" s="232">
        <v>302.83333333333337</v>
      </c>
      <c r="J238" s="232">
        <v>309.66666666666663</v>
      </c>
      <c r="K238" s="231">
        <v>296</v>
      </c>
      <c r="L238" s="231">
        <v>285.14999999999998</v>
      </c>
      <c r="M238" s="231">
        <v>18.653680000000001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138.25</v>
      </c>
      <c r="D239" s="232">
        <v>138.01666666666665</v>
      </c>
      <c r="E239" s="232">
        <v>136.6333333333333</v>
      </c>
      <c r="F239" s="232">
        <v>135.01666666666665</v>
      </c>
      <c r="G239" s="232">
        <v>133.6333333333333</v>
      </c>
      <c r="H239" s="232">
        <v>139.6333333333333</v>
      </c>
      <c r="I239" s="232">
        <v>141.01666666666662</v>
      </c>
      <c r="J239" s="232">
        <v>142.6333333333333</v>
      </c>
      <c r="K239" s="231">
        <v>139.4</v>
      </c>
      <c r="L239" s="231">
        <v>136.4</v>
      </c>
      <c r="M239" s="231">
        <v>24.762499999999999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318.25</v>
      </c>
      <c r="D240" s="232">
        <v>317.45</v>
      </c>
      <c r="E240" s="232">
        <v>314.5</v>
      </c>
      <c r="F240" s="232">
        <v>310.75</v>
      </c>
      <c r="G240" s="232">
        <v>307.8</v>
      </c>
      <c r="H240" s="232">
        <v>321.2</v>
      </c>
      <c r="I240" s="232">
        <v>324.14999999999992</v>
      </c>
      <c r="J240" s="232">
        <v>327.9</v>
      </c>
      <c r="K240" s="231">
        <v>320.39999999999998</v>
      </c>
      <c r="L240" s="231">
        <v>313.7</v>
      </c>
      <c r="M240" s="231">
        <v>33.992310000000003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78.45</v>
      </c>
      <c r="D241" s="232">
        <v>78.083333333333343</v>
      </c>
      <c r="E241" s="232">
        <v>77.26666666666668</v>
      </c>
      <c r="F241" s="232">
        <v>76.083333333333343</v>
      </c>
      <c r="G241" s="232">
        <v>75.26666666666668</v>
      </c>
      <c r="H241" s="232">
        <v>79.26666666666668</v>
      </c>
      <c r="I241" s="232">
        <v>80.083333333333343</v>
      </c>
      <c r="J241" s="232">
        <v>81.26666666666668</v>
      </c>
      <c r="K241" s="231">
        <v>78.900000000000006</v>
      </c>
      <c r="L241" s="231">
        <v>76.900000000000006</v>
      </c>
      <c r="M241" s="231">
        <v>111.16562999999999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26.75</v>
      </c>
      <c r="D242" s="232">
        <v>26.633333333333336</v>
      </c>
      <c r="E242" s="232">
        <v>25.966666666666672</v>
      </c>
      <c r="F242" s="232">
        <v>25.183333333333337</v>
      </c>
      <c r="G242" s="232">
        <v>24.516666666666673</v>
      </c>
      <c r="H242" s="232">
        <v>27.416666666666671</v>
      </c>
      <c r="I242" s="232">
        <v>28.083333333333336</v>
      </c>
      <c r="J242" s="232">
        <v>28.866666666666671</v>
      </c>
      <c r="K242" s="231">
        <v>27.3</v>
      </c>
      <c r="L242" s="231">
        <v>25.85</v>
      </c>
      <c r="M242" s="231">
        <v>273.98246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627.45000000000005</v>
      </c>
      <c r="D243" s="232">
        <v>626.2166666666667</v>
      </c>
      <c r="E243" s="232">
        <v>619.23333333333335</v>
      </c>
      <c r="F243" s="232">
        <v>611.01666666666665</v>
      </c>
      <c r="G243" s="232">
        <v>604.0333333333333</v>
      </c>
      <c r="H243" s="232">
        <v>634.43333333333339</v>
      </c>
      <c r="I243" s="232">
        <v>641.41666666666674</v>
      </c>
      <c r="J243" s="232">
        <v>649.63333333333344</v>
      </c>
      <c r="K243" s="231">
        <v>633.20000000000005</v>
      </c>
      <c r="L243" s="231">
        <v>618</v>
      </c>
      <c r="M243" s="231">
        <v>10.17351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31.15</v>
      </c>
      <c r="D244" s="232">
        <v>31.366666666666664</v>
      </c>
      <c r="E244" s="232">
        <v>30.633333333333326</v>
      </c>
      <c r="F244" s="232">
        <v>30.116666666666664</v>
      </c>
      <c r="G244" s="232">
        <v>29.383333333333326</v>
      </c>
      <c r="H244" s="232">
        <v>31.883333333333326</v>
      </c>
      <c r="I244" s="232">
        <v>32.616666666666667</v>
      </c>
      <c r="J244" s="232">
        <v>33.133333333333326</v>
      </c>
      <c r="K244" s="231">
        <v>32.1</v>
      </c>
      <c r="L244" s="231">
        <v>30.85</v>
      </c>
      <c r="M244" s="231">
        <v>285.59269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1136.0999999999999</v>
      </c>
      <c r="D245" s="232">
        <v>1142.7</v>
      </c>
      <c r="E245" s="232">
        <v>1120.4000000000001</v>
      </c>
      <c r="F245" s="232">
        <v>1104.7</v>
      </c>
      <c r="G245" s="232">
        <v>1082.4000000000001</v>
      </c>
      <c r="H245" s="232">
        <v>1158.4000000000001</v>
      </c>
      <c r="I245" s="232">
        <v>1180.6999999999998</v>
      </c>
      <c r="J245" s="232">
        <v>1196.4000000000001</v>
      </c>
      <c r="K245" s="231">
        <v>1165</v>
      </c>
      <c r="L245" s="231">
        <v>1127</v>
      </c>
      <c r="M245" s="231">
        <v>0.30901000000000001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335.6</v>
      </c>
      <c r="D246" s="232">
        <v>333.86666666666667</v>
      </c>
      <c r="E246" s="232">
        <v>323.73333333333335</v>
      </c>
      <c r="F246" s="232">
        <v>311.86666666666667</v>
      </c>
      <c r="G246" s="232">
        <v>301.73333333333335</v>
      </c>
      <c r="H246" s="232">
        <v>345.73333333333335</v>
      </c>
      <c r="I246" s="232">
        <v>355.86666666666667</v>
      </c>
      <c r="J246" s="232">
        <v>367.73333333333335</v>
      </c>
      <c r="K246" s="231">
        <v>344</v>
      </c>
      <c r="L246" s="231">
        <v>322</v>
      </c>
      <c r="M246" s="231">
        <v>1.67832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418.9</v>
      </c>
      <c r="D247" s="232">
        <v>421.81666666666661</v>
      </c>
      <c r="E247" s="232">
        <v>415.23333333333323</v>
      </c>
      <c r="F247" s="232">
        <v>411.56666666666661</v>
      </c>
      <c r="G247" s="232">
        <v>404.98333333333323</v>
      </c>
      <c r="H247" s="232">
        <v>425.48333333333323</v>
      </c>
      <c r="I247" s="232">
        <v>432.06666666666661</v>
      </c>
      <c r="J247" s="232">
        <v>435.73333333333323</v>
      </c>
      <c r="K247" s="231">
        <v>428.4</v>
      </c>
      <c r="L247" s="231">
        <v>418.15</v>
      </c>
      <c r="M247" s="231">
        <v>9.8543099999999999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143.65</v>
      </c>
      <c r="D248" s="232">
        <v>142.46666666666667</v>
      </c>
      <c r="E248" s="232">
        <v>139.63333333333333</v>
      </c>
      <c r="F248" s="232">
        <v>135.61666666666665</v>
      </c>
      <c r="G248" s="232">
        <v>132.7833333333333</v>
      </c>
      <c r="H248" s="232">
        <v>146.48333333333335</v>
      </c>
      <c r="I248" s="232">
        <v>149.31666666666666</v>
      </c>
      <c r="J248" s="232">
        <v>153.33333333333337</v>
      </c>
      <c r="K248" s="231">
        <v>145.30000000000001</v>
      </c>
      <c r="L248" s="231">
        <v>138.44999999999999</v>
      </c>
      <c r="M248" s="231">
        <v>46.999450000000003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1103.55</v>
      </c>
      <c r="D249" s="232">
        <v>1104.5166666666667</v>
      </c>
      <c r="E249" s="232">
        <v>1078.0333333333333</v>
      </c>
      <c r="F249" s="232">
        <v>1052.5166666666667</v>
      </c>
      <c r="G249" s="232">
        <v>1026.0333333333333</v>
      </c>
      <c r="H249" s="232">
        <v>1130.0333333333333</v>
      </c>
      <c r="I249" s="232">
        <v>1156.5166666666664</v>
      </c>
      <c r="J249" s="232">
        <v>1182.0333333333333</v>
      </c>
      <c r="K249" s="231">
        <v>1131</v>
      </c>
      <c r="L249" s="231">
        <v>1079</v>
      </c>
      <c r="M249" s="231">
        <v>92.070509999999999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16.05</v>
      </c>
      <c r="D250" s="232">
        <v>16.100000000000001</v>
      </c>
      <c r="E250" s="232">
        <v>15.550000000000004</v>
      </c>
      <c r="F250" s="232">
        <v>15.050000000000002</v>
      </c>
      <c r="G250" s="232">
        <v>14.500000000000005</v>
      </c>
      <c r="H250" s="232">
        <v>16.600000000000001</v>
      </c>
      <c r="I250" s="232">
        <v>17.149999999999999</v>
      </c>
      <c r="J250" s="232">
        <v>17.650000000000002</v>
      </c>
      <c r="K250" s="231">
        <v>16.649999999999999</v>
      </c>
      <c r="L250" s="231">
        <v>15.6</v>
      </c>
      <c r="M250" s="231">
        <v>177.73034000000001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3657.05</v>
      </c>
      <c r="D251" s="232">
        <v>3664.35</v>
      </c>
      <c r="E251" s="232">
        <v>3604.7</v>
      </c>
      <c r="F251" s="232">
        <v>3552.35</v>
      </c>
      <c r="G251" s="232">
        <v>3492.7</v>
      </c>
      <c r="H251" s="232">
        <v>3716.7</v>
      </c>
      <c r="I251" s="232">
        <v>3776.3500000000004</v>
      </c>
      <c r="J251" s="232">
        <v>3828.7</v>
      </c>
      <c r="K251" s="231">
        <v>3724</v>
      </c>
      <c r="L251" s="231">
        <v>3612</v>
      </c>
      <c r="M251" s="231">
        <v>2.3229099999999998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1599.4</v>
      </c>
      <c r="D252" s="232">
        <v>1592.3500000000001</v>
      </c>
      <c r="E252" s="232">
        <v>1580.0500000000002</v>
      </c>
      <c r="F252" s="232">
        <v>1560.7</v>
      </c>
      <c r="G252" s="232">
        <v>1548.4</v>
      </c>
      <c r="H252" s="232">
        <v>1611.7000000000003</v>
      </c>
      <c r="I252" s="232">
        <v>1624</v>
      </c>
      <c r="J252" s="232">
        <v>1643.3500000000004</v>
      </c>
      <c r="K252" s="231">
        <v>1604.65</v>
      </c>
      <c r="L252" s="231">
        <v>1573</v>
      </c>
      <c r="M252" s="231">
        <v>70.401939999999996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498.8</v>
      </c>
      <c r="D253" s="232">
        <v>499.90000000000003</v>
      </c>
      <c r="E253" s="232">
        <v>492.60000000000008</v>
      </c>
      <c r="F253" s="232">
        <v>486.40000000000003</v>
      </c>
      <c r="G253" s="232">
        <v>479.10000000000008</v>
      </c>
      <c r="H253" s="232">
        <v>506.10000000000008</v>
      </c>
      <c r="I253" s="232">
        <v>513.40000000000009</v>
      </c>
      <c r="J253" s="232">
        <v>519.60000000000014</v>
      </c>
      <c r="K253" s="231">
        <v>507.2</v>
      </c>
      <c r="L253" s="231">
        <v>493.7</v>
      </c>
      <c r="M253" s="231">
        <v>1.085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437.1</v>
      </c>
      <c r="D254" s="232">
        <v>437.88333333333338</v>
      </c>
      <c r="E254" s="232">
        <v>431.31666666666678</v>
      </c>
      <c r="F254" s="232">
        <v>425.53333333333342</v>
      </c>
      <c r="G254" s="232">
        <v>418.96666666666681</v>
      </c>
      <c r="H254" s="232">
        <v>443.66666666666674</v>
      </c>
      <c r="I254" s="232">
        <v>450.23333333333335</v>
      </c>
      <c r="J254" s="232">
        <v>456.01666666666671</v>
      </c>
      <c r="K254" s="231">
        <v>444.45</v>
      </c>
      <c r="L254" s="231">
        <v>432.1</v>
      </c>
      <c r="M254" s="231">
        <v>3.8006700000000002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2097.6999999999998</v>
      </c>
      <c r="D255" s="232">
        <v>2112.4166666666665</v>
      </c>
      <c r="E255" s="232">
        <v>2064.833333333333</v>
      </c>
      <c r="F255" s="232">
        <v>2031.9666666666667</v>
      </c>
      <c r="G255" s="232">
        <v>1984.3833333333332</v>
      </c>
      <c r="H255" s="232">
        <v>2145.2833333333328</v>
      </c>
      <c r="I255" s="232">
        <v>2192.8666666666659</v>
      </c>
      <c r="J255" s="232">
        <v>2225.7333333333327</v>
      </c>
      <c r="K255" s="231">
        <v>2160</v>
      </c>
      <c r="L255" s="231">
        <v>2079.5500000000002</v>
      </c>
      <c r="M255" s="231">
        <v>5.9652500000000002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855.8</v>
      </c>
      <c r="D256" s="232">
        <v>854.38333333333333</v>
      </c>
      <c r="E256" s="232">
        <v>845.26666666666665</v>
      </c>
      <c r="F256" s="232">
        <v>834.73333333333335</v>
      </c>
      <c r="G256" s="232">
        <v>825.61666666666667</v>
      </c>
      <c r="H256" s="232">
        <v>864.91666666666663</v>
      </c>
      <c r="I256" s="232">
        <v>874.03333333333319</v>
      </c>
      <c r="J256" s="232">
        <v>884.56666666666661</v>
      </c>
      <c r="K256" s="231">
        <v>863.5</v>
      </c>
      <c r="L256" s="231">
        <v>843.85</v>
      </c>
      <c r="M256" s="231">
        <v>3.9502199999999998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2059.65</v>
      </c>
      <c r="D257" s="232">
        <v>2050.3166666666666</v>
      </c>
      <c r="E257" s="232">
        <v>2028.3833333333332</v>
      </c>
      <c r="F257" s="232">
        <v>1997.1166666666666</v>
      </c>
      <c r="G257" s="232">
        <v>1975.1833333333332</v>
      </c>
      <c r="H257" s="232">
        <v>2081.583333333333</v>
      </c>
      <c r="I257" s="232">
        <v>2103.5166666666664</v>
      </c>
      <c r="J257" s="232">
        <v>2134.7833333333333</v>
      </c>
      <c r="K257" s="231">
        <v>2072.25</v>
      </c>
      <c r="L257" s="231">
        <v>2019.05</v>
      </c>
      <c r="M257" s="231">
        <v>0.40199000000000001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2629.45</v>
      </c>
      <c r="D258" s="232">
        <v>2633.8833333333337</v>
      </c>
      <c r="E258" s="232">
        <v>2572.8666666666672</v>
      </c>
      <c r="F258" s="232">
        <v>2516.2833333333338</v>
      </c>
      <c r="G258" s="232">
        <v>2455.2666666666673</v>
      </c>
      <c r="H258" s="232">
        <v>2690.4666666666672</v>
      </c>
      <c r="I258" s="232">
        <v>2751.4833333333336</v>
      </c>
      <c r="J258" s="232">
        <v>2808.0666666666671</v>
      </c>
      <c r="K258" s="231">
        <v>2694.9</v>
      </c>
      <c r="L258" s="231">
        <v>2577.3000000000002</v>
      </c>
      <c r="M258" s="231">
        <v>1.8091200000000001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513.70000000000005</v>
      </c>
      <c r="D259" s="232">
        <v>511.06666666666666</v>
      </c>
      <c r="E259" s="232">
        <v>500.08333333333337</v>
      </c>
      <c r="F259" s="232">
        <v>486.4666666666667</v>
      </c>
      <c r="G259" s="232">
        <v>475.48333333333341</v>
      </c>
      <c r="H259" s="232">
        <v>524.68333333333339</v>
      </c>
      <c r="I259" s="232">
        <v>535.66666666666652</v>
      </c>
      <c r="J259" s="232">
        <v>549.2833333333333</v>
      </c>
      <c r="K259" s="231">
        <v>522.04999999999995</v>
      </c>
      <c r="L259" s="231">
        <v>497.45</v>
      </c>
      <c r="M259" s="231">
        <v>1.1392899999999999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745.75</v>
      </c>
      <c r="D260" s="232">
        <v>750.05000000000007</v>
      </c>
      <c r="E260" s="232">
        <v>726.40000000000009</v>
      </c>
      <c r="F260" s="232">
        <v>707.05000000000007</v>
      </c>
      <c r="G260" s="232">
        <v>683.40000000000009</v>
      </c>
      <c r="H260" s="232">
        <v>769.40000000000009</v>
      </c>
      <c r="I260" s="232">
        <v>793.05</v>
      </c>
      <c r="J260" s="232">
        <v>812.40000000000009</v>
      </c>
      <c r="K260" s="231">
        <v>773.7</v>
      </c>
      <c r="L260" s="231">
        <v>730.7</v>
      </c>
      <c r="M260" s="231">
        <v>2.6857000000000002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400.7</v>
      </c>
      <c r="D261" s="232">
        <v>402.33333333333331</v>
      </c>
      <c r="E261" s="232">
        <v>395.46666666666664</v>
      </c>
      <c r="F261" s="232">
        <v>390.23333333333335</v>
      </c>
      <c r="G261" s="232">
        <v>383.36666666666667</v>
      </c>
      <c r="H261" s="232">
        <v>407.56666666666661</v>
      </c>
      <c r="I261" s="232">
        <v>414.43333333333328</v>
      </c>
      <c r="J261" s="232">
        <v>419.66666666666657</v>
      </c>
      <c r="K261" s="231">
        <v>409.2</v>
      </c>
      <c r="L261" s="231">
        <v>397.1</v>
      </c>
      <c r="M261" s="231">
        <v>3.33379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64.95</v>
      </c>
      <c r="D262" s="232">
        <v>65.2</v>
      </c>
      <c r="E262" s="232">
        <v>63.800000000000011</v>
      </c>
      <c r="F262" s="232">
        <v>62.650000000000006</v>
      </c>
      <c r="G262" s="232">
        <v>61.250000000000014</v>
      </c>
      <c r="H262" s="232">
        <v>66.350000000000009</v>
      </c>
      <c r="I262" s="232">
        <v>67.750000000000014</v>
      </c>
      <c r="J262" s="232">
        <v>68.900000000000006</v>
      </c>
      <c r="K262" s="231">
        <v>66.599999999999994</v>
      </c>
      <c r="L262" s="231">
        <v>64.05</v>
      </c>
      <c r="M262" s="231">
        <v>7.29373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220.65</v>
      </c>
      <c r="D263" s="232">
        <v>221.85</v>
      </c>
      <c r="E263" s="232">
        <v>215.5</v>
      </c>
      <c r="F263" s="232">
        <v>210.35</v>
      </c>
      <c r="G263" s="232">
        <v>204</v>
      </c>
      <c r="H263" s="232">
        <v>227</v>
      </c>
      <c r="I263" s="232">
        <v>233.34999999999997</v>
      </c>
      <c r="J263" s="232">
        <v>238.5</v>
      </c>
      <c r="K263" s="231">
        <v>228.2</v>
      </c>
      <c r="L263" s="231">
        <v>216.7</v>
      </c>
      <c r="M263" s="231">
        <v>6.7177600000000002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731.85</v>
      </c>
      <c r="D264" s="232">
        <v>728.55000000000007</v>
      </c>
      <c r="E264" s="232">
        <v>722.80000000000018</v>
      </c>
      <c r="F264" s="232">
        <v>713.75000000000011</v>
      </c>
      <c r="G264" s="232">
        <v>708.00000000000023</v>
      </c>
      <c r="H264" s="232">
        <v>737.60000000000014</v>
      </c>
      <c r="I264" s="232">
        <v>743.34999999999991</v>
      </c>
      <c r="J264" s="232">
        <v>752.40000000000009</v>
      </c>
      <c r="K264" s="231">
        <v>734.3</v>
      </c>
      <c r="L264" s="231">
        <v>719.5</v>
      </c>
      <c r="M264" s="231">
        <v>25.584959999999999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108.15</v>
      </c>
      <c r="D265" s="232">
        <v>107.85000000000001</v>
      </c>
      <c r="E265" s="232">
        <v>105.80000000000001</v>
      </c>
      <c r="F265" s="232">
        <v>103.45</v>
      </c>
      <c r="G265" s="232">
        <v>101.4</v>
      </c>
      <c r="H265" s="232">
        <v>110.20000000000002</v>
      </c>
      <c r="I265" s="232">
        <v>112.25</v>
      </c>
      <c r="J265" s="232">
        <v>114.60000000000002</v>
      </c>
      <c r="K265" s="231">
        <v>109.9</v>
      </c>
      <c r="L265" s="231">
        <v>105.5</v>
      </c>
      <c r="M265" s="231">
        <v>23.157769999999999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266.2</v>
      </c>
      <c r="D266" s="232">
        <v>264.86666666666662</v>
      </c>
      <c r="E266" s="232">
        <v>262.33333333333326</v>
      </c>
      <c r="F266" s="232">
        <v>258.46666666666664</v>
      </c>
      <c r="G266" s="232">
        <v>255.93333333333328</v>
      </c>
      <c r="H266" s="232">
        <v>268.73333333333323</v>
      </c>
      <c r="I266" s="232">
        <v>271.26666666666665</v>
      </c>
      <c r="J266" s="232">
        <v>275.13333333333321</v>
      </c>
      <c r="K266" s="231">
        <v>267.39999999999998</v>
      </c>
      <c r="L266" s="231">
        <v>261</v>
      </c>
      <c r="M266" s="231">
        <v>6.2582399999999998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582.65</v>
      </c>
      <c r="D267" s="232">
        <v>579.0333333333333</v>
      </c>
      <c r="E267" s="232">
        <v>573.16666666666663</v>
      </c>
      <c r="F267" s="232">
        <v>563.68333333333328</v>
      </c>
      <c r="G267" s="232">
        <v>557.81666666666661</v>
      </c>
      <c r="H267" s="232">
        <v>588.51666666666665</v>
      </c>
      <c r="I267" s="232">
        <v>594.38333333333344</v>
      </c>
      <c r="J267" s="232">
        <v>603.86666666666667</v>
      </c>
      <c r="K267" s="231">
        <v>584.9</v>
      </c>
      <c r="L267" s="231">
        <v>569.54999999999995</v>
      </c>
      <c r="M267" s="231">
        <v>27.97927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430</v>
      </c>
      <c r="D268" s="232">
        <v>429.05</v>
      </c>
      <c r="E268" s="232">
        <v>419.70000000000005</v>
      </c>
      <c r="F268" s="232">
        <v>409.40000000000003</v>
      </c>
      <c r="G268" s="232">
        <v>400.05000000000007</v>
      </c>
      <c r="H268" s="232">
        <v>439.35</v>
      </c>
      <c r="I268" s="232">
        <v>448.70000000000005</v>
      </c>
      <c r="J268" s="232">
        <v>459</v>
      </c>
      <c r="K268" s="231">
        <v>438.4</v>
      </c>
      <c r="L268" s="231">
        <v>418.75</v>
      </c>
      <c r="M268" s="231">
        <v>36.869720000000001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477.8</v>
      </c>
      <c r="D269" s="232">
        <v>479.93333333333339</v>
      </c>
      <c r="E269" s="232">
        <v>472.96666666666681</v>
      </c>
      <c r="F269" s="232">
        <v>468.13333333333344</v>
      </c>
      <c r="G269" s="232">
        <v>461.16666666666686</v>
      </c>
      <c r="H269" s="232">
        <v>484.76666666666677</v>
      </c>
      <c r="I269" s="232">
        <v>491.73333333333335</v>
      </c>
      <c r="J269" s="232">
        <v>496.56666666666672</v>
      </c>
      <c r="K269" s="231">
        <v>486.9</v>
      </c>
      <c r="L269" s="231">
        <v>475.1</v>
      </c>
      <c r="M269" s="231">
        <v>1.19584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343.65</v>
      </c>
      <c r="D270" s="232">
        <v>335.08333333333331</v>
      </c>
      <c r="E270" s="232">
        <v>320.16666666666663</v>
      </c>
      <c r="F270" s="232">
        <v>296.68333333333334</v>
      </c>
      <c r="G270" s="232">
        <v>281.76666666666665</v>
      </c>
      <c r="H270" s="232">
        <v>358.56666666666661</v>
      </c>
      <c r="I270" s="232">
        <v>373.48333333333323</v>
      </c>
      <c r="J270" s="232">
        <v>396.96666666666658</v>
      </c>
      <c r="K270" s="231">
        <v>350</v>
      </c>
      <c r="L270" s="231">
        <v>311.60000000000002</v>
      </c>
      <c r="M270" s="231">
        <v>4.1419499999999996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622.4</v>
      </c>
      <c r="D271" s="232">
        <v>624.13333333333333</v>
      </c>
      <c r="E271" s="232">
        <v>614.26666666666665</v>
      </c>
      <c r="F271" s="232">
        <v>606.13333333333333</v>
      </c>
      <c r="G271" s="232">
        <v>596.26666666666665</v>
      </c>
      <c r="H271" s="232">
        <v>632.26666666666665</v>
      </c>
      <c r="I271" s="232">
        <v>642.13333333333321</v>
      </c>
      <c r="J271" s="232">
        <v>650.26666666666665</v>
      </c>
      <c r="K271" s="231">
        <v>634</v>
      </c>
      <c r="L271" s="231">
        <v>616</v>
      </c>
      <c r="M271" s="231">
        <v>1.01468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209.35</v>
      </c>
      <c r="D272" s="232">
        <v>209.08333333333334</v>
      </c>
      <c r="E272" s="232">
        <v>204.36666666666667</v>
      </c>
      <c r="F272" s="232">
        <v>199.38333333333333</v>
      </c>
      <c r="G272" s="232">
        <v>194.66666666666666</v>
      </c>
      <c r="H272" s="232">
        <v>214.06666666666669</v>
      </c>
      <c r="I272" s="232">
        <v>218.78333333333333</v>
      </c>
      <c r="J272" s="232">
        <v>223.76666666666671</v>
      </c>
      <c r="K272" s="231">
        <v>213.8</v>
      </c>
      <c r="L272" s="231">
        <v>204.1</v>
      </c>
      <c r="M272" s="231">
        <v>3.1940900000000001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530.85</v>
      </c>
      <c r="D273" s="232">
        <v>529.98333333333346</v>
      </c>
      <c r="E273" s="232">
        <v>526.01666666666688</v>
      </c>
      <c r="F273" s="232">
        <v>521.18333333333339</v>
      </c>
      <c r="G273" s="232">
        <v>517.21666666666681</v>
      </c>
      <c r="H273" s="232">
        <v>534.81666666666695</v>
      </c>
      <c r="I273" s="232">
        <v>538.78333333333342</v>
      </c>
      <c r="J273" s="232">
        <v>543.61666666666702</v>
      </c>
      <c r="K273" s="231">
        <v>533.95000000000005</v>
      </c>
      <c r="L273" s="231">
        <v>525.15</v>
      </c>
      <c r="M273" s="231">
        <v>0.93798999999999999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1677.9</v>
      </c>
      <c r="D274" s="232">
        <v>1676.9833333333333</v>
      </c>
      <c r="E274" s="232">
        <v>1655.9666666666667</v>
      </c>
      <c r="F274" s="232">
        <v>1634.0333333333333</v>
      </c>
      <c r="G274" s="232">
        <v>1613.0166666666667</v>
      </c>
      <c r="H274" s="232">
        <v>1698.9166666666667</v>
      </c>
      <c r="I274" s="232">
        <v>1719.9333333333336</v>
      </c>
      <c r="J274" s="232">
        <v>1741.8666666666668</v>
      </c>
      <c r="K274" s="231">
        <v>1698</v>
      </c>
      <c r="L274" s="231">
        <v>1655.05</v>
      </c>
      <c r="M274" s="231">
        <v>1.6988099999999999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256.25</v>
      </c>
      <c r="D275" s="232">
        <v>256.84999999999997</v>
      </c>
      <c r="E275" s="232">
        <v>253.69999999999993</v>
      </c>
      <c r="F275" s="232">
        <v>251.14999999999998</v>
      </c>
      <c r="G275" s="232">
        <v>247.99999999999994</v>
      </c>
      <c r="H275" s="232">
        <v>259.39999999999992</v>
      </c>
      <c r="I275" s="232">
        <v>262.5499999999999</v>
      </c>
      <c r="J275" s="232">
        <v>265.09999999999991</v>
      </c>
      <c r="K275" s="231">
        <v>260</v>
      </c>
      <c r="L275" s="231">
        <v>254.3</v>
      </c>
      <c r="M275" s="231">
        <v>1.81193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778.35</v>
      </c>
      <c r="D276" s="232">
        <v>783.33333333333337</v>
      </c>
      <c r="E276" s="232">
        <v>765.7166666666667</v>
      </c>
      <c r="F276" s="232">
        <v>753.08333333333337</v>
      </c>
      <c r="G276" s="232">
        <v>735.4666666666667</v>
      </c>
      <c r="H276" s="232">
        <v>795.9666666666667</v>
      </c>
      <c r="I276" s="232">
        <v>813.58333333333326</v>
      </c>
      <c r="J276" s="232">
        <v>826.2166666666667</v>
      </c>
      <c r="K276" s="231">
        <v>800.95</v>
      </c>
      <c r="L276" s="231">
        <v>770.7</v>
      </c>
      <c r="M276" s="231">
        <v>22.600460000000002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397.65</v>
      </c>
      <c r="D277" s="232">
        <v>396.68333333333334</v>
      </c>
      <c r="E277" s="232">
        <v>394.16666666666669</v>
      </c>
      <c r="F277" s="232">
        <v>390.68333333333334</v>
      </c>
      <c r="G277" s="232">
        <v>388.16666666666669</v>
      </c>
      <c r="H277" s="232">
        <v>400.16666666666669</v>
      </c>
      <c r="I277" s="232">
        <v>402.68333333333334</v>
      </c>
      <c r="J277" s="232">
        <v>406.16666666666669</v>
      </c>
      <c r="K277" s="231">
        <v>399.2</v>
      </c>
      <c r="L277" s="231">
        <v>393.2</v>
      </c>
      <c r="M277" s="231">
        <v>2.4071199999999999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1078</v>
      </c>
      <c r="D278" s="232">
        <v>1082.2833333333333</v>
      </c>
      <c r="E278" s="232">
        <v>1065.7166666666667</v>
      </c>
      <c r="F278" s="232">
        <v>1053.4333333333334</v>
      </c>
      <c r="G278" s="232">
        <v>1036.8666666666668</v>
      </c>
      <c r="H278" s="232">
        <v>1094.5666666666666</v>
      </c>
      <c r="I278" s="232">
        <v>1111.1333333333332</v>
      </c>
      <c r="J278" s="232">
        <v>1123.4166666666665</v>
      </c>
      <c r="K278" s="231">
        <v>1098.8499999999999</v>
      </c>
      <c r="L278" s="231">
        <v>1070</v>
      </c>
      <c r="M278" s="231">
        <v>0.55789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508.15</v>
      </c>
      <c r="D279" s="232">
        <v>505.84999999999997</v>
      </c>
      <c r="E279" s="232">
        <v>499.29999999999995</v>
      </c>
      <c r="F279" s="232">
        <v>490.45</v>
      </c>
      <c r="G279" s="232">
        <v>483.9</v>
      </c>
      <c r="H279" s="232">
        <v>514.69999999999993</v>
      </c>
      <c r="I279" s="232">
        <v>521.25</v>
      </c>
      <c r="J279" s="232">
        <v>530.09999999999991</v>
      </c>
      <c r="K279" s="231">
        <v>512.4</v>
      </c>
      <c r="L279" s="231">
        <v>497</v>
      </c>
      <c r="M279" s="231">
        <v>2.2888799999999998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113.95</v>
      </c>
      <c r="D280" s="232">
        <v>113.34999999999998</v>
      </c>
      <c r="E280" s="232">
        <v>111.69999999999996</v>
      </c>
      <c r="F280" s="232">
        <v>109.44999999999997</v>
      </c>
      <c r="G280" s="232">
        <v>107.79999999999995</v>
      </c>
      <c r="H280" s="232">
        <v>115.59999999999997</v>
      </c>
      <c r="I280" s="232">
        <v>117.24999999999997</v>
      </c>
      <c r="J280" s="232">
        <v>119.49999999999997</v>
      </c>
      <c r="K280" s="231">
        <v>115</v>
      </c>
      <c r="L280" s="231">
        <v>111.1</v>
      </c>
      <c r="M280" s="231">
        <v>39.103650000000002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417.65</v>
      </c>
      <c r="D281" s="232">
        <v>417.83333333333331</v>
      </c>
      <c r="E281" s="232">
        <v>410.81666666666661</v>
      </c>
      <c r="F281" s="232">
        <v>403.98333333333329</v>
      </c>
      <c r="G281" s="232">
        <v>396.96666666666658</v>
      </c>
      <c r="H281" s="232">
        <v>424.66666666666663</v>
      </c>
      <c r="I281" s="232">
        <v>431.68333333333339</v>
      </c>
      <c r="J281" s="232">
        <v>438.51666666666665</v>
      </c>
      <c r="K281" s="231">
        <v>424.85</v>
      </c>
      <c r="L281" s="231">
        <v>411</v>
      </c>
      <c r="M281" s="231">
        <v>2.4245800000000002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105.9</v>
      </c>
      <c r="D282" s="232">
        <v>107.53333333333335</v>
      </c>
      <c r="E282" s="232">
        <v>103.91666666666669</v>
      </c>
      <c r="F282" s="232">
        <v>101.93333333333334</v>
      </c>
      <c r="G282" s="232">
        <v>98.316666666666677</v>
      </c>
      <c r="H282" s="232">
        <v>109.51666666666669</v>
      </c>
      <c r="I282" s="232">
        <v>113.13333333333334</v>
      </c>
      <c r="J282" s="232">
        <v>115.1166666666667</v>
      </c>
      <c r="K282" s="231">
        <v>111.15</v>
      </c>
      <c r="L282" s="231">
        <v>105.55</v>
      </c>
      <c r="M282" s="231">
        <v>48.466529999999999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468.4</v>
      </c>
      <c r="D283" s="232">
        <v>471.7</v>
      </c>
      <c r="E283" s="232">
        <v>461.09999999999997</v>
      </c>
      <c r="F283" s="232">
        <v>453.79999999999995</v>
      </c>
      <c r="G283" s="232">
        <v>443.19999999999993</v>
      </c>
      <c r="H283" s="232">
        <v>479</v>
      </c>
      <c r="I283" s="232">
        <v>489.6</v>
      </c>
      <c r="J283" s="232">
        <v>496.90000000000003</v>
      </c>
      <c r="K283" s="231">
        <v>482.3</v>
      </c>
      <c r="L283" s="231">
        <v>464.4</v>
      </c>
      <c r="M283" s="231">
        <v>3.1591499999999999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1780.3</v>
      </c>
      <c r="D284" s="232">
        <v>1769.7333333333333</v>
      </c>
      <c r="E284" s="232">
        <v>1755.7666666666667</v>
      </c>
      <c r="F284" s="232">
        <v>1731.2333333333333</v>
      </c>
      <c r="G284" s="232">
        <v>1717.2666666666667</v>
      </c>
      <c r="H284" s="232">
        <v>1794.2666666666667</v>
      </c>
      <c r="I284" s="232">
        <v>1808.2333333333333</v>
      </c>
      <c r="J284" s="232">
        <v>1832.7666666666667</v>
      </c>
      <c r="K284" s="231">
        <v>1783.7</v>
      </c>
      <c r="L284" s="231">
        <v>1745.2</v>
      </c>
      <c r="M284" s="231">
        <v>26.752120000000001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1441.2</v>
      </c>
      <c r="D285" s="232">
        <v>1441.1499999999999</v>
      </c>
      <c r="E285" s="232">
        <v>1431.0499999999997</v>
      </c>
      <c r="F285" s="232">
        <v>1420.8999999999999</v>
      </c>
      <c r="G285" s="232">
        <v>1410.7999999999997</v>
      </c>
      <c r="H285" s="232">
        <v>1451.2999999999997</v>
      </c>
      <c r="I285" s="232">
        <v>1461.3999999999996</v>
      </c>
      <c r="J285" s="232">
        <v>1471.5499999999997</v>
      </c>
      <c r="K285" s="231">
        <v>1451.25</v>
      </c>
      <c r="L285" s="231">
        <v>1431</v>
      </c>
      <c r="M285" s="231">
        <v>0.19535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87.15</v>
      </c>
      <c r="D286" s="232">
        <v>86.483333333333348</v>
      </c>
      <c r="E286" s="232">
        <v>85.066666666666691</v>
      </c>
      <c r="F286" s="232">
        <v>82.983333333333348</v>
      </c>
      <c r="G286" s="232">
        <v>81.566666666666691</v>
      </c>
      <c r="H286" s="232">
        <v>88.566666666666691</v>
      </c>
      <c r="I286" s="232">
        <v>89.983333333333348</v>
      </c>
      <c r="J286" s="232">
        <v>92.066666666666691</v>
      </c>
      <c r="K286" s="231">
        <v>87.9</v>
      </c>
      <c r="L286" s="231">
        <v>84.4</v>
      </c>
      <c r="M286" s="231">
        <v>67.557199999999995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3446.95</v>
      </c>
      <c r="D287" s="232">
        <v>3452.5333333333333</v>
      </c>
      <c r="E287" s="232">
        <v>3407.0666666666666</v>
      </c>
      <c r="F287" s="232">
        <v>3367.1833333333334</v>
      </c>
      <c r="G287" s="232">
        <v>3321.7166666666667</v>
      </c>
      <c r="H287" s="232">
        <v>3492.4166666666665</v>
      </c>
      <c r="I287" s="232">
        <v>3537.8833333333328</v>
      </c>
      <c r="J287" s="232">
        <v>3577.7666666666664</v>
      </c>
      <c r="K287" s="231">
        <v>3498</v>
      </c>
      <c r="L287" s="231">
        <v>3412.65</v>
      </c>
      <c r="M287" s="231">
        <v>2.30315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399.7</v>
      </c>
      <c r="D288" s="232">
        <v>396.66666666666669</v>
      </c>
      <c r="E288" s="232">
        <v>392.63333333333338</v>
      </c>
      <c r="F288" s="232">
        <v>385.56666666666672</v>
      </c>
      <c r="G288" s="232">
        <v>381.53333333333342</v>
      </c>
      <c r="H288" s="232">
        <v>403.73333333333335</v>
      </c>
      <c r="I288" s="232">
        <v>407.76666666666665</v>
      </c>
      <c r="J288" s="232">
        <v>414.83333333333331</v>
      </c>
      <c r="K288" s="231">
        <v>400.7</v>
      </c>
      <c r="L288" s="231">
        <v>389.6</v>
      </c>
      <c r="M288" s="231">
        <v>12.275869999999999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11466.8</v>
      </c>
      <c r="D289" s="232">
        <v>11434.683333333334</v>
      </c>
      <c r="E289" s="232">
        <v>11302.366666666669</v>
      </c>
      <c r="F289" s="232">
        <v>11137.933333333334</v>
      </c>
      <c r="G289" s="232">
        <v>11005.616666666669</v>
      </c>
      <c r="H289" s="232">
        <v>11599.116666666669</v>
      </c>
      <c r="I289" s="232">
        <v>11731.433333333334</v>
      </c>
      <c r="J289" s="232">
        <v>11895.866666666669</v>
      </c>
      <c r="K289" s="231">
        <v>11567</v>
      </c>
      <c r="L289" s="231">
        <v>11270.25</v>
      </c>
      <c r="M289" s="231">
        <v>3.4970000000000001E-2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4502.2</v>
      </c>
      <c r="D290" s="232">
        <v>4517.4000000000005</v>
      </c>
      <c r="E290" s="232">
        <v>4394.8000000000011</v>
      </c>
      <c r="F290" s="232">
        <v>4287.4000000000005</v>
      </c>
      <c r="G290" s="232">
        <v>4164.8000000000011</v>
      </c>
      <c r="H290" s="232">
        <v>4624.8000000000011</v>
      </c>
      <c r="I290" s="232">
        <v>4747.4000000000015</v>
      </c>
      <c r="J290" s="232">
        <v>4854.8000000000011</v>
      </c>
      <c r="K290" s="231">
        <v>4640</v>
      </c>
      <c r="L290" s="231">
        <v>4410</v>
      </c>
      <c r="M290" s="231">
        <v>6.4651100000000001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2166.5500000000002</v>
      </c>
      <c r="D291" s="232">
        <v>2159.8166666666666</v>
      </c>
      <c r="E291" s="232">
        <v>2137.7833333333333</v>
      </c>
      <c r="F291" s="232">
        <v>2109.0166666666669</v>
      </c>
      <c r="G291" s="232">
        <v>2086.9833333333336</v>
      </c>
      <c r="H291" s="232">
        <v>2188.583333333333</v>
      </c>
      <c r="I291" s="232">
        <v>2210.6166666666659</v>
      </c>
      <c r="J291" s="232">
        <v>2239.3833333333328</v>
      </c>
      <c r="K291" s="231">
        <v>2181.85</v>
      </c>
      <c r="L291" s="231">
        <v>2131.0500000000002</v>
      </c>
      <c r="M291" s="231">
        <v>20.456340000000001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358.15</v>
      </c>
      <c r="D292" s="232">
        <v>358.83333333333331</v>
      </c>
      <c r="E292" s="232">
        <v>354.46666666666664</v>
      </c>
      <c r="F292" s="232">
        <v>350.7833333333333</v>
      </c>
      <c r="G292" s="232">
        <v>346.41666666666663</v>
      </c>
      <c r="H292" s="232">
        <v>362.51666666666665</v>
      </c>
      <c r="I292" s="232">
        <v>366.88333333333333</v>
      </c>
      <c r="J292" s="232">
        <v>370.56666666666666</v>
      </c>
      <c r="K292" s="231">
        <v>363.2</v>
      </c>
      <c r="L292" s="231">
        <v>355.15</v>
      </c>
      <c r="M292" s="231">
        <v>2.0013100000000001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331.4</v>
      </c>
      <c r="D293" s="232">
        <v>333.2833333333333</v>
      </c>
      <c r="E293" s="232">
        <v>325.66666666666663</v>
      </c>
      <c r="F293" s="232">
        <v>319.93333333333334</v>
      </c>
      <c r="G293" s="232">
        <v>312.31666666666666</v>
      </c>
      <c r="H293" s="232">
        <v>339.01666666666659</v>
      </c>
      <c r="I293" s="232">
        <v>346.63333333333327</v>
      </c>
      <c r="J293" s="232">
        <v>352.36666666666656</v>
      </c>
      <c r="K293" s="231">
        <v>340.9</v>
      </c>
      <c r="L293" s="231">
        <v>327.55</v>
      </c>
      <c r="M293" s="231">
        <v>13.82874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271.39999999999998</v>
      </c>
      <c r="D294" s="232">
        <v>272.99999999999994</v>
      </c>
      <c r="E294" s="232">
        <v>267.0499999999999</v>
      </c>
      <c r="F294" s="232">
        <v>262.69999999999993</v>
      </c>
      <c r="G294" s="232">
        <v>256.74999999999989</v>
      </c>
      <c r="H294" s="232">
        <v>277.34999999999991</v>
      </c>
      <c r="I294" s="232">
        <v>283.29999999999995</v>
      </c>
      <c r="J294" s="232">
        <v>287.64999999999992</v>
      </c>
      <c r="K294" s="231">
        <v>278.95</v>
      </c>
      <c r="L294" s="231">
        <v>268.64999999999998</v>
      </c>
      <c r="M294" s="231">
        <v>2.5950500000000001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599.04999999999995</v>
      </c>
      <c r="D295" s="232">
        <v>596.51666666666665</v>
      </c>
      <c r="E295" s="232">
        <v>588.5333333333333</v>
      </c>
      <c r="F295" s="232">
        <v>578.01666666666665</v>
      </c>
      <c r="G295" s="232">
        <v>570.0333333333333</v>
      </c>
      <c r="H295" s="232">
        <v>607.0333333333333</v>
      </c>
      <c r="I295" s="232">
        <v>615.01666666666665</v>
      </c>
      <c r="J295" s="232">
        <v>625.5333333333333</v>
      </c>
      <c r="K295" s="231">
        <v>604.5</v>
      </c>
      <c r="L295" s="231">
        <v>586</v>
      </c>
      <c r="M295" s="231">
        <v>22.767289999999999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3328.4</v>
      </c>
      <c r="D296" s="232">
        <v>3323.4333333333329</v>
      </c>
      <c r="E296" s="232">
        <v>3284.9666666666658</v>
      </c>
      <c r="F296" s="232">
        <v>3241.5333333333328</v>
      </c>
      <c r="G296" s="232">
        <v>3203.0666666666657</v>
      </c>
      <c r="H296" s="232">
        <v>3366.8666666666659</v>
      </c>
      <c r="I296" s="232">
        <v>3405.333333333333</v>
      </c>
      <c r="J296" s="232">
        <v>3448.766666666666</v>
      </c>
      <c r="K296" s="231">
        <v>3361.9</v>
      </c>
      <c r="L296" s="231">
        <v>3280</v>
      </c>
      <c r="M296" s="231">
        <v>0.20301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739.4</v>
      </c>
      <c r="D297" s="232">
        <v>739.91666666666663</v>
      </c>
      <c r="E297" s="232">
        <v>732.5333333333333</v>
      </c>
      <c r="F297" s="232">
        <v>725.66666666666663</v>
      </c>
      <c r="G297" s="232">
        <v>718.2833333333333</v>
      </c>
      <c r="H297" s="232">
        <v>746.7833333333333</v>
      </c>
      <c r="I297" s="232">
        <v>754.16666666666674</v>
      </c>
      <c r="J297" s="232">
        <v>761.0333333333333</v>
      </c>
      <c r="K297" s="231">
        <v>747.3</v>
      </c>
      <c r="L297" s="231">
        <v>733.05</v>
      </c>
      <c r="M297" s="231">
        <v>3.8386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1439.15</v>
      </c>
      <c r="D298" s="232">
        <v>1441.6666666666667</v>
      </c>
      <c r="E298" s="232">
        <v>1421.4833333333336</v>
      </c>
      <c r="F298" s="232">
        <v>1403.8166666666668</v>
      </c>
      <c r="G298" s="232">
        <v>1383.6333333333337</v>
      </c>
      <c r="H298" s="232">
        <v>1459.3333333333335</v>
      </c>
      <c r="I298" s="232">
        <v>1479.5166666666664</v>
      </c>
      <c r="J298" s="232">
        <v>1497.1833333333334</v>
      </c>
      <c r="K298" s="231">
        <v>1461.85</v>
      </c>
      <c r="L298" s="231">
        <v>1424</v>
      </c>
      <c r="M298" s="231">
        <v>0.19519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32.799999999999997</v>
      </c>
      <c r="D299" s="232">
        <v>33.016666666666666</v>
      </c>
      <c r="E299" s="232">
        <v>32.333333333333329</v>
      </c>
      <c r="F299" s="232">
        <v>31.86666666666666</v>
      </c>
      <c r="G299" s="232">
        <v>31.183333333333323</v>
      </c>
      <c r="H299" s="232">
        <v>33.483333333333334</v>
      </c>
      <c r="I299" s="232">
        <v>34.166666666666671</v>
      </c>
      <c r="J299" s="232">
        <v>34.63333333333334</v>
      </c>
      <c r="K299" s="231">
        <v>33.700000000000003</v>
      </c>
      <c r="L299" s="231">
        <v>32.549999999999997</v>
      </c>
      <c r="M299" s="231">
        <v>6.2237900000000002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159.1</v>
      </c>
      <c r="D300" s="232">
        <v>159.28333333333333</v>
      </c>
      <c r="E300" s="232">
        <v>156.21666666666667</v>
      </c>
      <c r="F300" s="232">
        <v>153.33333333333334</v>
      </c>
      <c r="G300" s="232">
        <v>150.26666666666668</v>
      </c>
      <c r="H300" s="232">
        <v>162.16666666666666</v>
      </c>
      <c r="I300" s="232">
        <v>165.23333333333332</v>
      </c>
      <c r="J300" s="232">
        <v>168.11666666666665</v>
      </c>
      <c r="K300" s="231">
        <v>162.35</v>
      </c>
      <c r="L300" s="231">
        <v>156.4</v>
      </c>
      <c r="M300" s="231">
        <v>1.83172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92853.35</v>
      </c>
      <c r="D301" s="232">
        <v>92584.116666666654</v>
      </c>
      <c r="E301" s="232">
        <v>91719.233333333308</v>
      </c>
      <c r="F301" s="232">
        <v>90585.116666666654</v>
      </c>
      <c r="G301" s="232">
        <v>89720.233333333308</v>
      </c>
      <c r="H301" s="232">
        <v>93718.233333333308</v>
      </c>
      <c r="I301" s="232">
        <v>94583.11666666664</v>
      </c>
      <c r="J301" s="232">
        <v>95717.233333333308</v>
      </c>
      <c r="K301" s="231">
        <v>93449</v>
      </c>
      <c r="L301" s="231">
        <v>91450</v>
      </c>
      <c r="M301" s="231">
        <v>8.6660000000000001E-2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1695.5</v>
      </c>
      <c r="D302" s="232">
        <v>1694.0666666666668</v>
      </c>
      <c r="E302" s="232">
        <v>1656.5833333333337</v>
      </c>
      <c r="F302" s="232">
        <v>1617.666666666667</v>
      </c>
      <c r="G302" s="232">
        <v>1580.1833333333338</v>
      </c>
      <c r="H302" s="232">
        <v>1732.9833333333336</v>
      </c>
      <c r="I302" s="232">
        <v>1770.4666666666667</v>
      </c>
      <c r="J302" s="232">
        <v>1809.3833333333334</v>
      </c>
      <c r="K302" s="231">
        <v>1731.55</v>
      </c>
      <c r="L302" s="231">
        <v>1655.15</v>
      </c>
      <c r="M302" s="231">
        <v>1.3372900000000001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974.65</v>
      </c>
      <c r="D303" s="232">
        <v>982.9</v>
      </c>
      <c r="E303" s="232">
        <v>941.75</v>
      </c>
      <c r="F303" s="232">
        <v>908.85</v>
      </c>
      <c r="G303" s="232">
        <v>867.7</v>
      </c>
      <c r="H303" s="232">
        <v>1015.8</v>
      </c>
      <c r="I303" s="232">
        <v>1056.9499999999998</v>
      </c>
      <c r="J303" s="232">
        <v>1089.8499999999999</v>
      </c>
      <c r="K303" s="231">
        <v>1024.05</v>
      </c>
      <c r="L303" s="231">
        <v>950</v>
      </c>
      <c r="M303" s="231">
        <v>5.17422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850.35</v>
      </c>
      <c r="D304" s="232">
        <v>849.91666666666663</v>
      </c>
      <c r="E304" s="232">
        <v>830.93333333333328</v>
      </c>
      <c r="F304" s="232">
        <v>811.51666666666665</v>
      </c>
      <c r="G304" s="232">
        <v>792.5333333333333</v>
      </c>
      <c r="H304" s="232">
        <v>869.33333333333326</v>
      </c>
      <c r="I304" s="232">
        <v>888.31666666666661</v>
      </c>
      <c r="J304" s="232">
        <v>907.73333333333323</v>
      </c>
      <c r="K304" s="231">
        <v>868.9</v>
      </c>
      <c r="L304" s="231">
        <v>830.5</v>
      </c>
      <c r="M304" s="231">
        <v>6.4345400000000001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243.6</v>
      </c>
      <c r="D305" s="232">
        <v>241.81666666666669</v>
      </c>
      <c r="E305" s="232">
        <v>235.78333333333339</v>
      </c>
      <c r="F305" s="232">
        <v>227.9666666666667</v>
      </c>
      <c r="G305" s="232">
        <v>221.93333333333339</v>
      </c>
      <c r="H305" s="232">
        <v>249.63333333333338</v>
      </c>
      <c r="I305" s="232">
        <v>255.66666666666669</v>
      </c>
      <c r="J305" s="232">
        <v>263.48333333333335</v>
      </c>
      <c r="K305" s="231">
        <v>247.85</v>
      </c>
      <c r="L305" s="231">
        <v>234</v>
      </c>
      <c r="M305" s="231">
        <v>47.046720000000001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1388</v>
      </c>
      <c r="D306" s="232">
        <v>1376.8333333333333</v>
      </c>
      <c r="E306" s="232">
        <v>1361.7166666666665</v>
      </c>
      <c r="F306" s="232">
        <v>1335.4333333333332</v>
      </c>
      <c r="G306" s="232">
        <v>1320.3166666666664</v>
      </c>
      <c r="H306" s="232">
        <v>1403.1166666666666</v>
      </c>
      <c r="I306" s="232">
        <v>1418.2333333333333</v>
      </c>
      <c r="J306" s="232">
        <v>1444.5166666666667</v>
      </c>
      <c r="K306" s="231">
        <v>1391.95</v>
      </c>
      <c r="L306" s="231">
        <v>1350.55</v>
      </c>
      <c r="M306" s="231">
        <v>18.030850000000001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395.2</v>
      </c>
      <c r="D307" s="232">
        <v>397.01666666666665</v>
      </c>
      <c r="E307" s="232">
        <v>386.23333333333329</v>
      </c>
      <c r="F307" s="232">
        <v>377.26666666666665</v>
      </c>
      <c r="G307" s="232">
        <v>366.48333333333329</v>
      </c>
      <c r="H307" s="232">
        <v>405.98333333333329</v>
      </c>
      <c r="I307" s="232">
        <v>416.76666666666659</v>
      </c>
      <c r="J307" s="232">
        <v>425.73333333333329</v>
      </c>
      <c r="K307" s="231">
        <v>407.8</v>
      </c>
      <c r="L307" s="231">
        <v>388.05</v>
      </c>
      <c r="M307" s="231">
        <v>7.2930200000000003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259.5</v>
      </c>
      <c r="D308" s="232">
        <v>258.5</v>
      </c>
      <c r="E308" s="232">
        <v>252</v>
      </c>
      <c r="F308" s="232">
        <v>244.5</v>
      </c>
      <c r="G308" s="232">
        <v>238</v>
      </c>
      <c r="H308" s="232">
        <v>266</v>
      </c>
      <c r="I308" s="232">
        <v>272.5</v>
      </c>
      <c r="J308" s="232">
        <v>280</v>
      </c>
      <c r="K308" s="231">
        <v>265</v>
      </c>
      <c r="L308" s="231">
        <v>251</v>
      </c>
      <c r="M308" s="231">
        <v>3.9266700000000001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380.05</v>
      </c>
      <c r="D309" s="232">
        <v>372.43333333333339</v>
      </c>
      <c r="E309" s="232">
        <v>359.96666666666681</v>
      </c>
      <c r="F309" s="232">
        <v>339.88333333333344</v>
      </c>
      <c r="G309" s="232">
        <v>327.41666666666686</v>
      </c>
      <c r="H309" s="232">
        <v>392.51666666666677</v>
      </c>
      <c r="I309" s="232">
        <v>404.98333333333335</v>
      </c>
      <c r="J309" s="232">
        <v>425.06666666666672</v>
      </c>
      <c r="K309" s="231">
        <v>384.9</v>
      </c>
      <c r="L309" s="231">
        <v>352.35</v>
      </c>
      <c r="M309" s="231">
        <v>11.065289999999999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445.5</v>
      </c>
      <c r="D310" s="232">
        <v>450.3</v>
      </c>
      <c r="E310" s="232">
        <v>440.20000000000005</v>
      </c>
      <c r="F310" s="232">
        <v>434.90000000000003</v>
      </c>
      <c r="G310" s="232">
        <v>424.80000000000007</v>
      </c>
      <c r="H310" s="232">
        <v>455.6</v>
      </c>
      <c r="I310" s="232">
        <v>465.70000000000005</v>
      </c>
      <c r="J310" s="232">
        <v>471</v>
      </c>
      <c r="K310" s="231">
        <v>460.4</v>
      </c>
      <c r="L310" s="231">
        <v>445</v>
      </c>
      <c r="M310" s="231">
        <v>0.96006999999999998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116.15</v>
      </c>
      <c r="D311" s="232">
        <v>115.41666666666667</v>
      </c>
      <c r="E311" s="232">
        <v>113.83333333333334</v>
      </c>
      <c r="F311" s="232">
        <v>111.51666666666667</v>
      </c>
      <c r="G311" s="232">
        <v>109.93333333333334</v>
      </c>
      <c r="H311" s="232">
        <v>117.73333333333335</v>
      </c>
      <c r="I311" s="232">
        <v>119.31666666666669</v>
      </c>
      <c r="J311" s="232">
        <v>121.63333333333335</v>
      </c>
      <c r="K311" s="231">
        <v>117</v>
      </c>
      <c r="L311" s="231">
        <v>113.1</v>
      </c>
      <c r="M311" s="231">
        <v>67.680390000000003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53.95</v>
      </c>
      <c r="D312" s="232">
        <v>54</v>
      </c>
      <c r="E312" s="232">
        <v>52.8</v>
      </c>
      <c r="F312" s="232">
        <v>51.65</v>
      </c>
      <c r="G312" s="232">
        <v>50.449999999999996</v>
      </c>
      <c r="H312" s="232">
        <v>55.15</v>
      </c>
      <c r="I312" s="232">
        <v>56.35</v>
      </c>
      <c r="J312" s="232">
        <v>57.5</v>
      </c>
      <c r="K312" s="231">
        <v>55.2</v>
      </c>
      <c r="L312" s="231">
        <v>52.85</v>
      </c>
      <c r="M312" s="231">
        <v>15.05223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493.9</v>
      </c>
      <c r="D313" s="232">
        <v>495.7166666666667</v>
      </c>
      <c r="E313" s="232">
        <v>490.28333333333342</v>
      </c>
      <c r="F313" s="232">
        <v>486.66666666666674</v>
      </c>
      <c r="G313" s="232">
        <v>481.23333333333346</v>
      </c>
      <c r="H313" s="232">
        <v>499.33333333333337</v>
      </c>
      <c r="I313" s="232">
        <v>504.76666666666665</v>
      </c>
      <c r="J313" s="232">
        <v>508.38333333333333</v>
      </c>
      <c r="K313" s="231">
        <v>501.15</v>
      </c>
      <c r="L313" s="231">
        <v>492.1</v>
      </c>
      <c r="M313" s="231">
        <v>11.682449999999999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8942.2999999999993</v>
      </c>
      <c r="D314" s="232">
        <v>8916.8166666666657</v>
      </c>
      <c r="E314" s="232">
        <v>8870.6333333333314</v>
      </c>
      <c r="F314" s="232">
        <v>8798.9666666666653</v>
      </c>
      <c r="G314" s="232">
        <v>8752.783333333331</v>
      </c>
      <c r="H314" s="232">
        <v>8988.4833333333318</v>
      </c>
      <c r="I314" s="232">
        <v>9034.6666666666661</v>
      </c>
      <c r="J314" s="232">
        <v>9106.3333333333321</v>
      </c>
      <c r="K314" s="231">
        <v>8963</v>
      </c>
      <c r="L314" s="231">
        <v>8845.15</v>
      </c>
      <c r="M314" s="231">
        <v>3.5115699999999999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1641.5</v>
      </c>
      <c r="D315" s="232">
        <v>1635.1166666666668</v>
      </c>
      <c r="E315" s="232">
        <v>1620.2333333333336</v>
      </c>
      <c r="F315" s="232">
        <v>1598.9666666666667</v>
      </c>
      <c r="G315" s="232">
        <v>1584.0833333333335</v>
      </c>
      <c r="H315" s="232">
        <v>1656.3833333333337</v>
      </c>
      <c r="I315" s="232">
        <v>1671.2666666666669</v>
      </c>
      <c r="J315" s="232">
        <v>1692.5333333333338</v>
      </c>
      <c r="K315" s="231">
        <v>1650</v>
      </c>
      <c r="L315" s="231">
        <v>1613.85</v>
      </c>
      <c r="M315" s="231">
        <v>0.27959000000000001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719.35</v>
      </c>
      <c r="D316" s="232">
        <v>717.66666666666663</v>
      </c>
      <c r="E316" s="232">
        <v>706.88333333333321</v>
      </c>
      <c r="F316" s="232">
        <v>694.41666666666663</v>
      </c>
      <c r="G316" s="232">
        <v>683.63333333333321</v>
      </c>
      <c r="H316" s="232">
        <v>730.13333333333321</v>
      </c>
      <c r="I316" s="232">
        <v>740.91666666666674</v>
      </c>
      <c r="J316" s="232">
        <v>753.38333333333321</v>
      </c>
      <c r="K316" s="231">
        <v>728.45</v>
      </c>
      <c r="L316" s="231">
        <v>705.2</v>
      </c>
      <c r="M316" s="231">
        <v>3.79989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435.5</v>
      </c>
      <c r="D317" s="232">
        <v>434.0333333333333</v>
      </c>
      <c r="E317" s="232">
        <v>426.51666666666659</v>
      </c>
      <c r="F317" s="232">
        <v>417.5333333333333</v>
      </c>
      <c r="G317" s="232">
        <v>410.01666666666659</v>
      </c>
      <c r="H317" s="232">
        <v>443.01666666666659</v>
      </c>
      <c r="I317" s="232">
        <v>450.53333333333325</v>
      </c>
      <c r="J317" s="232">
        <v>459.51666666666659</v>
      </c>
      <c r="K317" s="231">
        <v>441.55</v>
      </c>
      <c r="L317" s="231">
        <v>425.05</v>
      </c>
      <c r="M317" s="231">
        <v>26.665459999999999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743.45</v>
      </c>
      <c r="D318" s="232">
        <v>752.41666666666663</v>
      </c>
      <c r="E318" s="232">
        <v>730.0333333333333</v>
      </c>
      <c r="F318" s="232">
        <v>716.61666666666667</v>
      </c>
      <c r="G318" s="232">
        <v>694.23333333333335</v>
      </c>
      <c r="H318" s="232">
        <v>765.83333333333326</v>
      </c>
      <c r="I318" s="232">
        <v>788.2166666666667</v>
      </c>
      <c r="J318" s="232">
        <v>801.63333333333321</v>
      </c>
      <c r="K318" s="231">
        <v>774.8</v>
      </c>
      <c r="L318" s="231">
        <v>739</v>
      </c>
      <c r="M318" s="231">
        <v>11.63139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640.85</v>
      </c>
      <c r="D319" s="232">
        <v>638</v>
      </c>
      <c r="E319" s="232">
        <v>627.85</v>
      </c>
      <c r="F319" s="232">
        <v>614.85</v>
      </c>
      <c r="G319" s="232">
        <v>604.70000000000005</v>
      </c>
      <c r="H319" s="232">
        <v>651</v>
      </c>
      <c r="I319" s="232">
        <v>661.15000000000009</v>
      </c>
      <c r="J319" s="232">
        <v>674.15</v>
      </c>
      <c r="K319" s="231">
        <v>648.15</v>
      </c>
      <c r="L319" s="231">
        <v>625</v>
      </c>
      <c r="M319" s="231">
        <v>0.54976000000000003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747.85</v>
      </c>
      <c r="D320" s="232">
        <v>748.06666666666672</v>
      </c>
      <c r="E320" s="232">
        <v>737.18333333333339</v>
      </c>
      <c r="F320" s="232">
        <v>726.51666666666665</v>
      </c>
      <c r="G320" s="232">
        <v>715.63333333333333</v>
      </c>
      <c r="H320" s="232">
        <v>758.73333333333346</v>
      </c>
      <c r="I320" s="232">
        <v>769.6166666666669</v>
      </c>
      <c r="J320" s="232">
        <v>780.28333333333353</v>
      </c>
      <c r="K320" s="231">
        <v>758.95</v>
      </c>
      <c r="L320" s="231">
        <v>737.4</v>
      </c>
      <c r="M320" s="231">
        <v>0.56259999999999999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1224.1500000000001</v>
      </c>
      <c r="D321" s="232">
        <v>1254.8333333333333</v>
      </c>
      <c r="E321" s="232">
        <v>1189.3166666666666</v>
      </c>
      <c r="F321" s="232">
        <v>1154.4833333333333</v>
      </c>
      <c r="G321" s="232">
        <v>1088.9666666666667</v>
      </c>
      <c r="H321" s="232">
        <v>1289.6666666666665</v>
      </c>
      <c r="I321" s="232">
        <v>1355.1833333333334</v>
      </c>
      <c r="J321" s="232">
        <v>1390.0166666666664</v>
      </c>
      <c r="K321" s="231">
        <v>1320.35</v>
      </c>
      <c r="L321" s="231">
        <v>1220</v>
      </c>
      <c r="M321" s="231">
        <v>3.3987099999999999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52.35</v>
      </c>
      <c r="D322" s="232">
        <v>52.033333333333339</v>
      </c>
      <c r="E322" s="232">
        <v>51.366666666666674</v>
      </c>
      <c r="F322" s="232">
        <v>50.383333333333333</v>
      </c>
      <c r="G322" s="232">
        <v>49.716666666666669</v>
      </c>
      <c r="H322" s="232">
        <v>53.01666666666668</v>
      </c>
      <c r="I322" s="232">
        <v>53.683333333333351</v>
      </c>
      <c r="J322" s="232">
        <v>54.666666666666686</v>
      </c>
      <c r="K322" s="231">
        <v>52.7</v>
      </c>
      <c r="L322" s="231">
        <v>51.05</v>
      </c>
      <c r="M322" s="231">
        <v>21.887329999999999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697.45</v>
      </c>
      <c r="D323" s="232">
        <v>691.94999999999993</v>
      </c>
      <c r="E323" s="232">
        <v>680.89999999999986</v>
      </c>
      <c r="F323" s="232">
        <v>664.34999999999991</v>
      </c>
      <c r="G323" s="232">
        <v>653.29999999999984</v>
      </c>
      <c r="H323" s="232">
        <v>708.49999999999989</v>
      </c>
      <c r="I323" s="232">
        <v>719.54999999999984</v>
      </c>
      <c r="J323" s="232">
        <v>736.09999999999991</v>
      </c>
      <c r="K323" s="231">
        <v>703</v>
      </c>
      <c r="L323" s="231">
        <v>675.4</v>
      </c>
      <c r="M323" s="231">
        <v>0.39622000000000002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2087.3000000000002</v>
      </c>
      <c r="D324" s="232">
        <v>2092.9833333333331</v>
      </c>
      <c r="E324" s="232">
        <v>2071.0166666666664</v>
      </c>
      <c r="F324" s="232">
        <v>2054.7333333333331</v>
      </c>
      <c r="G324" s="232">
        <v>2032.7666666666664</v>
      </c>
      <c r="H324" s="232">
        <v>2109.2666666666664</v>
      </c>
      <c r="I324" s="232">
        <v>2131.2333333333327</v>
      </c>
      <c r="J324" s="232">
        <v>2147.5166666666664</v>
      </c>
      <c r="K324" s="231">
        <v>2114.9499999999998</v>
      </c>
      <c r="L324" s="231">
        <v>2076.6999999999998</v>
      </c>
      <c r="M324" s="231">
        <v>2.6785999999999999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1509</v>
      </c>
      <c r="D325" s="232">
        <v>1498.5333333333335</v>
      </c>
      <c r="E325" s="232">
        <v>1480.3166666666671</v>
      </c>
      <c r="F325" s="232">
        <v>1451.6333333333334</v>
      </c>
      <c r="G325" s="232">
        <v>1433.416666666667</v>
      </c>
      <c r="H325" s="232">
        <v>1527.2166666666672</v>
      </c>
      <c r="I325" s="232">
        <v>1545.4333333333338</v>
      </c>
      <c r="J325" s="232">
        <v>1574.1166666666672</v>
      </c>
      <c r="K325" s="231">
        <v>1516.75</v>
      </c>
      <c r="L325" s="231">
        <v>1469.85</v>
      </c>
      <c r="M325" s="231">
        <v>2.1411199999999999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1027.5</v>
      </c>
      <c r="D326" s="232">
        <v>1027.0666666666668</v>
      </c>
      <c r="E326" s="232">
        <v>1017.5833333333337</v>
      </c>
      <c r="F326" s="232">
        <v>1007.6666666666669</v>
      </c>
      <c r="G326" s="232">
        <v>998.18333333333374</v>
      </c>
      <c r="H326" s="232">
        <v>1036.9833333333336</v>
      </c>
      <c r="I326" s="232">
        <v>1046.4666666666667</v>
      </c>
      <c r="J326" s="232">
        <v>1056.3833333333337</v>
      </c>
      <c r="K326" s="231">
        <v>1036.55</v>
      </c>
      <c r="L326" s="231">
        <v>1017.15</v>
      </c>
      <c r="M326" s="231">
        <v>2.5544699999999998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526.79999999999995</v>
      </c>
      <c r="D327" s="232">
        <v>528.68333333333328</v>
      </c>
      <c r="E327" s="232">
        <v>520.46666666666658</v>
      </c>
      <c r="F327" s="232">
        <v>514.13333333333333</v>
      </c>
      <c r="G327" s="232">
        <v>505.91666666666663</v>
      </c>
      <c r="H327" s="232">
        <v>535.01666666666654</v>
      </c>
      <c r="I327" s="232">
        <v>543.23333333333323</v>
      </c>
      <c r="J327" s="232">
        <v>549.56666666666649</v>
      </c>
      <c r="K327" s="231">
        <v>536.9</v>
      </c>
      <c r="L327" s="231">
        <v>522.35</v>
      </c>
      <c r="M327" s="231">
        <v>1.6821699999999999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34.9</v>
      </c>
      <c r="D328" s="232">
        <v>34.6</v>
      </c>
      <c r="E328" s="232">
        <v>33.950000000000003</v>
      </c>
      <c r="F328" s="232">
        <v>33</v>
      </c>
      <c r="G328" s="232">
        <v>32.35</v>
      </c>
      <c r="H328" s="232">
        <v>35.550000000000004</v>
      </c>
      <c r="I328" s="232">
        <v>36.199999999999996</v>
      </c>
      <c r="J328" s="232">
        <v>37.150000000000006</v>
      </c>
      <c r="K328" s="231">
        <v>35.25</v>
      </c>
      <c r="L328" s="231">
        <v>33.65</v>
      </c>
      <c r="M328" s="231">
        <v>71.220699999999994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92.45</v>
      </c>
      <c r="D329" s="232">
        <v>91.616666666666674</v>
      </c>
      <c r="E329" s="232">
        <v>89.833333333333343</v>
      </c>
      <c r="F329" s="232">
        <v>87.216666666666669</v>
      </c>
      <c r="G329" s="232">
        <v>85.433333333333337</v>
      </c>
      <c r="H329" s="232">
        <v>94.233333333333348</v>
      </c>
      <c r="I329" s="232">
        <v>96.01666666666668</v>
      </c>
      <c r="J329" s="232">
        <v>98.633333333333354</v>
      </c>
      <c r="K329" s="231">
        <v>93.4</v>
      </c>
      <c r="L329" s="231">
        <v>89</v>
      </c>
      <c r="M329" s="231">
        <v>59.707659999999997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41</v>
      </c>
      <c r="D330" s="232">
        <v>41.283333333333339</v>
      </c>
      <c r="E330" s="232">
        <v>40.166666666666679</v>
      </c>
      <c r="F330" s="232">
        <v>39.333333333333343</v>
      </c>
      <c r="G330" s="232">
        <v>38.216666666666683</v>
      </c>
      <c r="H330" s="232">
        <v>42.116666666666674</v>
      </c>
      <c r="I330" s="232">
        <v>43.233333333333334</v>
      </c>
      <c r="J330" s="232">
        <v>44.06666666666667</v>
      </c>
      <c r="K330" s="231">
        <v>42.4</v>
      </c>
      <c r="L330" s="231">
        <v>40.450000000000003</v>
      </c>
      <c r="M330" s="231">
        <v>121.64558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316.55</v>
      </c>
      <c r="D331" s="232">
        <v>318.33333333333331</v>
      </c>
      <c r="E331" s="232">
        <v>307.21666666666664</v>
      </c>
      <c r="F331" s="232">
        <v>297.88333333333333</v>
      </c>
      <c r="G331" s="232">
        <v>286.76666666666665</v>
      </c>
      <c r="H331" s="232">
        <v>327.66666666666663</v>
      </c>
      <c r="I331" s="232">
        <v>338.7833333333333</v>
      </c>
      <c r="J331" s="232">
        <v>348.11666666666662</v>
      </c>
      <c r="K331" s="231">
        <v>329.45</v>
      </c>
      <c r="L331" s="231">
        <v>309</v>
      </c>
      <c r="M331" s="231">
        <v>3.5165999999999999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74.55</v>
      </c>
      <c r="D332" s="232">
        <v>74.416666666666671</v>
      </c>
      <c r="E332" s="232">
        <v>72.833333333333343</v>
      </c>
      <c r="F332" s="232">
        <v>71.116666666666674</v>
      </c>
      <c r="G332" s="232">
        <v>69.533333333333346</v>
      </c>
      <c r="H332" s="232">
        <v>76.13333333333334</v>
      </c>
      <c r="I332" s="232">
        <v>77.716666666666683</v>
      </c>
      <c r="J332" s="232">
        <v>79.433333333333337</v>
      </c>
      <c r="K332" s="231">
        <v>76</v>
      </c>
      <c r="L332" s="231">
        <v>72.7</v>
      </c>
      <c r="M332" s="231">
        <v>21.166540000000001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209.75</v>
      </c>
      <c r="D333" s="232">
        <v>208.5</v>
      </c>
      <c r="E333" s="232">
        <v>205.75</v>
      </c>
      <c r="F333" s="232">
        <v>201.75</v>
      </c>
      <c r="G333" s="232">
        <v>199</v>
      </c>
      <c r="H333" s="232">
        <v>212.5</v>
      </c>
      <c r="I333" s="232">
        <v>215.25</v>
      </c>
      <c r="J333" s="232">
        <v>219.25</v>
      </c>
      <c r="K333" s="231">
        <v>211.25</v>
      </c>
      <c r="L333" s="231">
        <v>204.5</v>
      </c>
      <c r="M333" s="231">
        <v>3.0133000000000001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165.55</v>
      </c>
      <c r="D334" s="232">
        <v>164.85</v>
      </c>
      <c r="E334" s="232">
        <v>163.25</v>
      </c>
      <c r="F334" s="232">
        <v>160.95000000000002</v>
      </c>
      <c r="G334" s="232">
        <v>159.35000000000002</v>
      </c>
      <c r="H334" s="232">
        <v>167.14999999999998</v>
      </c>
      <c r="I334" s="232">
        <v>168.74999999999994</v>
      </c>
      <c r="J334" s="232">
        <v>171.04999999999995</v>
      </c>
      <c r="K334" s="231">
        <v>166.45</v>
      </c>
      <c r="L334" s="231">
        <v>162.55000000000001</v>
      </c>
      <c r="M334" s="231">
        <v>117.30513999999999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714.8</v>
      </c>
      <c r="D335" s="232">
        <v>718.93333333333339</v>
      </c>
      <c r="E335" s="232">
        <v>708.31666666666683</v>
      </c>
      <c r="F335" s="232">
        <v>701.83333333333348</v>
      </c>
      <c r="G335" s="232">
        <v>691.21666666666692</v>
      </c>
      <c r="H335" s="232">
        <v>725.41666666666674</v>
      </c>
      <c r="I335" s="232">
        <v>736.0333333333333</v>
      </c>
      <c r="J335" s="232">
        <v>742.51666666666665</v>
      </c>
      <c r="K335" s="231">
        <v>729.55</v>
      </c>
      <c r="L335" s="231">
        <v>712.45</v>
      </c>
      <c r="M335" s="231">
        <v>0.92576000000000003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78.45</v>
      </c>
      <c r="D336" s="232">
        <v>79.266666666666666</v>
      </c>
      <c r="E336" s="232">
        <v>76.683333333333337</v>
      </c>
      <c r="F336" s="232">
        <v>74.916666666666671</v>
      </c>
      <c r="G336" s="232">
        <v>72.333333333333343</v>
      </c>
      <c r="H336" s="232">
        <v>81.033333333333331</v>
      </c>
      <c r="I336" s="232">
        <v>83.616666666666674</v>
      </c>
      <c r="J336" s="232">
        <v>85.383333333333326</v>
      </c>
      <c r="K336" s="231">
        <v>81.849999999999994</v>
      </c>
      <c r="L336" s="231">
        <v>77.5</v>
      </c>
      <c r="M336" s="231">
        <v>114.96275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4010.3</v>
      </c>
      <c r="D337" s="232">
        <v>3996.2166666666667</v>
      </c>
      <c r="E337" s="232">
        <v>3970.5833333333335</v>
      </c>
      <c r="F337" s="232">
        <v>3930.8666666666668</v>
      </c>
      <c r="G337" s="232">
        <v>3905.2333333333336</v>
      </c>
      <c r="H337" s="232">
        <v>4035.9333333333334</v>
      </c>
      <c r="I337" s="232">
        <v>4061.5666666666666</v>
      </c>
      <c r="J337" s="232">
        <v>4101.2833333333328</v>
      </c>
      <c r="K337" s="231">
        <v>4021.85</v>
      </c>
      <c r="L337" s="231">
        <v>3956.5</v>
      </c>
      <c r="M337" s="231">
        <v>0.45063999999999999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546.5</v>
      </c>
      <c r="D338" s="232">
        <v>553.81666666666672</v>
      </c>
      <c r="E338" s="232">
        <v>537.68333333333339</v>
      </c>
      <c r="F338" s="232">
        <v>528.86666666666667</v>
      </c>
      <c r="G338" s="232">
        <v>512.73333333333335</v>
      </c>
      <c r="H338" s="232">
        <v>562.63333333333344</v>
      </c>
      <c r="I338" s="232">
        <v>578.76666666666688</v>
      </c>
      <c r="J338" s="232">
        <v>587.58333333333348</v>
      </c>
      <c r="K338" s="231">
        <v>569.95000000000005</v>
      </c>
      <c r="L338" s="231">
        <v>545</v>
      </c>
      <c r="M338" s="231">
        <v>2.7371799999999999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19004.3</v>
      </c>
      <c r="D339" s="232">
        <v>18943.016666666666</v>
      </c>
      <c r="E339" s="232">
        <v>18831.383333333331</v>
      </c>
      <c r="F339" s="232">
        <v>18658.466666666664</v>
      </c>
      <c r="G339" s="232">
        <v>18546.833333333328</v>
      </c>
      <c r="H339" s="232">
        <v>19115.933333333334</v>
      </c>
      <c r="I339" s="232">
        <v>19227.566666666673</v>
      </c>
      <c r="J339" s="232">
        <v>19400.483333333337</v>
      </c>
      <c r="K339" s="231">
        <v>19054.650000000001</v>
      </c>
      <c r="L339" s="231">
        <v>18770.099999999999</v>
      </c>
      <c r="M339" s="231">
        <v>0.55578000000000005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59.35</v>
      </c>
      <c r="D340" s="232">
        <v>59.416666666666664</v>
      </c>
      <c r="E340" s="232">
        <v>58.733333333333327</v>
      </c>
      <c r="F340" s="232">
        <v>58.11666666666666</v>
      </c>
      <c r="G340" s="232">
        <v>57.433333333333323</v>
      </c>
      <c r="H340" s="232">
        <v>60.033333333333331</v>
      </c>
      <c r="I340" s="232">
        <v>60.716666666666669</v>
      </c>
      <c r="J340" s="232">
        <v>61.333333333333336</v>
      </c>
      <c r="K340" s="231">
        <v>60.1</v>
      </c>
      <c r="L340" s="231">
        <v>58.8</v>
      </c>
      <c r="M340" s="231">
        <v>8.6782500000000002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230.6</v>
      </c>
      <c r="D341" s="232">
        <v>232.39999999999998</v>
      </c>
      <c r="E341" s="232">
        <v>226.84999999999997</v>
      </c>
      <c r="F341" s="232">
        <v>223.1</v>
      </c>
      <c r="G341" s="232">
        <v>217.54999999999998</v>
      </c>
      <c r="H341" s="232">
        <v>236.14999999999995</v>
      </c>
      <c r="I341" s="232">
        <v>241.69999999999996</v>
      </c>
      <c r="J341" s="232">
        <v>245.44999999999993</v>
      </c>
      <c r="K341" s="231">
        <v>237.95</v>
      </c>
      <c r="L341" s="231">
        <v>228.65</v>
      </c>
      <c r="M341" s="231">
        <v>3.8588800000000001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351.65</v>
      </c>
      <c r="D342" s="232">
        <v>346.93333333333334</v>
      </c>
      <c r="E342" s="232">
        <v>339.76666666666665</v>
      </c>
      <c r="F342" s="232">
        <v>327.88333333333333</v>
      </c>
      <c r="G342" s="232">
        <v>320.71666666666664</v>
      </c>
      <c r="H342" s="232">
        <v>358.81666666666666</v>
      </c>
      <c r="I342" s="232">
        <v>365.98333333333329</v>
      </c>
      <c r="J342" s="232">
        <v>377.86666666666667</v>
      </c>
      <c r="K342" s="231">
        <v>354.1</v>
      </c>
      <c r="L342" s="231">
        <v>335.05</v>
      </c>
      <c r="M342" s="231">
        <v>0.74072000000000005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829.35</v>
      </c>
      <c r="D343" s="232">
        <v>832.1</v>
      </c>
      <c r="E343" s="232">
        <v>814.75</v>
      </c>
      <c r="F343" s="232">
        <v>800.15</v>
      </c>
      <c r="G343" s="232">
        <v>782.8</v>
      </c>
      <c r="H343" s="232">
        <v>846.7</v>
      </c>
      <c r="I343" s="232">
        <v>864.05000000000018</v>
      </c>
      <c r="J343" s="232">
        <v>878.65000000000009</v>
      </c>
      <c r="K343" s="231">
        <v>849.45</v>
      </c>
      <c r="L343" s="231">
        <v>817.5</v>
      </c>
      <c r="M343" s="231">
        <v>6.3087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144.30000000000001</v>
      </c>
      <c r="D344" s="232">
        <v>143.25</v>
      </c>
      <c r="E344" s="232">
        <v>141.15</v>
      </c>
      <c r="F344" s="232">
        <v>138</v>
      </c>
      <c r="G344" s="232">
        <v>135.9</v>
      </c>
      <c r="H344" s="232">
        <v>146.4</v>
      </c>
      <c r="I344" s="232">
        <v>148.50000000000003</v>
      </c>
      <c r="J344" s="232">
        <v>151.65</v>
      </c>
      <c r="K344" s="231">
        <v>145.35</v>
      </c>
      <c r="L344" s="231">
        <v>140.1</v>
      </c>
      <c r="M344" s="231">
        <v>92.504279999999994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216.3</v>
      </c>
      <c r="D345" s="232">
        <v>218.83333333333334</v>
      </c>
      <c r="E345" s="232">
        <v>211.4666666666667</v>
      </c>
      <c r="F345" s="232">
        <v>206.63333333333335</v>
      </c>
      <c r="G345" s="232">
        <v>199.26666666666671</v>
      </c>
      <c r="H345" s="232">
        <v>223.66666666666669</v>
      </c>
      <c r="I345" s="232">
        <v>231.0333333333333</v>
      </c>
      <c r="J345" s="232">
        <v>235.86666666666667</v>
      </c>
      <c r="K345" s="231">
        <v>226.2</v>
      </c>
      <c r="L345" s="231">
        <v>214</v>
      </c>
      <c r="M345" s="231">
        <v>16.22719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470.25</v>
      </c>
      <c r="D346" s="232">
        <v>469.2</v>
      </c>
      <c r="E346" s="232">
        <v>464.15</v>
      </c>
      <c r="F346" s="232">
        <v>458.05</v>
      </c>
      <c r="G346" s="232">
        <v>453</v>
      </c>
      <c r="H346" s="232">
        <v>475.29999999999995</v>
      </c>
      <c r="I346" s="232">
        <v>480.35</v>
      </c>
      <c r="J346" s="232">
        <v>486.44999999999993</v>
      </c>
      <c r="K346" s="231">
        <v>474.25</v>
      </c>
      <c r="L346" s="231">
        <v>463.1</v>
      </c>
      <c r="M346" s="231">
        <v>0.84550999999999998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524.95000000000005</v>
      </c>
      <c r="D347" s="232">
        <v>531.94999999999993</v>
      </c>
      <c r="E347" s="232">
        <v>515.49999999999989</v>
      </c>
      <c r="F347" s="232">
        <v>506.04999999999995</v>
      </c>
      <c r="G347" s="232">
        <v>489.59999999999991</v>
      </c>
      <c r="H347" s="232">
        <v>541.39999999999986</v>
      </c>
      <c r="I347" s="232">
        <v>557.84999999999991</v>
      </c>
      <c r="J347" s="232">
        <v>567.29999999999984</v>
      </c>
      <c r="K347" s="231">
        <v>548.4</v>
      </c>
      <c r="L347" s="231">
        <v>522.5</v>
      </c>
      <c r="M347" s="231">
        <v>37.48704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3123.7</v>
      </c>
      <c r="D348" s="232">
        <v>3126.2999999999997</v>
      </c>
      <c r="E348" s="232">
        <v>3083.5999999999995</v>
      </c>
      <c r="F348" s="232">
        <v>3043.4999999999995</v>
      </c>
      <c r="G348" s="232">
        <v>3000.7999999999993</v>
      </c>
      <c r="H348" s="232">
        <v>3166.3999999999996</v>
      </c>
      <c r="I348" s="232">
        <v>3209.0999999999995</v>
      </c>
      <c r="J348" s="232">
        <v>3249.2</v>
      </c>
      <c r="K348" s="231">
        <v>3169</v>
      </c>
      <c r="L348" s="231">
        <v>3086.2</v>
      </c>
      <c r="M348" s="231">
        <v>0.55908000000000002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283.10000000000002</v>
      </c>
      <c r="D349" s="232">
        <v>279</v>
      </c>
      <c r="E349" s="232">
        <v>273.10000000000002</v>
      </c>
      <c r="F349" s="232">
        <v>263.10000000000002</v>
      </c>
      <c r="G349" s="232">
        <v>257.20000000000005</v>
      </c>
      <c r="H349" s="232">
        <v>289</v>
      </c>
      <c r="I349" s="232">
        <v>294.89999999999998</v>
      </c>
      <c r="J349" s="232">
        <v>304.89999999999998</v>
      </c>
      <c r="K349" s="231">
        <v>284.89999999999998</v>
      </c>
      <c r="L349" s="231">
        <v>269</v>
      </c>
      <c r="M349" s="231">
        <v>3.2441499999999999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427.95</v>
      </c>
      <c r="D350" s="232">
        <v>427.7</v>
      </c>
      <c r="E350" s="232">
        <v>416.5</v>
      </c>
      <c r="F350" s="232">
        <v>405.05</v>
      </c>
      <c r="G350" s="232">
        <v>393.85</v>
      </c>
      <c r="H350" s="232">
        <v>439.15</v>
      </c>
      <c r="I350" s="232">
        <v>450.34999999999991</v>
      </c>
      <c r="J350" s="232">
        <v>461.79999999999995</v>
      </c>
      <c r="K350" s="231">
        <v>438.9</v>
      </c>
      <c r="L350" s="231">
        <v>416.25</v>
      </c>
      <c r="M350" s="231">
        <v>14.86286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120.7</v>
      </c>
      <c r="D351" s="232">
        <v>120.56666666666666</v>
      </c>
      <c r="E351" s="232">
        <v>119.63333333333333</v>
      </c>
      <c r="F351" s="232">
        <v>118.56666666666666</v>
      </c>
      <c r="G351" s="232">
        <v>117.63333333333333</v>
      </c>
      <c r="H351" s="232">
        <v>121.63333333333333</v>
      </c>
      <c r="I351" s="232">
        <v>122.56666666666666</v>
      </c>
      <c r="J351" s="232">
        <v>123.63333333333333</v>
      </c>
      <c r="K351" s="231">
        <v>121.5</v>
      </c>
      <c r="L351" s="231">
        <v>119.5</v>
      </c>
      <c r="M351" s="231">
        <v>6.6160600000000001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3028.1</v>
      </c>
      <c r="D352" s="232">
        <v>3022.6499999999996</v>
      </c>
      <c r="E352" s="232">
        <v>2985.3499999999995</v>
      </c>
      <c r="F352" s="232">
        <v>2942.6</v>
      </c>
      <c r="G352" s="232">
        <v>2905.2999999999997</v>
      </c>
      <c r="H352" s="232">
        <v>3065.3999999999992</v>
      </c>
      <c r="I352" s="232">
        <v>3102.6999999999994</v>
      </c>
      <c r="J352" s="232">
        <v>3145.4499999999989</v>
      </c>
      <c r="K352" s="231">
        <v>3059.95</v>
      </c>
      <c r="L352" s="231">
        <v>2979.9</v>
      </c>
      <c r="M352" s="231">
        <v>2.3763999999999998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538.65</v>
      </c>
      <c r="D353" s="232">
        <v>541.63333333333333</v>
      </c>
      <c r="E353" s="232">
        <v>525.26666666666665</v>
      </c>
      <c r="F353" s="232">
        <v>511.88333333333333</v>
      </c>
      <c r="G353" s="232">
        <v>495.51666666666665</v>
      </c>
      <c r="H353" s="232">
        <v>555.01666666666665</v>
      </c>
      <c r="I353" s="232">
        <v>571.38333333333321</v>
      </c>
      <c r="J353" s="232">
        <v>584.76666666666665</v>
      </c>
      <c r="K353" s="231">
        <v>558</v>
      </c>
      <c r="L353" s="231">
        <v>528.25</v>
      </c>
      <c r="M353" s="231">
        <v>4.7085900000000001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337.1</v>
      </c>
      <c r="D354" s="232">
        <v>341.43333333333334</v>
      </c>
      <c r="E354" s="232">
        <v>330.86666666666667</v>
      </c>
      <c r="F354" s="232">
        <v>324.63333333333333</v>
      </c>
      <c r="G354" s="232">
        <v>314.06666666666666</v>
      </c>
      <c r="H354" s="232">
        <v>347.66666666666669</v>
      </c>
      <c r="I354" s="232">
        <v>358.23333333333341</v>
      </c>
      <c r="J354" s="232">
        <v>364.4666666666667</v>
      </c>
      <c r="K354" s="231">
        <v>352</v>
      </c>
      <c r="L354" s="231">
        <v>335.2</v>
      </c>
      <c r="M354" s="231">
        <v>5.9488500000000002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1691.95</v>
      </c>
      <c r="D355" s="232">
        <v>1696.8833333333332</v>
      </c>
      <c r="E355" s="232">
        <v>1675.2166666666665</v>
      </c>
      <c r="F355" s="232">
        <v>1658.4833333333333</v>
      </c>
      <c r="G355" s="232">
        <v>1636.8166666666666</v>
      </c>
      <c r="H355" s="232">
        <v>1713.6166666666663</v>
      </c>
      <c r="I355" s="232">
        <v>1735.2833333333333</v>
      </c>
      <c r="J355" s="232">
        <v>1752.0166666666662</v>
      </c>
      <c r="K355" s="231">
        <v>1718.55</v>
      </c>
      <c r="L355" s="231">
        <v>1680.15</v>
      </c>
      <c r="M355" s="231">
        <v>3.7228400000000001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39815.75</v>
      </c>
      <c r="D356" s="232">
        <v>39955.98333333333</v>
      </c>
      <c r="E356" s="232">
        <v>39559.96666666666</v>
      </c>
      <c r="F356" s="232">
        <v>39304.183333333327</v>
      </c>
      <c r="G356" s="232">
        <v>38908.166666666657</v>
      </c>
      <c r="H356" s="232">
        <v>40211.766666666663</v>
      </c>
      <c r="I356" s="232">
        <v>40607.78333333334</v>
      </c>
      <c r="J356" s="232">
        <v>40863.566666666666</v>
      </c>
      <c r="K356" s="231">
        <v>40352</v>
      </c>
      <c r="L356" s="231">
        <v>39700.199999999997</v>
      </c>
      <c r="M356" s="231">
        <v>0.15290999999999999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911.4</v>
      </c>
      <c r="D357" s="232">
        <v>927.26666666666677</v>
      </c>
      <c r="E357" s="232">
        <v>895.53333333333353</v>
      </c>
      <c r="F357" s="232">
        <v>879.66666666666674</v>
      </c>
      <c r="G357" s="232">
        <v>847.93333333333351</v>
      </c>
      <c r="H357" s="232">
        <v>943.13333333333355</v>
      </c>
      <c r="I357" s="232">
        <v>974.8666666666669</v>
      </c>
      <c r="J357" s="232">
        <v>990.73333333333358</v>
      </c>
      <c r="K357" s="231">
        <v>959</v>
      </c>
      <c r="L357" s="231">
        <v>911.4</v>
      </c>
      <c r="M357" s="231">
        <v>2.0513400000000002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4851</v>
      </c>
      <c r="D358" s="232">
        <v>4839.083333333333</v>
      </c>
      <c r="E358" s="232">
        <v>4798.1666666666661</v>
      </c>
      <c r="F358" s="232">
        <v>4745.333333333333</v>
      </c>
      <c r="G358" s="232">
        <v>4704.4166666666661</v>
      </c>
      <c r="H358" s="232">
        <v>4891.9166666666661</v>
      </c>
      <c r="I358" s="232">
        <v>4932.8333333333321</v>
      </c>
      <c r="J358" s="232">
        <v>4985.6666666666661</v>
      </c>
      <c r="K358" s="231">
        <v>4880</v>
      </c>
      <c r="L358" s="231">
        <v>4786.25</v>
      </c>
      <c r="M358" s="231">
        <v>3.3066800000000001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209.05</v>
      </c>
      <c r="D359" s="232">
        <v>209.48333333333335</v>
      </c>
      <c r="E359" s="232">
        <v>206.56666666666669</v>
      </c>
      <c r="F359" s="232">
        <v>204.08333333333334</v>
      </c>
      <c r="G359" s="232">
        <v>201.16666666666669</v>
      </c>
      <c r="H359" s="232">
        <v>211.9666666666667</v>
      </c>
      <c r="I359" s="232">
        <v>214.88333333333333</v>
      </c>
      <c r="J359" s="232">
        <v>217.3666666666667</v>
      </c>
      <c r="K359" s="231">
        <v>212.4</v>
      </c>
      <c r="L359" s="231">
        <v>207</v>
      </c>
      <c r="M359" s="231">
        <v>19.05425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3872.65</v>
      </c>
      <c r="D360" s="232">
        <v>3871.6333333333332</v>
      </c>
      <c r="E360" s="232">
        <v>3853.2666666666664</v>
      </c>
      <c r="F360" s="232">
        <v>3833.8833333333332</v>
      </c>
      <c r="G360" s="232">
        <v>3815.5166666666664</v>
      </c>
      <c r="H360" s="232">
        <v>3891.0166666666664</v>
      </c>
      <c r="I360" s="232">
        <v>3909.3833333333332</v>
      </c>
      <c r="J360" s="232">
        <v>3928.7666666666664</v>
      </c>
      <c r="K360" s="231">
        <v>3890</v>
      </c>
      <c r="L360" s="231">
        <v>3852.25</v>
      </c>
      <c r="M360" s="231">
        <v>5.7950000000000002E-2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1390.3</v>
      </c>
      <c r="D361" s="232">
        <v>1376.0333333333335</v>
      </c>
      <c r="E361" s="232">
        <v>1354.2666666666671</v>
      </c>
      <c r="F361" s="232">
        <v>1318.2333333333336</v>
      </c>
      <c r="G361" s="232">
        <v>1296.4666666666672</v>
      </c>
      <c r="H361" s="232">
        <v>1412.0666666666671</v>
      </c>
      <c r="I361" s="232">
        <v>1433.8333333333335</v>
      </c>
      <c r="J361" s="232">
        <v>1469.866666666667</v>
      </c>
      <c r="K361" s="231">
        <v>1397.8</v>
      </c>
      <c r="L361" s="231">
        <v>1340</v>
      </c>
      <c r="M361" s="231">
        <v>1.0430900000000001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2341.5500000000002</v>
      </c>
      <c r="D362" s="232">
        <v>2324.0333333333333</v>
      </c>
      <c r="E362" s="232">
        <v>2299.1166666666668</v>
      </c>
      <c r="F362" s="232">
        <v>2256.6833333333334</v>
      </c>
      <c r="G362" s="232">
        <v>2231.7666666666669</v>
      </c>
      <c r="H362" s="232">
        <v>2366.4666666666667</v>
      </c>
      <c r="I362" s="232">
        <v>2391.3833333333337</v>
      </c>
      <c r="J362" s="232">
        <v>2433.8166666666666</v>
      </c>
      <c r="K362" s="231">
        <v>2348.9499999999998</v>
      </c>
      <c r="L362" s="231">
        <v>2281.6</v>
      </c>
      <c r="M362" s="231">
        <v>3.1369500000000001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862.95</v>
      </c>
      <c r="D363" s="232">
        <v>864.36666666666667</v>
      </c>
      <c r="E363" s="232">
        <v>858.68333333333339</v>
      </c>
      <c r="F363" s="232">
        <v>854.41666666666674</v>
      </c>
      <c r="G363" s="232">
        <v>848.73333333333346</v>
      </c>
      <c r="H363" s="232">
        <v>868.63333333333333</v>
      </c>
      <c r="I363" s="232">
        <v>874.31666666666649</v>
      </c>
      <c r="J363" s="232">
        <v>878.58333333333326</v>
      </c>
      <c r="K363" s="231">
        <v>870.05</v>
      </c>
      <c r="L363" s="231">
        <v>860.1</v>
      </c>
      <c r="M363" s="231">
        <v>0.15916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2949.15</v>
      </c>
      <c r="D364" s="232">
        <v>2968.0499999999997</v>
      </c>
      <c r="E364" s="232">
        <v>2906.0999999999995</v>
      </c>
      <c r="F364" s="232">
        <v>2863.0499999999997</v>
      </c>
      <c r="G364" s="232">
        <v>2801.0999999999995</v>
      </c>
      <c r="H364" s="232">
        <v>3011.0999999999995</v>
      </c>
      <c r="I364" s="232">
        <v>3073.0499999999993</v>
      </c>
      <c r="J364" s="232">
        <v>3116.0999999999995</v>
      </c>
      <c r="K364" s="231">
        <v>3030</v>
      </c>
      <c r="L364" s="231">
        <v>2925</v>
      </c>
      <c r="M364" s="231">
        <v>3.7842799999999999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1493.9</v>
      </c>
      <c r="D365" s="232">
        <v>1499.0166666666667</v>
      </c>
      <c r="E365" s="232">
        <v>1480.8833333333332</v>
      </c>
      <c r="F365" s="232">
        <v>1467.8666666666666</v>
      </c>
      <c r="G365" s="232">
        <v>1449.7333333333331</v>
      </c>
      <c r="H365" s="232">
        <v>1512.0333333333333</v>
      </c>
      <c r="I365" s="232">
        <v>1530.166666666667</v>
      </c>
      <c r="J365" s="232">
        <v>1543.1833333333334</v>
      </c>
      <c r="K365" s="231">
        <v>1517.15</v>
      </c>
      <c r="L365" s="231">
        <v>1486</v>
      </c>
      <c r="M365" s="231">
        <v>0.77576999999999996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290.64999999999998</v>
      </c>
      <c r="D366" s="232">
        <v>288.3</v>
      </c>
      <c r="E366" s="232">
        <v>283.5</v>
      </c>
      <c r="F366" s="232">
        <v>276.34999999999997</v>
      </c>
      <c r="G366" s="232">
        <v>271.54999999999995</v>
      </c>
      <c r="H366" s="232">
        <v>295.45000000000005</v>
      </c>
      <c r="I366" s="232">
        <v>300.25000000000011</v>
      </c>
      <c r="J366" s="232">
        <v>307.40000000000009</v>
      </c>
      <c r="K366" s="231">
        <v>293.10000000000002</v>
      </c>
      <c r="L366" s="231">
        <v>281.14999999999998</v>
      </c>
      <c r="M366" s="231">
        <v>19.366949999999999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141.5</v>
      </c>
      <c r="D367" s="232">
        <v>139.66666666666666</v>
      </c>
      <c r="E367" s="232">
        <v>137.48333333333332</v>
      </c>
      <c r="F367" s="232">
        <v>133.46666666666667</v>
      </c>
      <c r="G367" s="232">
        <v>131.28333333333333</v>
      </c>
      <c r="H367" s="232">
        <v>143.68333333333331</v>
      </c>
      <c r="I367" s="232">
        <v>145.86666666666665</v>
      </c>
      <c r="J367" s="232">
        <v>149.8833333333333</v>
      </c>
      <c r="K367" s="231">
        <v>141.85</v>
      </c>
      <c r="L367" s="231">
        <v>135.65</v>
      </c>
      <c r="M367" s="231">
        <v>58.859450000000002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214.85</v>
      </c>
      <c r="D368" s="232">
        <v>213.46666666666667</v>
      </c>
      <c r="E368" s="232">
        <v>211.78333333333333</v>
      </c>
      <c r="F368" s="232">
        <v>208.71666666666667</v>
      </c>
      <c r="G368" s="232">
        <v>207.03333333333333</v>
      </c>
      <c r="H368" s="232">
        <v>216.53333333333333</v>
      </c>
      <c r="I368" s="232">
        <v>218.21666666666667</v>
      </c>
      <c r="J368" s="232">
        <v>221.28333333333333</v>
      </c>
      <c r="K368" s="231">
        <v>215.15</v>
      </c>
      <c r="L368" s="231">
        <v>210.4</v>
      </c>
      <c r="M368" s="231">
        <v>81.117649999999998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351.8</v>
      </c>
      <c r="D369" s="232">
        <v>352.58333333333331</v>
      </c>
      <c r="E369" s="232">
        <v>345.21666666666664</v>
      </c>
      <c r="F369" s="232">
        <v>338.63333333333333</v>
      </c>
      <c r="G369" s="232">
        <v>331.26666666666665</v>
      </c>
      <c r="H369" s="232">
        <v>359.16666666666663</v>
      </c>
      <c r="I369" s="232">
        <v>366.5333333333333</v>
      </c>
      <c r="J369" s="232">
        <v>373.11666666666662</v>
      </c>
      <c r="K369" s="231">
        <v>359.95</v>
      </c>
      <c r="L369" s="231">
        <v>346</v>
      </c>
      <c r="M369" s="231">
        <v>3.7755999999999998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395.95</v>
      </c>
      <c r="D370" s="232">
        <v>399.31666666666666</v>
      </c>
      <c r="E370" s="232">
        <v>389.63333333333333</v>
      </c>
      <c r="F370" s="232">
        <v>383.31666666666666</v>
      </c>
      <c r="G370" s="232">
        <v>373.63333333333333</v>
      </c>
      <c r="H370" s="232">
        <v>405.63333333333333</v>
      </c>
      <c r="I370" s="232">
        <v>415.31666666666661</v>
      </c>
      <c r="J370" s="232">
        <v>421.63333333333333</v>
      </c>
      <c r="K370" s="231">
        <v>409</v>
      </c>
      <c r="L370" s="231">
        <v>393</v>
      </c>
      <c r="M370" s="231">
        <v>9.1908200000000004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616.4</v>
      </c>
      <c r="D371" s="232">
        <v>614.7833333333333</v>
      </c>
      <c r="E371" s="232">
        <v>607.86666666666656</v>
      </c>
      <c r="F371" s="232">
        <v>599.33333333333326</v>
      </c>
      <c r="G371" s="232">
        <v>592.41666666666652</v>
      </c>
      <c r="H371" s="232">
        <v>623.31666666666661</v>
      </c>
      <c r="I371" s="232">
        <v>630.23333333333335</v>
      </c>
      <c r="J371" s="232">
        <v>638.76666666666665</v>
      </c>
      <c r="K371" s="231">
        <v>621.70000000000005</v>
      </c>
      <c r="L371" s="231">
        <v>606.25</v>
      </c>
      <c r="M371" s="231">
        <v>0.91044000000000003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103.5</v>
      </c>
      <c r="D372" s="232">
        <v>103.11666666666667</v>
      </c>
      <c r="E372" s="232">
        <v>99.733333333333348</v>
      </c>
      <c r="F372" s="232">
        <v>95.966666666666669</v>
      </c>
      <c r="G372" s="232">
        <v>92.583333333333343</v>
      </c>
      <c r="H372" s="232">
        <v>106.88333333333335</v>
      </c>
      <c r="I372" s="232">
        <v>110.26666666666668</v>
      </c>
      <c r="J372" s="232">
        <v>114.03333333333336</v>
      </c>
      <c r="K372" s="231">
        <v>106.5</v>
      </c>
      <c r="L372" s="231">
        <v>99.35</v>
      </c>
      <c r="M372" s="231">
        <v>5.66486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977.55</v>
      </c>
      <c r="D373" s="232">
        <v>979.56666666666661</v>
      </c>
      <c r="E373" s="232">
        <v>959.13333333333321</v>
      </c>
      <c r="F373" s="232">
        <v>940.71666666666658</v>
      </c>
      <c r="G373" s="232">
        <v>920.28333333333319</v>
      </c>
      <c r="H373" s="232">
        <v>997.98333333333323</v>
      </c>
      <c r="I373" s="232">
        <v>1018.4166666666666</v>
      </c>
      <c r="J373" s="232">
        <v>1036.8333333333333</v>
      </c>
      <c r="K373" s="231">
        <v>1000</v>
      </c>
      <c r="L373" s="231">
        <v>961.15</v>
      </c>
      <c r="M373" s="231">
        <v>0.22731999999999999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4102.45</v>
      </c>
      <c r="D374" s="232">
        <v>4093.2999999999993</v>
      </c>
      <c r="E374" s="232">
        <v>4076.6999999999989</v>
      </c>
      <c r="F374" s="232">
        <v>4050.95</v>
      </c>
      <c r="G374" s="232">
        <v>4034.3499999999995</v>
      </c>
      <c r="H374" s="232">
        <v>4119.0499999999984</v>
      </c>
      <c r="I374" s="232">
        <v>4135.6499999999987</v>
      </c>
      <c r="J374" s="232">
        <v>4161.3999999999978</v>
      </c>
      <c r="K374" s="231">
        <v>4109.8999999999996</v>
      </c>
      <c r="L374" s="231">
        <v>4067.55</v>
      </c>
      <c r="M374" s="231">
        <v>2.928E-2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13791.65</v>
      </c>
      <c r="D375" s="232">
        <v>13815.583333333334</v>
      </c>
      <c r="E375" s="232">
        <v>13701.166666666668</v>
      </c>
      <c r="F375" s="232">
        <v>13610.683333333334</v>
      </c>
      <c r="G375" s="232">
        <v>13496.266666666668</v>
      </c>
      <c r="H375" s="232">
        <v>13906.066666666668</v>
      </c>
      <c r="I375" s="232">
        <v>14020.483333333335</v>
      </c>
      <c r="J375" s="232">
        <v>14110.966666666667</v>
      </c>
      <c r="K375" s="231">
        <v>13930</v>
      </c>
      <c r="L375" s="231">
        <v>13725.1</v>
      </c>
      <c r="M375" s="231">
        <v>4.4749999999999998E-2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51.8</v>
      </c>
      <c r="D376" s="232">
        <v>51.1</v>
      </c>
      <c r="E376" s="232">
        <v>49.900000000000006</v>
      </c>
      <c r="F376" s="232">
        <v>48.000000000000007</v>
      </c>
      <c r="G376" s="232">
        <v>46.800000000000011</v>
      </c>
      <c r="H376" s="232">
        <v>53</v>
      </c>
      <c r="I376" s="232">
        <v>54.2</v>
      </c>
      <c r="J376" s="232">
        <v>56.099999999999994</v>
      </c>
      <c r="K376" s="231">
        <v>52.3</v>
      </c>
      <c r="L376" s="231">
        <v>49.2</v>
      </c>
      <c r="M376" s="231">
        <v>1141.30816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366.6</v>
      </c>
      <c r="D377" s="232">
        <v>366.60000000000008</v>
      </c>
      <c r="E377" s="232">
        <v>362.10000000000014</v>
      </c>
      <c r="F377" s="232">
        <v>357.60000000000008</v>
      </c>
      <c r="G377" s="232">
        <v>353.10000000000014</v>
      </c>
      <c r="H377" s="232">
        <v>371.10000000000014</v>
      </c>
      <c r="I377" s="232">
        <v>375.6</v>
      </c>
      <c r="J377" s="232">
        <v>380.10000000000014</v>
      </c>
      <c r="K377" s="231">
        <v>371.1</v>
      </c>
      <c r="L377" s="231">
        <v>362.1</v>
      </c>
      <c r="M377" s="231">
        <v>1.22237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157.4</v>
      </c>
      <c r="D378" s="232">
        <v>155.94999999999999</v>
      </c>
      <c r="E378" s="232">
        <v>153.64999999999998</v>
      </c>
      <c r="F378" s="232">
        <v>149.89999999999998</v>
      </c>
      <c r="G378" s="232">
        <v>147.59999999999997</v>
      </c>
      <c r="H378" s="232">
        <v>159.69999999999999</v>
      </c>
      <c r="I378" s="232">
        <v>162</v>
      </c>
      <c r="J378" s="232">
        <v>165.75</v>
      </c>
      <c r="K378" s="231">
        <v>158.25</v>
      </c>
      <c r="L378" s="231">
        <v>152.19999999999999</v>
      </c>
      <c r="M378" s="231">
        <v>73.908709999999999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118.75</v>
      </c>
      <c r="D379" s="232">
        <v>117.75</v>
      </c>
      <c r="E379" s="232">
        <v>116.5</v>
      </c>
      <c r="F379" s="232">
        <v>114.25</v>
      </c>
      <c r="G379" s="232">
        <v>113</v>
      </c>
      <c r="H379" s="232">
        <v>120</v>
      </c>
      <c r="I379" s="232">
        <v>121.25</v>
      </c>
      <c r="J379" s="232">
        <v>123.5</v>
      </c>
      <c r="K379" s="231">
        <v>119</v>
      </c>
      <c r="L379" s="231">
        <v>115.5</v>
      </c>
      <c r="M379" s="231">
        <v>69.388069999999999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776.65</v>
      </c>
      <c r="D380" s="232">
        <v>778.06666666666661</v>
      </c>
      <c r="E380" s="232">
        <v>763.68333333333317</v>
      </c>
      <c r="F380" s="232">
        <v>750.71666666666658</v>
      </c>
      <c r="G380" s="232">
        <v>736.33333333333314</v>
      </c>
      <c r="H380" s="232">
        <v>791.03333333333319</v>
      </c>
      <c r="I380" s="232">
        <v>805.41666666666663</v>
      </c>
      <c r="J380" s="232">
        <v>818.38333333333321</v>
      </c>
      <c r="K380" s="231">
        <v>792.45</v>
      </c>
      <c r="L380" s="231">
        <v>765.1</v>
      </c>
      <c r="M380" s="231">
        <v>1.4882299999999999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330.05</v>
      </c>
      <c r="D381" s="232">
        <v>329.56666666666666</v>
      </c>
      <c r="E381" s="232">
        <v>326.0333333333333</v>
      </c>
      <c r="F381" s="232">
        <v>322.01666666666665</v>
      </c>
      <c r="G381" s="232">
        <v>318.48333333333329</v>
      </c>
      <c r="H381" s="232">
        <v>333.58333333333331</v>
      </c>
      <c r="I381" s="232">
        <v>337.11666666666673</v>
      </c>
      <c r="J381" s="232">
        <v>341.13333333333333</v>
      </c>
      <c r="K381" s="231">
        <v>333.1</v>
      </c>
      <c r="L381" s="231">
        <v>325.55</v>
      </c>
      <c r="M381" s="231">
        <v>2.0471900000000001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1150.45</v>
      </c>
      <c r="D382" s="232">
        <v>1146.7333333333333</v>
      </c>
      <c r="E382" s="232">
        <v>1119.4666666666667</v>
      </c>
      <c r="F382" s="232">
        <v>1088.4833333333333</v>
      </c>
      <c r="G382" s="232">
        <v>1061.2166666666667</v>
      </c>
      <c r="H382" s="232">
        <v>1177.7166666666667</v>
      </c>
      <c r="I382" s="232">
        <v>1204.9833333333336</v>
      </c>
      <c r="J382" s="232">
        <v>1235.9666666666667</v>
      </c>
      <c r="K382" s="231">
        <v>1174</v>
      </c>
      <c r="L382" s="231">
        <v>1115.75</v>
      </c>
      <c r="M382" s="231">
        <v>3.62554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72.3</v>
      </c>
      <c r="D383" s="232">
        <v>72.86666666666666</v>
      </c>
      <c r="E383" s="232">
        <v>70.533333333333317</v>
      </c>
      <c r="F383" s="232">
        <v>68.766666666666652</v>
      </c>
      <c r="G383" s="232">
        <v>66.433333333333309</v>
      </c>
      <c r="H383" s="232">
        <v>74.633333333333326</v>
      </c>
      <c r="I383" s="232">
        <v>76.966666666666669</v>
      </c>
      <c r="J383" s="232">
        <v>78.733333333333334</v>
      </c>
      <c r="K383" s="231">
        <v>75.2</v>
      </c>
      <c r="L383" s="231">
        <v>71.099999999999994</v>
      </c>
      <c r="M383" s="231">
        <v>59.77975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168.3</v>
      </c>
      <c r="D384" s="232">
        <v>167.63333333333333</v>
      </c>
      <c r="E384" s="232">
        <v>165.41666666666666</v>
      </c>
      <c r="F384" s="232">
        <v>162.53333333333333</v>
      </c>
      <c r="G384" s="232">
        <v>160.31666666666666</v>
      </c>
      <c r="H384" s="232">
        <v>170.51666666666665</v>
      </c>
      <c r="I384" s="232">
        <v>172.73333333333335</v>
      </c>
      <c r="J384" s="232">
        <v>175.61666666666665</v>
      </c>
      <c r="K384" s="231">
        <v>169.85</v>
      </c>
      <c r="L384" s="231">
        <v>164.75</v>
      </c>
      <c r="M384" s="231">
        <v>7.4165700000000001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946.85</v>
      </c>
      <c r="D385" s="232">
        <v>929.86666666666667</v>
      </c>
      <c r="E385" s="232">
        <v>882.73333333333335</v>
      </c>
      <c r="F385" s="232">
        <v>818.61666666666667</v>
      </c>
      <c r="G385" s="232">
        <v>771.48333333333335</v>
      </c>
      <c r="H385" s="232">
        <v>993.98333333333335</v>
      </c>
      <c r="I385" s="232">
        <v>1041.1166666666668</v>
      </c>
      <c r="J385" s="232">
        <v>1105.2333333333333</v>
      </c>
      <c r="K385" s="231">
        <v>977</v>
      </c>
      <c r="L385" s="231">
        <v>865.75</v>
      </c>
      <c r="M385" s="231">
        <v>10.47556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204.9</v>
      </c>
      <c r="D386" s="232">
        <v>205.23333333333335</v>
      </c>
      <c r="E386" s="232">
        <v>202.7166666666667</v>
      </c>
      <c r="F386" s="232">
        <v>200.53333333333336</v>
      </c>
      <c r="G386" s="232">
        <v>198.01666666666671</v>
      </c>
      <c r="H386" s="232">
        <v>207.41666666666669</v>
      </c>
      <c r="I386" s="232">
        <v>209.93333333333334</v>
      </c>
      <c r="J386" s="232">
        <v>212.11666666666667</v>
      </c>
      <c r="K386" s="231">
        <v>207.75</v>
      </c>
      <c r="L386" s="231">
        <v>203.05</v>
      </c>
      <c r="M386" s="231">
        <v>2.5036100000000001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112.75</v>
      </c>
      <c r="D387" s="232">
        <v>112.78333333333335</v>
      </c>
      <c r="E387" s="232">
        <v>108.36666666666669</v>
      </c>
      <c r="F387" s="232">
        <v>103.98333333333335</v>
      </c>
      <c r="G387" s="232">
        <v>99.566666666666691</v>
      </c>
      <c r="H387" s="232">
        <v>117.16666666666669</v>
      </c>
      <c r="I387" s="232">
        <v>121.58333333333334</v>
      </c>
      <c r="J387" s="232">
        <v>125.96666666666668</v>
      </c>
      <c r="K387" s="231">
        <v>117.2</v>
      </c>
      <c r="L387" s="231">
        <v>108.4</v>
      </c>
      <c r="M387" s="231">
        <v>53.864420000000003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2351.1</v>
      </c>
      <c r="D388" s="232">
        <v>2324.6</v>
      </c>
      <c r="E388" s="232">
        <v>2263.25</v>
      </c>
      <c r="F388" s="232">
        <v>2175.4</v>
      </c>
      <c r="G388" s="232">
        <v>2114.0500000000002</v>
      </c>
      <c r="H388" s="232">
        <v>2412.4499999999998</v>
      </c>
      <c r="I388" s="232">
        <v>2473.7999999999993</v>
      </c>
      <c r="J388" s="232">
        <v>2561.6499999999996</v>
      </c>
      <c r="K388" s="231">
        <v>2385.9499999999998</v>
      </c>
      <c r="L388" s="231">
        <v>2236.75</v>
      </c>
      <c r="M388" s="231">
        <v>0.52719000000000005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42.7</v>
      </c>
      <c r="D389" s="232">
        <v>42.766666666666673</v>
      </c>
      <c r="E389" s="232">
        <v>41.883333333333347</v>
      </c>
      <c r="F389" s="232">
        <v>41.066666666666677</v>
      </c>
      <c r="G389" s="232">
        <v>40.183333333333351</v>
      </c>
      <c r="H389" s="232">
        <v>43.583333333333343</v>
      </c>
      <c r="I389" s="232">
        <v>44.466666666666669</v>
      </c>
      <c r="J389" s="232">
        <v>45.283333333333339</v>
      </c>
      <c r="K389" s="231">
        <v>43.65</v>
      </c>
      <c r="L389" s="231">
        <v>41.95</v>
      </c>
      <c r="M389" s="231">
        <v>9.7380999999999993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1387.05</v>
      </c>
      <c r="D390" s="232">
        <v>1403.3666666666668</v>
      </c>
      <c r="E390" s="232">
        <v>1359.7833333333335</v>
      </c>
      <c r="F390" s="232">
        <v>1332.5166666666667</v>
      </c>
      <c r="G390" s="232">
        <v>1288.9333333333334</v>
      </c>
      <c r="H390" s="232">
        <v>1430.6333333333337</v>
      </c>
      <c r="I390" s="232">
        <v>1474.2166666666667</v>
      </c>
      <c r="J390" s="232">
        <v>1501.4833333333338</v>
      </c>
      <c r="K390" s="231">
        <v>1446.95</v>
      </c>
      <c r="L390" s="231">
        <v>1376.1</v>
      </c>
      <c r="M390" s="231">
        <v>2.9755099999999999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184.8</v>
      </c>
      <c r="D391" s="232">
        <v>184.79999999999998</v>
      </c>
      <c r="E391" s="232">
        <v>181.64999999999998</v>
      </c>
      <c r="F391" s="232">
        <v>178.5</v>
      </c>
      <c r="G391" s="232">
        <v>175.35</v>
      </c>
      <c r="H391" s="232">
        <v>187.94999999999996</v>
      </c>
      <c r="I391" s="232">
        <v>191.1</v>
      </c>
      <c r="J391" s="232">
        <v>194.24999999999994</v>
      </c>
      <c r="K391" s="231">
        <v>187.95</v>
      </c>
      <c r="L391" s="231">
        <v>181.65</v>
      </c>
      <c r="M391" s="231">
        <v>23.49924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804.7</v>
      </c>
      <c r="D392" s="232">
        <v>802.73333333333323</v>
      </c>
      <c r="E392" s="232">
        <v>795.81666666666649</v>
      </c>
      <c r="F392" s="232">
        <v>786.93333333333328</v>
      </c>
      <c r="G392" s="232">
        <v>780.01666666666654</v>
      </c>
      <c r="H392" s="232">
        <v>811.61666666666645</v>
      </c>
      <c r="I392" s="232">
        <v>818.53333333333319</v>
      </c>
      <c r="J392" s="232">
        <v>827.4166666666664</v>
      </c>
      <c r="K392" s="231">
        <v>809.65</v>
      </c>
      <c r="L392" s="231">
        <v>793.85</v>
      </c>
      <c r="M392" s="231">
        <v>1.0133300000000001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2329</v>
      </c>
      <c r="D393" s="232">
        <v>2323.6666666666665</v>
      </c>
      <c r="E393" s="232">
        <v>2298.333333333333</v>
      </c>
      <c r="F393" s="232">
        <v>2267.6666666666665</v>
      </c>
      <c r="G393" s="232">
        <v>2242.333333333333</v>
      </c>
      <c r="H393" s="232">
        <v>2354.333333333333</v>
      </c>
      <c r="I393" s="232">
        <v>2379.6666666666661</v>
      </c>
      <c r="J393" s="232">
        <v>2410.333333333333</v>
      </c>
      <c r="K393" s="231">
        <v>2349</v>
      </c>
      <c r="L393" s="231">
        <v>2293</v>
      </c>
      <c r="M393" s="231">
        <v>113.9885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106.5</v>
      </c>
      <c r="D394" s="232">
        <v>107.16666666666667</v>
      </c>
      <c r="E394" s="232">
        <v>104.33333333333334</v>
      </c>
      <c r="F394" s="232">
        <v>102.16666666666667</v>
      </c>
      <c r="G394" s="232">
        <v>99.333333333333343</v>
      </c>
      <c r="H394" s="232">
        <v>109.33333333333334</v>
      </c>
      <c r="I394" s="232">
        <v>112.16666666666669</v>
      </c>
      <c r="J394" s="232">
        <v>114.33333333333334</v>
      </c>
      <c r="K394" s="231">
        <v>110</v>
      </c>
      <c r="L394" s="231">
        <v>105</v>
      </c>
      <c r="M394" s="231">
        <v>8.7946000000000009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690.35</v>
      </c>
      <c r="D395" s="232">
        <v>690.06666666666661</v>
      </c>
      <c r="E395" s="232">
        <v>685.38333333333321</v>
      </c>
      <c r="F395" s="232">
        <v>680.41666666666663</v>
      </c>
      <c r="G395" s="232">
        <v>675.73333333333323</v>
      </c>
      <c r="H395" s="232">
        <v>695.03333333333319</v>
      </c>
      <c r="I395" s="232">
        <v>699.71666666666658</v>
      </c>
      <c r="J395" s="232">
        <v>704.68333333333317</v>
      </c>
      <c r="K395" s="231">
        <v>694.75</v>
      </c>
      <c r="L395" s="231">
        <v>685.1</v>
      </c>
      <c r="M395" s="231">
        <v>0.14996000000000001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1188.3499999999999</v>
      </c>
      <c r="D396" s="232">
        <v>1192.1833333333332</v>
      </c>
      <c r="E396" s="232">
        <v>1162.2666666666664</v>
      </c>
      <c r="F396" s="232">
        <v>1136.1833333333332</v>
      </c>
      <c r="G396" s="232">
        <v>1106.2666666666664</v>
      </c>
      <c r="H396" s="232">
        <v>1218.2666666666664</v>
      </c>
      <c r="I396" s="232">
        <v>1248.1833333333329</v>
      </c>
      <c r="J396" s="232">
        <v>1274.2666666666664</v>
      </c>
      <c r="K396" s="231">
        <v>1222.0999999999999</v>
      </c>
      <c r="L396" s="231">
        <v>1166.0999999999999</v>
      </c>
      <c r="M396" s="231">
        <v>2.1662400000000002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754.05</v>
      </c>
      <c r="D397" s="232">
        <v>748.68333333333339</v>
      </c>
      <c r="E397" s="232">
        <v>739.36666666666679</v>
      </c>
      <c r="F397" s="232">
        <v>724.68333333333339</v>
      </c>
      <c r="G397" s="232">
        <v>715.36666666666679</v>
      </c>
      <c r="H397" s="232">
        <v>763.36666666666679</v>
      </c>
      <c r="I397" s="232">
        <v>772.68333333333339</v>
      </c>
      <c r="J397" s="232">
        <v>787.36666666666679</v>
      </c>
      <c r="K397" s="231">
        <v>758</v>
      </c>
      <c r="L397" s="231">
        <v>734</v>
      </c>
      <c r="M397" s="231">
        <v>8.78322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1138.05</v>
      </c>
      <c r="D398" s="232">
        <v>1132.8999999999999</v>
      </c>
      <c r="E398" s="232">
        <v>1120.1499999999996</v>
      </c>
      <c r="F398" s="232">
        <v>1102.2499999999998</v>
      </c>
      <c r="G398" s="232">
        <v>1089.4999999999995</v>
      </c>
      <c r="H398" s="232">
        <v>1150.7999999999997</v>
      </c>
      <c r="I398" s="232">
        <v>1163.5500000000002</v>
      </c>
      <c r="J398" s="232">
        <v>1181.4499999999998</v>
      </c>
      <c r="K398" s="231">
        <v>1145.6500000000001</v>
      </c>
      <c r="L398" s="231">
        <v>1115</v>
      </c>
      <c r="M398" s="231">
        <v>40.611710000000002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345.65</v>
      </c>
      <c r="D399" s="232">
        <v>349.18333333333334</v>
      </c>
      <c r="E399" s="232">
        <v>338.4666666666667</v>
      </c>
      <c r="F399" s="232">
        <v>331.28333333333336</v>
      </c>
      <c r="G399" s="232">
        <v>320.56666666666672</v>
      </c>
      <c r="H399" s="232">
        <v>356.36666666666667</v>
      </c>
      <c r="I399" s="232">
        <v>367.08333333333326</v>
      </c>
      <c r="J399" s="232">
        <v>374.26666666666665</v>
      </c>
      <c r="K399" s="231">
        <v>359.9</v>
      </c>
      <c r="L399" s="231">
        <v>342</v>
      </c>
      <c r="M399" s="231">
        <v>3.0643199999999999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32.25</v>
      </c>
      <c r="D400" s="232">
        <v>32.516666666666673</v>
      </c>
      <c r="E400" s="232">
        <v>31.833333333333343</v>
      </c>
      <c r="F400" s="232">
        <v>31.416666666666671</v>
      </c>
      <c r="G400" s="232">
        <v>30.733333333333341</v>
      </c>
      <c r="H400" s="232">
        <v>32.933333333333344</v>
      </c>
      <c r="I400" s="232">
        <v>33.616666666666667</v>
      </c>
      <c r="J400" s="232">
        <v>34.033333333333346</v>
      </c>
      <c r="K400" s="231">
        <v>33.200000000000003</v>
      </c>
      <c r="L400" s="231">
        <v>32.1</v>
      </c>
      <c r="M400" s="231">
        <v>28.851389999999999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4387.75</v>
      </c>
      <c r="D401" s="232">
        <v>4417.8666666666659</v>
      </c>
      <c r="E401" s="232">
        <v>4341.8333333333321</v>
      </c>
      <c r="F401" s="232">
        <v>4295.9166666666661</v>
      </c>
      <c r="G401" s="232">
        <v>4219.8833333333323</v>
      </c>
      <c r="H401" s="232">
        <v>4463.7833333333319</v>
      </c>
      <c r="I401" s="232">
        <v>4539.8166666666666</v>
      </c>
      <c r="J401" s="232">
        <v>4585.7333333333318</v>
      </c>
      <c r="K401" s="231">
        <v>4493.8999999999996</v>
      </c>
      <c r="L401" s="231">
        <v>4371.95</v>
      </c>
      <c r="M401" s="231">
        <v>0.16833999999999999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2210.4499999999998</v>
      </c>
      <c r="D402" s="232">
        <v>2208.3166666666666</v>
      </c>
      <c r="E402" s="232">
        <v>2187.1333333333332</v>
      </c>
      <c r="F402" s="232">
        <v>2163.8166666666666</v>
      </c>
      <c r="G402" s="232">
        <v>2142.6333333333332</v>
      </c>
      <c r="H402" s="232">
        <v>2231.6333333333332</v>
      </c>
      <c r="I402" s="232">
        <v>2252.8166666666666</v>
      </c>
      <c r="J402" s="232">
        <v>2276.1333333333332</v>
      </c>
      <c r="K402" s="231">
        <v>2229.5</v>
      </c>
      <c r="L402" s="231">
        <v>2185</v>
      </c>
      <c r="M402" s="231">
        <v>3.52217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75.900000000000006</v>
      </c>
      <c r="D403" s="232">
        <v>75.833333333333329</v>
      </c>
      <c r="E403" s="232">
        <v>74.666666666666657</v>
      </c>
      <c r="F403" s="232">
        <v>73.433333333333323</v>
      </c>
      <c r="G403" s="232">
        <v>72.266666666666652</v>
      </c>
      <c r="H403" s="232">
        <v>77.066666666666663</v>
      </c>
      <c r="I403" s="232">
        <v>78.23333333333332</v>
      </c>
      <c r="J403" s="232">
        <v>79.466666666666669</v>
      </c>
      <c r="K403" s="231">
        <v>77</v>
      </c>
      <c r="L403" s="231">
        <v>74.599999999999994</v>
      </c>
      <c r="M403" s="231">
        <v>144.47927000000001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5353.6</v>
      </c>
      <c r="D404" s="232">
        <v>5376.9000000000005</v>
      </c>
      <c r="E404" s="232">
        <v>5319.9000000000015</v>
      </c>
      <c r="F404" s="232">
        <v>5286.2000000000007</v>
      </c>
      <c r="G404" s="232">
        <v>5229.2000000000016</v>
      </c>
      <c r="H404" s="232">
        <v>5410.6000000000013</v>
      </c>
      <c r="I404" s="232">
        <v>5467.5999999999995</v>
      </c>
      <c r="J404" s="232">
        <v>5501.3000000000011</v>
      </c>
      <c r="K404" s="231">
        <v>5433.9</v>
      </c>
      <c r="L404" s="231">
        <v>5343.2</v>
      </c>
      <c r="M404" s="231">
        <v>0.12092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1158</v>
      </c>
      <c r="D405" s="232">
        <v>1155.1666666666667</v>
      </c>
      <c r="E405" s="232">
        <v>1105.3333333333335</v>
      </c>
      <c r="F405" s="232">
        <v>1052.6666666666667</v>
      </c>
      <c r="G405" s="232">
        <v>1002.8333333333335</v>
      </c>
      <c r="H405" s="232">
        <v>1207.8333333333335</v>
      </c>
      <c r="I405" s="232">
        <v>1257.666666666667</v>
      </c>
      <c r="J405" s="232">
        <v>1310.3333333333335</v>
      </c>
      <c r="K405" s="231">
        <v>1205</v>
      </c>
      <c r="L405" s="231">
        <v>1102.5</v>
      </c>
      <c r="M405" s="231">
        <v>3.7551800000000002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346.5</v>
      </c>
      <c r="D406" s="232">
        <v>345.2166666666667</v>
      </c>
      <c r="E406" s="232">
        <v>340.43333333333339</v>
      </c>
      <c r="F406" s="232">
        <v>334.36666666666667</v>
      </c>
      <c r="G406" s="232">
        <v>329.58333333333337</v>
      </c>
      <c r="H406" s="232">
        <v>351.28333333333342</v>
      </c>
      <c r="I406" s="232">
        <v>356.06666666666672</v>
      </c>
      <c r="J406" s="232">
        <v>362.13333333333344</v>
      </c>
      <c r="K406" s="231">
        <v>350</v>
      </c>
      <c r="L406" s="231">
        <v>339.15</v>
      </c>
      <c r="M406" s="231">
        <v>0.82855999999999996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2584.15</v>
      </c>
      <c r="D407" s="232">
        <v>2610.2166666666667</v>
      </c>
      <c r="E407" s="232">
        <v>2548.9833333333336</v>
      </c>
      <c r="F407" s="232">
        <v>2513.8166666666671</v>
      </c>
      <c r="G407" s="232">
        <v>2452.5833333333339</v>
      </c>
      <c r="H407" s="232">
        <v>2645.3833333333332</v>
      </c>
      <c r="I407" s="232">
        <v>2706.6166666666659</v>
      </c>
      <c r="J407" s="232">
        <v>2741.7833333333328</v>
      </c>
      <c r="K407" s="231">
        <v>2671.45</v>
      </c>
      <c r="L407" s="231">
        <v>2575.0500000000002</v>
      </c>
      <c r="M407" s="231">
        <v>0.46734999999999999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481.15</v>
      </c>
      <c r="D408" s="232">
        <v>482.34999999999997</v>
      </c>
      <c r="E408" s="232">
        <v>471.79999999999995</v>
      </c>
      <c r="F408" s="232">
        <v>462.45</v>
      </c>
      <c r="G408" s="232">
        <v>451.9</v>
      </c>
      <c r="H408" s="232">
        <v>491.69999999999993</v>
      </c>
      <c r="I408" s="232">
        <v>502.25</v>
      </c>
      <c r="J408" s="232">
        <v>511.59999999999991</v>
      </c>
      <c r="K408" s="231">
        <v>492.9</v>
      </c>
      <c r="L408" s="231">
        <v>473</v>
      </c>
      <c r="M408" s="231">
        <v>1.0525199999999999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1229.8</v>
      </c>
      <c r="D409" s="232">
        <v>1228.2166666666667</v>
      </c>
      <c r="E409" s="232">
        <v>1221.4333333333334</v>
      </c>
      <c r="F409" s="232">
        <v>1213.0666666666666</v>
      </c>
      <c r="G409" s="232">
        <v>1206.2833333333333</v>
      </c>
      <c r="H409" s="232">
        <v>1236.5833333333335</v>
      </c>
      <c r="I409" s="232">
        <v>1243.3666666666668</v>
      </c>
      <c r="J409" s="232">
        <v>1251.7333333333336</v>
      </c>
      <c r="K409" s="231">
        <v>1235</v>
      </c>
      <c r="L409" s="231">
        <v>1219.8499999999999</v>
      </c>
      <c r="M409" s="231">
        <v>0.15445999999999999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242.55</v>
      </c>
      <c r="D410" s="232">
        <v>240.70000000000002</v>
      </c>
      <c r="E410" s="232">
        <v>233.65000000000003</v>
      </c>
      <c r="F410" s="232">
        <v>224.75000000000003</v>
      </c>
      <c r="G410" s="232">
        <v>217.70000000000005</v>
      </c>
      <c r="H410" s="232">
        <v>249.60000000000002</v>
      </c>
      <c r="I410" s="232">
        <v>256.65000000000003</v>
      </c>
      <c r="J410" s="232">
        <v>265.55</v>
      </c>
      <c r="K410" s="231">
        <v>247.75</v>
      </c>
      <c r="L410" s="231">
        <v>231.8</v>
      </c>
      <c r="M410" s="231">
        <v>1.6524300000000001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120.25</v>
      </c>
      <c r="D411" s="232">
        <v>120.89999999999999</v>
      </c>
      <c r="E411" s="232">
        <v>114.54999999999998</v>
      </c>
      <c r="F411" s="232">
        <v>108.85</v>
      </c>
      <c r="G411" s="232">
        <v>102.49999999999999</v>
      </c>
      <c r="H411" s="232">
        <v>126.59999999999998</v>
      </c>
      <c r="I411" s="232">
        <v>132.94999999999999</v>
      </c>
      <c r="J411" s="232">
        <v>138.64999999999998</v>
      </c>
      <c r="K411" s="231">
        <v>127.25</v>
      </c>
      <c r="L411" s="231">
        <v>115.2</v>
      </c>
      <c r="M411" s="231">
        <v>28.40475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638.85</v>
      </c>
      <c r="D412" s="232">
        <v>642.13333333333333</v>
      </c>
      <c r="E412" s="232">
        <v>628.66666666666663</v>
      </c>
      <c r="F412" s="232">
        <v>618.48333333333335</v>
      </c>
      <c r="G412" s="232">
        <v>605.01666666666665</v>
      </c>
      <c r="H412" s="232">
        <v>652.31666666666661</v>
      </c>
      <c r="I412" s="232">
        <v>665.7833333333333</v>
      </c>
      <c r="J412" s="232">
        <v>675.96666666666658</v>
      </c>
      <c r="K412" s="231">
        <v>655.6</v>
      </c>
      <c r="L412" s="231">
        <v>631.95000000000005</v>
      </c>
      <c r="M412" s="231">
        <v>0.39257999999999998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24467.599999999999</v>
      </c>
      <c r="D413" s="232">
        <v>24493.466666666664</v>
      </c>
      <c r="E413" s="232">
        <v>24244.133333333328</v>
      </c>
      <c r="F413" s="232">
        <v>24020.666666666664</v>
      </c>
      <c r="G413" s="232">
        <v>23771.333333333328</v>
      </c>
      <c r="H413" s="232">
        <v>24716.933333333327</v>
      </c>
      <c r="I413" s="232">
        <v>24966.266666666663</v>
      </c>
      <c r="J413" s="232">
        <v>25189.733333333326</v>
      </c>
      <c r="K413" s="231">
        <v>24742.799999999999</v>
      </c>
      <c r="L413" s="231">
        <v>24270</v>
      </c>
      <c r="M413" s="231">
        <v>0.54354999999999998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45.95</v>
      </c>
      <c r="D414" s="232">
        <v>46.283333333333331</v>
      </c>
      <c r="E414" s="232">
        <v>43.566666666666663</v>
      </c>
      <c r="F414" s="232">
        <v>41.18333333333333</v>
      </c>
      <c r="G414" s="232">
        <v>38.466666666666661</v>
      </c>
      <c r="H414" s="232">
        <v>48.666666666666664</v>
      </c>
      <c r="I414" s="232">
        <v>51.383333333333333</v>
      </c>
      <c r="J414" s="232">
        <v>53.766666666666666</v>
      </c>
      <c r="K414" s="231">
        <v>49</v>
      </c>
      <c r="L414" s="231">
        <v>43.9</v>
      </c>
      <c r="M414" s="231">
        <v>224.33475999999999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1279.05</v>
      </c>
      <c r="D415" s="315">
        <v>1271.0833333333333</v>
      </c>
      <c r="E415" s="315">
        <v>1257.9666666666665</v>
      </c>
      <c r="F415" s="315">
        <v>1236.8833333333332</v>
      </c>
      <c r="G415" s="315">
        <v>1223.7666666666664</v>
      </c>
      <c r="H415" s="315">
        <v>1292.1666666666665</v>
      </c>
      <c r="I415" s="315">
        <v>1305.2833333333333</v>
      </c>
      <c r="J415" s="315">
        <v>1326.3666666666666</v>
      </c>
      <c r="K415" s="314">
        <v>1284.2</v>
      </c>
      <c r="L415" s="314">
        <v>1250</v>
      </c>
      <c r="M415" s="314">
        <v>5.2011799999999999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299.45</v>
      </c>
      <c r="D416" s="232">
        <v>299.46666666666664</v>
      </c>
      <c r="E416" s="232">
        <v>295.98333333333329</v>
      </c>
      <c r="F416" s="232">
        <v>292.51666666666665</v>
      </c>
      <c r="G416" s="232">
        <v>289.0333333333333</v>
      </c>
      <c r="H416" s="232">
        <v>302.93333333333328</v>
      </c>
      <c r="I416" s="232">
        <v>306.41666666666663</v>
      </c>
      <c r="J416" s="232">
        <v>309.88333333333327</v>
      </c>
      <c r="K416" s="231">
        <v>302.95</v>
      </c>
      <c r="L416" s="231">
        <v>296</v>
      </c>
      <c r="M416" s="231">
        <v>0.75958999999999999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3027.7</v>
      </c>
      <c r="D417" s="232">
        <v>2999</v>
      </c>
      <c r="E417" s="232">
        <v>2949</v>
      </c>
      <c r="F417" s="232">
        <v>2870.3</v>
      </c>
      <c r="G417" s="232">
        <v>2820.3</v>
      </c>
      <c r="H417" s="232">
        <v>3077.7</v>
      </c>
      <c r="I417" s="232">
        <v>3127.7</v>
      </c>
      <c r="J417" s="232">
        <v>3206.3999999999996</v>
      </c>
      <c r="K417" s="231">
        <v>3049</v>
      </c>
      <c r="L417" s="231">
        <v>2920.3</v>
      </c>
      <c r="M417" s="231">
        <v>5.8397500000000004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583</v>
      </c>
      <c r="D418" s="232">
        <v>583.15</v>
      </c>
      <c r="E418" s="232">
        <v>572.29999999999995</v>
      </c>
      <c r="F418" s="232">
        <v>561.6</v>
      </c>
      <c r="G418" s="232">
        <v>550.75</v>
      </c>
      <c r="H418" s="232">
        <v>593.84999999999991</v>
      </c>
      <c r="I418" s="232">
        <v>604.70000000000005</v>
      </c>
      <c r="J418" s="232">
        <v>615.39999999999986</v>
      </c>
      <c r="K418" s="231">
        <v>594</v>
      </c>
      <c r="L418" s="231">
        <v>572.45000000000005</v>
      </c>
      <c r="M418" s="231">
        <v>0.69162000000000001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3911.45</v>
      </c>
      <c r="D419" s="232">
        <v>3923.4166666666665</v>
      </c>
      <c r="E419" s="232">
        <v>3884.8833333333332</v>
      </c>
      <c r="F419" s="232">
        <v>3858.3166666666666</v>
      </c>
      <c r="G419" s="232">
        <v>3819.7833333333333</v>
      </c>
      <c r="H419" s="232">
        <v>3949.9833333333331</v>
      </c>
      <c r="I419" s="232">
        <v>3988.5166666666669</v>
      </c>
      <c r="J419" s="232">
        <v>4015.083333333333</v>
      </c>
      <c r="K419" s="231">
        <v>3961.95</v>
      </c>
      <c r="L419" s="231">
        <v>3896.85</v>
      </c>
      <c r="M419" s="231">
        <v>0.29093000000000002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444.8</v>
      </c>
      <c r="D420" s="232">
        <v>447.09999999999997</v>
      </c>
      <c r="E420" s="232">
        <v>440.19999999999993</v>
      </c>
      <c r="F420" s="232">
        <v>435.59999999999997</v>
      </c>
      <c r="G420" s="232">
        <v>428.69999999999993</v>
      </c>
      <c r="H420" s="232">
        <v>451.69999999999993</v>
      </c>
      <c r="I420" s="232">
        <v>458.59999999999991</v>
      </c>
      <c r="J420" s="232">
        <v>463.19999999999993</v>
      </c>
      <c r="K420" s="231">
        <v>454</v>
      </c>
      <c r="L420" s="231">
        <v>442.5</v>
      </c>
      <c r="M420" s="231">
        <v>7.2484900000000003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617.70000000000005</v>
      </c>
      <c r="D421" s="232">
        <v>620.04999999999995</v>
      </c>
      <c r="E421" s="232">
        <v>608.19999999999993</v>
      </c>
      <c r="F421" s="232">
        <v>598.69999999999993</v>
      </c>
      <c r="G421" s="232">
        <v>586.84999999999991</v>
      </c>
      <c r="H421" s="232">
        <v>629.54999999999995</v>
      </c>
      <c r="I421" s="232">
        <v>641.39999999999986</v>
      </c>
      <c r="J421" s="232">
        <v>650.9</v>
      </c>
      <c r="K421" s="231">
        <v>631.9</v>
      </c>
      <c r="L421" s="231">
        <v>610.54999999999995</v>
      </c>
      <c r="M421" s="231">
        <v>1.8458300000000001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511.95</v>
      </c>
      <c r="D422" s="232">
        <v>512.35</v>
      </c>
      <c r="E422" s="232">
        <v>504.75</v>
      </c>
      <c r="F422" s="232">
        <v>497.54999999999995</v>
      </c>
      <c r="G422" s="232">
        <v>489.94999999999993</v>
      </c>
      <c r="H422" s="232">
        <v>519.55000000000007</v>
      </c>
      <c r="I422" s="232">
        <v>527.1500000000002</v>
      </c>
      <c r="J422" s="232">
        <v>534.35000000000014</v>
      </c>
      <c r="K422" s="231">
        <v>519.95000000000005</v>
      </c>
      <c r="L422" s="231">
        <v>505.15</v>
      </c>
      <c r="M422" s="231">
        <v>3.6315900000000001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544.20000000000005</v>
      </c>
      <c r="D423" s="232">
        <v>536.43333333333339</v>
      </c>
      <c r="E423" s="232">
        <v>526.91666666666674</v>
      </c>
      <c r="F423" s="232">
        <v>509.63333333333333</v>
      </c>
      <c r="G423" s="232">
        <v>500.11666666666667</v>
      </c>
      <c r="H423" s="232">
        <v>553.71666666666681</v>
      </c>
      <c r="I423" s="232">
        <v>563.23333333333346</v>
      </c>
      <c r="J423" s="232">
        <v>580.51666666666688</v>
      </c>
      <c r="K423" s="231">
        <v>545.95000000000005</v>
      </c>
      <c r="L423" s="231">
        <v>519.15</v>
      </c>
      <c r="M423" s="231">
        <v>323.17232000000001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85.95</v>
      </c>
      <c r="D424" s="232">
        <v>87.016666666666666</v>
      </c>
      <c r="E424" s="232">
        <v>84.333333333333329</v>
      </c>
      <c r="F424" s="232">
        <v>82.716666666666669</v>
      </c>
      <c r="G424" s="232">
        <v>80.033333333333331</v>
      </c>
      <c r="H424" s="232">
        <v>88.633333333333326</v>
      </c>
      <c r="I424" s="232">
        <v>91.316666666666663</v>
      </c>
      <c r="J424" s="232">
        <v>92.933333333333323</v>
      </c>
      <c r="K424" s="231">
        <v>89.7</v>
      </c>
      <c r="L424" s="231">
        <v>85.4</v>
      </c>
      <c r="M424" s="231">
        <v>214.87839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286.89999999999998</v>
      </c>
      <c r="D425" s="232">
        <v>283.96666666666664</v>
      </c>
      <c r="E425" s="232">
        <v>278.93333333333328</v>
      </c>
      <c r="F425" s="232">
        <v>270.96666666666664</v>
      </c>
      <c r="G425" s="232">
        <v>265.93333333333328</v>
      </c>
      <c r="H425" s="232">
        <v>291.93333333333328</v>
      </c>
      <c r="I425" s="232">
        <v>296.9666666666667</v>
      </c>
      <c r="J425" s="232">
        <v>304.93333333333328</v>
      </c>
      <c r="K425" s="231">
        <v>289</v>
      </c>
      <c r="L425" s="231">
        <v>276</v>
      </c>
      <c r="M425" s="231">
        <v>3.36259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174.9</v>
      </c>
      <c r="D426" s="232">
        <v>174.20000000000002</v>
      </c>
      <c r="E426" s="232">
        <v>170.95000000000005</v>
      </c>
      <c r="F426" s="232">
        <v>167.00000000000003</v>
      </c>
      <c r="G426" s="232">
        <v>163.75000000000006</v>
      </c>
      <c r="H426" s="232">
        <v>178.15000000000003</v>
      </c>
      <c r="I426" s="232">
        <v>181.39999999999998</v>
      </c>
      <c r="J426" s="232">
        <v>185.35000000000002</v>
      </c>
      <c r="K426" s="231">
        <v>177.45</v>
      </c>
      <c r="L426" s="231">
        <v>170.25</v>
      </c>
      <c r="M426" s="231">
        <v>8.8931799999999992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368.6</v>
      </c>
      <c r="D427" s="232">
        <v>373.2</v>
      </c>
      <c r="E427" s="232">
        <v>361.4</v>
      </c>
      <c r="F427" s="232">
        <v>354.2</v>
      </c>
      <c r="G427" s="232">
        <v>342.4</v>
      </c>
      <c r="H427" s="232">
        <v>380.4</v>
      </c>
      <c r="I427" s="232">
        <v>392.20000000000005</v>
      </c>
      <c r="J427" s="232">
        <v>399.4</v>
      </c>
      <c r="K427" s="231">
        <v>385</v>
      </c>
      <c r="L427" s="231">
        <v>366</v>
      </c>
      <c r="M427" s="231">
        <v>0.87431000000000003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448.25</v>
      </c>
      <c r="D428" s="232">
        <v>451.86666666666662</v>
      </c>
      <c r="E428" s="232">
        <v>441.38333333333321</v>
      </c>
      <c r="F428" s="232">
        <v>434.51666666666659</v>
      </c>
      <c r="G428" s="232">
        <v>424.03333333333319</v>
      </c>
      <c r="H428" s="232">
        <v>458.73333333333323</v>
      </c>
      <c r="I428" s="232">
        <v>469.2166666666667</v>
      </c>
      <c r="J428" s="232">
        <v>476.08333333333326</v>
      </c>
      <c r="K428" s="231">
        <v>462.35</v>
      </c>
      <c r="L428" s="231">
        <v>445</v>
      </c>
      <c r="M428" s="231">
        <v>2.54921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196.5</v>
      </c>
      <c r="D429" s="232">
        <v>195.71666666666667</v>
      </c>
      <c r="E429" s="232">
        <v>192.43333333333334</v>
      </c>
      <c r="F429" s="232">
        <v>188.36666666666667</v>
      </c>
      <c r="G429" s="232">
        <v>185.08333333333334</v>
      </c>
      <c r="H429" s="232">
        <v>199.78333333333333</v>
      </c>
      <c r="I429" s="232">
        <v>203.06666666666669</v>
      </c>
      <c r="J429" s="232">
        <v>207.13333333333333</v>
      </c>
      <c r="K429" s="231">
        <v>199</v>
      </c>
      <c r="L429" s="231">
        <v>191.65</v>
      </c>
      <c r="M429" s="231">
        <v>1.86469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1028.1500000000001</v>
      </c>
      <c r="D430" s="232">
        <v>1020.7500000000001</v>
      </c>
      <c r="E430" s="232">
        <v>1009.0500000000002</v>
      </c>
      <c r="F430" s="232">
        <v>989.95</v>
      </c>
      <c r="G430" s="232">
        <v>978.25000000000011</v>
      </c>
      <c r="H430" s="232">
        <v>1039.8500000000004</v>
      </c>
      <c r="I430" s="232">
        <v>1051.5500000000002</v>
      </c>
      <c r="J430" s="232">
        <v>1070.6500000000003</v>
      </c>
      <c r="K430" s="231">
        <v>1032.45</v>
      </c>
      <c r="L430" s="231">
        <v>1001.65</v>
      </c>
      <c r="M430" s="231">
        <v>23.32076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446.4</v>
      </c>
      <c r="D431" s="232">
        <v>449.15000000000003</v>
      </c>
      <c r="E431" s="232">
        <v>438.75000000000006</v>
      </c>
      <c r="F431" s="232">
        <v>431.1</v>
      </c>
      <c r="G431" s="232">
        <v>420.70000000000005</v>
      </c>
      <c r="H431" s="232">
        <v>456.80000000000007</v>
      </c>
      <c r="I431" s="232">
        <v>467.20000000000005</v>
      </c>
      <c r="J431" s="232">
        <v>474.85000000000008</v>
      </c>
      <c r="K431" s="231">
        <v>459.55</v>
      </c>
      <c r="L431" s="231">
        <v>441.5</v>
      </c>
      <c r="M431" s="231">
        <v>7.31839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2302.6999999999998</v>
      </c>
      <c r="D432" s="232">
        <v>2303.2833333333333</v>
      </c>
      <c r="E432" s="232">
        <v>2282.5666666666666</v>
      </c>
      <c r="F432" s="232">
        <v>2262.4333333333334</v>
      </c>
      <c r="G432" s="232">
        <v>2241.7166666666667</v>
      </c>
      <c r="H432" s="232">
        <v>2323.4166666666665</v>
      </c>
      <c r="I432" s="232">
        <v>2344.1333333333328</v>
      </c>
      <c r="J432" s="232">
        <v>2364.2666666666664</v>
      </c>
      <c r="K432" s="231">
        <v>2324</v>
      </c>
      <c r="L432" s="231">
        <v>2283.15</v>
      </c>
      <c r="M432" s="231">
        <v>5.9069999999999998E-2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969.9</v>
      </c>
      <c r="D433" s="232">
        <v>973.63333333333333</v>
      </c>
      <c r="E433" s="232">
        <v>958.26666666666665</v>
      </c>
      <c r="F433" s="232">
        <v>946.63333333333333</v>
      </c>
      <c r="G433" s="232">
        <v>931.26666666666665</v>
      </c>
      <c r="H433" s="232">
        <v>985.26666666666665</v>
      </c>
      <c r="I433" s="232">
        <v>1000.6333333333332</v>
      </c>
      <c r="J433" s="232">
        <v>1012.2666666666667</v>
      </c>
      <c r="K433" s="231">
        <v>989</v>
      </c>
      <c r="L433" s="231">
        <v>962</v>
      </c>
      <c r="M433" s="231">
        <v>0.98372999999999999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346.8</v>
      </c>
      <c r="D434" s="232">
        <v>347.09999999999997</v>
      </c>
      <c r="E434" s="232">
        <v>339.69999999999993</v>
      </c>
      <c r="F434" s="232">
        <v>332.59999999999997</v>
      </c>
      <c r="G434" s="232">
        <v>325.19999999999993</v>
      </c>
      <c r="H434" s="232">
        <v>354.19999999999993</v>
      </c>
      <c r="I434" s="232">
        <v>361.59999999999991</v>
      </c>
      <c r="J434" s="232">
        <v>368.69999999999993</v>
      </c>
      <c r="K434" s="231">
        <v>354.5</v>
      </c>
      <c r="L434" s="231">
        <v>340</v>
      </c>
      <c r="M434" s="231">
        <v>1.3567800000000001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325</v>
      </c>
      <c r="D435" s="232">
        <v>324.7</v>
      </c>
      <c r="E435" s="232">
        <v>321.39999999999998</v>
      </c>
      <c r="F435" s="232">
        <v>317.8</v>
      </c>
      <c r="G435" s="232">
        <v>314.5</v>
      </c>
      <c r="H435" s="232">
        <v>328.29999999999995</v>
      </c>
      <c r="I435" s="232">
        <v>331.6</v>
      </c>
      <c r="J435" s="232">
        <v>335.19999999999993</v>
      </c>
      <c r="K435" s="231">
        <v>328</v>
      </c>
      <c r="L435" s="231">
        <v>321.10000000000002</v>
      </c>
      <c r="M435" s="231">
        <v>0.92018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2629.7</v>
      </c>
      <c r="D436" s="232">
        <v>2600.15</v>
      </c>
      <c r="E436" s="232">
        <v>2554.3000000000002</v>
      </c>
      <c r="F436" s="232">
        <v>2478.9</v>
      </c>
      <c r="G436" s="232">
        <v>2433.0500000000002</v>
      </c>
      <c r="H436" s="232">
        <v>2675.55</v>
      </c>
      <c r="I436" s="232">
        <v>2721.3999999999996</v>
      </c>
      <c r="J436" s="232">
        <v>2796.8</v>
      </c>
      <c r="K436" s="231">
        <v>2646</v>
      </c>
      <c r="L436" s="231">
        <v>2524.75</v>
      </c>
      <c r="M436" s="231">
        <v>1.4131199999999999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484.5</v>
      </c>
      <c r="D437" s="232">
        <v>484.7833333333333</v>
      </c>
      <c r="E437" s="232">
        <v>480.81666666666661</v>
      </c>
      <c r="F437" s="232">
        <v>477.13333333333333</v>
      </c>
      <c r="G437" s="232">
        <v>473.16666666666663</v>
      </c>
      <c r="H437" s="232">
        <v>488.46666666666658</v>
      </c>
      <c r="I437" s="232">
        <v>492.43333333333328</v>
      </c>
      <c r="J437" s="232">
        <v>496.11666666666656</v>
      </c>
      <c r="K437" s="231">
        <v>488.75</v>
      </c>
      <c r="L437" s="231">
        <v>481.1</v>
      </c>
      <c r="M437" s="231">
        <v>1.6403300000000001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9.0500000000000007</v>
      </c>
      <c r="D438" s="232">
        <v>9.0166666666666675</v>
      </c>
      <c r="E438" s="232">
        <v>8.7333333333333343</v>
      </c>
      <c r="F438" s="232">
        <v>8.4166666666666661</v>
      </c>
      <c r="G438" s="232">
        <v>8.1333333333333329</v>
      </c>
      <c r="H438" s="232">
        <v>9.3333333333333357</v>
      </c>
      <c r="I438" s="232">
        <v>9.6166666666666707</v>
      </c>
      <c r="J438" s="232">
        <v>9.9333333333333371</v>
      </c>
      <c r="K438" s="231">
        <v>9.3000000000000007</v>
      </c>
      <c r="L438" s="231">
        <v>8.6999999999999993</v>
      </c>
      <c r="M438" s="231">
        <v>1036.17993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272.8</v>
      </c>
      <c r="D439" s="232">
        <v>278.2833333333333</v>
      </c>
      <c r="E439" s="232">
        <v>259.81666666666661</v>
      </c>
      <c r="F439" s="232">
        <v>246.83333333333331</v>
      </c>
      <c r="G439" s="232">
        <v>228.36666666666662</v>
      </c>
      <c r="H439" s="232">
        <v>291.26666666666659</v>
      </c>
      <c r="I439" s="232">
        <v>309.73333333333329</v>
      </c>
      <c r="J439" s="232">
        <v>322.71666666666658</v>
      </c>
      <c r="K439" s="231">
        <v>296.75</v>
      </c>
      <c r="L439" s="231">
        <v>265.3</v>
      </c>
      <c r="M439" s="231">
        <v>10.74827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956.75</v>
      </c>
      <c r="D440" s="232">
        <v>959.06666666666661</v>
      </c>
      <c r="E440" s="232">
        <v>948.13333333333321</v>
      </c>
      <c r="F440" s="232">
        <v>939.51666666666665</v>
      </c>
      <c r="G440" s="232">
        <v>928.58333333333326</v>
      </c>
      <c r="H440" s="232">
        <v>967.68333333333317</v>
      </c>
      <c r="I440" s="232">
        <v>978.61666666666656</v>
      </c>
      <c r="J440" s="232">
        <v>987.23333333333312</v>
      </c>
      <c r="K440" s="231">
        <v>970</v>
      </c>
      <c r="L440" s="231">
        <v>950.45</v>
      </c>
      <c r="M440" s="231">
        <v>0.17163999999999999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566.70000000000005</v>
      </c>
      <c r="D441" s="232">
        <v>566</v>
      </c>
      <c r="E441" s="232">
        <v>560</v>
      </c>
      <c r="F441" s="232">
        <v>553.29999999999995</v>
      </c>
      <c r="G441" s="232">
        <v>547.29999999999995</v>
      </c>
      <c r="H441" s="232">
        <v>572.70000000000005</v>
      </c>
      <c r="I441" s="232">
        <v>578.70000000000005</v>
      </c>
      <c r="J441" s="232">
        <v>585.40000000000009</v>
      </c>
      <c r="K441" s="231">
        <v>572</v>
      </c>
      <c r="L441" s="231">
        <v>559.29999999999995</v>
      </c>
      <c r="M441" s="231">
        <v>8.1426999999999996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1451.95</v>
      </c>
      <c r="D442" s="232">
        <v>1461.0166666666664</v>
      </c>
      <c r="E442" s="232">
        <v>1407.0333333333328</v>
      </c>
      <c r="F442" s="232">
        <v>1362.1166666666663</v>
      </c>
      <c r="G442" s="232">
        <v>1308.1333333333328</v>
      </c>
      <c r="H442" s="232">
        <v>1505.9333333333329</v>
      </c>
      <c r="I442" s="232">
        <v>1559.9166666666665</v>
      </c>
      <c r="J442" s="232">
        <v>1604.833333333333</v>
      </c>
      <c r="K442" s="231">
        <v>1515</v>
      </c>
      <c r="L442" s="231">
        <v>1416.1</v>
      </c>
      <c r="M442" s="231">
        <v>1.2649999999999999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475.5</v>
      </c>
      <c r="D443" s="232">
        <v>476.08333333333331</v>
      </c>
      <c r="E443" s="232">
        <v>471.41666666666663</v>
      </c>
      <c r="F443" s="232">
        <v>467.33333333333331</v>
      </c>
      <c r="G443" s="232">
        <v>462.66666666666663</v>
      </c>
      <c r="H443" s="232">
        <v>480.16666666666663</v>
      </c>
      <c r="I443" s="232">
        <v>484.83333333333326</v>
      </c>
      <c r="J443" s="232">
        <v>488.91666666666663</v>
      </c>
      <c r="K443" s="231">
        <v>480.75</v>
      </c>
      <c r="L443" s="231">
        <v>472</v>
      </c>
      <c r="M443" s="231">
        <v>6.6699999999999995E-2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750</v>
      </c>
      <c r="D444" s="232">
        <v>754.94999999999993</v>
      </c>
      <c r="E444" s="232">
        <v>739.04999999999984</v>
      </c>
      <c r="F444" s="232">
        <v>728.09999999999991</v>
      </c>
      <c r="G444" s="232">
        <v>712.19999999999982</v>
      </c>
      <c r="H444" s="232">
        <v>765.89999999999986</v>
      </c>
      <c r="I444" s="232">
        <v>781.8</v>
      </c>
      <c r="J444" s="232">
        <v>792.74999999999989</v>
      </c>
      <c r="K444" s="231">
        <v>770.85</v>
      </c>
      <c r="L444" s="231">
        <v>744</v>
      </c>
      <c r="M444" s="231">
        <v>0.44622000000000001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32.35</v>
      </c>
      <c r="D445" s="232">
        <v>32.166666666666664</v>
      </c>
      <c r="E445" s="232">
        <v>31.833333333333329</v>
      </c>
      <c r="F445" s="232">
        <v>31.316666666666663</v>
      </c>
      <c r="G445" s="232">
        <v>30.983333333333327</v>
      </c>
      <c r="H445" s="232">
        <v>32.68333333333333</v>
      </c>
      <c r="I445" s="232">
        <v>33.016666666666659</v>
      </c>
      <c r="J445" s="232">
        <v>33.533333333333331</v>
      </c>
      <c r="K445" s="231">
        <v>32.5</v>
      </c>
      <c r="L445" s="231">
        <v>31.65</v>
      </c>
      <c r="M445" s="231">
        <v>54.207659999999997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1035.5999999999999</v>
      </c>
      <c r="D446" s="232">
        <v>1024.9999999999998</v>
      </c>
      <c r="E446" s="232">
        <v>1010.1999999999996</v>
      </c>
      <c r="F446" s="232">
        <v>984.79999999999984</v>
      </c>
      <c r="G446" s="232">
        <v>969.99999999999966</v>
      </c>
      <c r="H446" s="232">
        <v>1050.3999999999996</v>
      </c>
      <c r="I446" s="232">
        <v>1065.1999999999998</v>
      </c>
      <c r="J446" s="232">
        <v>1090.5999999999995</v>
      </c>
      <c r="K446" s="231">
        <v>1039.8</v>
      </c>
      <c r="L446" s="231">
        <v>999.6</v>
      </c>
      <c r="M446" s="231">
        <v>12.52136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623.5</v>
      </c>
      <c r="D447" s="232">
        <v>626.65</v>
      </c>
      <c r="E447" s="232">
        <v>612.84999999999991</v>
      </c>
      <c r="F447" s="232">
        <v>602.19999999999993</v>
      </c>
      <c r="G447" s="232">
        <v>588.39999999999986</v>
      </c>
      <c r="H447" s="232">
        <v>637.29999999999995</v>
      </c>
      <c r="I447" s="232">
        <v>651.09999999999991</v>
      </c>
      <c r="J447" s="232">
        <v>661.75</v>
      </c>
      <c r="K447" s="231">
        <v>640.45000000000005</v>
      </c>
      <c r="L447" s="231">
        <v>616</v>
      </c>
      <c r="M447" s="231">
        <v>1.72228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969.95</v>
      </c>
      <c r="D448" s="232">
        <v>976.66666666666663</v>
      </c>
      <c r="E448" s="232">
        <v>954.33333333333326</v>
      </c>
      <c r="F448" s="232">
        <v>938.71666666666658</v>
      </c>
      <c r="G448" s="232">
        <v>916.38333333333321</v>
      </c>
      <c r="H448" s="232">
        <v>992.2833333333333</v>
      </c>
      <c r="I448" s="232">
        <v>1014.6166666666666</v>
      </c>
      <c r="J448" s="232">
        <v>1030.2333333333333</v>
      </c>
      <c r="K448" s="231">
        <v>999</v>
      </c>
      <c r="L448" s="231">
        <v>961.05</v>
      </c>
      <c r="M448" s="231">
        <v>14.24837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212.3</v>
      </c>
      <c r="D449" s="232">
        <v>211.9</v>
      </c>
      <c r="E449" s="232">
        <v>209.8</v>
      </c>
      <c r="F449" s="232">
        <v>207.3</v>
      </c>
      <c r="G449" s="232">
        <v>205.20000000000002</v>
      </c>
      <c r="H449" s="232">
        <v>214.4</v>
      </c>
      <c r="I449" s="232">
        <v>216.49999999999997</v>
      </c>
      <c r="J449" s="232">
        <v>219</v>
      </c>
      <c r="K449" s="231">
        <v>214</v>
      </c>
      <c r="L449" s="231">
        <v>209.4</v>
      </c>
      <c r="M449" s="231">
        <v>8.5849399999999996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1226.5</v>
      </c>
      <c r="D450" s="232">
        <v>1219.1333333333334</v>
      </c>
      <c r="E450" s="232">
        <v>1204.3666666666668</v>
      </c>
      <c r="F450" s="232">
        <v>1182.2333333333333</v>
      </c>
      <c r="G450" s="232">
        <v>1167.4666666666667</v>
      </c>
      <c r="H450" s="232">
        <v>1241.2666666666669</v>
      </c>
      <c r="I450" s="232">
        <v>1256.0333333333338</v>
      </c>
      <c r="J450" s="232">
        <v>1278.166666666667</v>
      </c>
      <c r="K450" s="231">
        <v>1233.9000000000001</v>
      </c>
      <c r="L450" s="231">
        <v>1197</v>
      </c>
      <c r="M450" s="231">
        <v>3.07741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3482.3</v>
      </c>
      <c r="D451" s="232">
        <v>3479.7333333333336</v>
      </c>
      <c r="E451" s="232">
        <v>3455.4666666666672</v>
      </c>
      <c r="F451" s="232">
        <v>3428.6333333333337</v>
      </c>
      <c r="G451" s="232">
        <v>3404.3666666666672</v>
      </c>
      <c r="H451" s="232">
        <v>3506.5666666666671</v>
      </c>
      <c r="I451" s="232">
        <v>3530.8333333333335</v>
      </c>
      <c r="J451" s="232">
        <v>3557.666666666667</v>
      </c>
      <c r="K451" s="231">
        <v>3504</v>
      </c>
      <c r="L451" s="231">
        <v>3452.9</v>
      </c>
      <c r="M451" s="231">
        <v>18.044689999999999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726.6</v>
      </c>
      <c r="D452" s="232">
        <v>729.35</v>
      </c>
      <c r="E452" s="232">
        <v>717.7</v>
      </c>
      <c r="F452" s="232">
        <v>708.80000000000007</v>
      </c>
      <c r="G452" s="232">
        <v>697.15000000000009</v>
      </c>
      <c r="H452" s="232">
        <v>738.25</v>
      </c>
      <c r="I452" s="232">
        <v>749.89999999999986</v>
      </c>
      <c r="J452" s="232">
        <v>758.8</v>
      </c>
      <c r="K452" s="231">
        <v>741</v>
      </c>
      <c r="L452" s="231">
        <v>720.45</v>
      </c>
      <c r="M452" s="231">
        <v>17.526969999999999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6571.15</v>
      </c>
      <c r="D453" s="232">
        <v>6565.05</v>
      </c>
      <c r="E453" s="232">
        <v>6488.1</v>
      </c>
      <c r="F453" s="232">
        <v>6405.05</v>
      </c>
      <c r="G453" s="232">
        <v>6328.1</v>
      </c>
      <c r="H453" s="232">
        <v>6648.1</v>
      </c>
      <c r="I453" s="232">
        <v>6725.0499999999993</v>
      </c>
      <c r="J453" s="232">
        <v>6808.1</v>
      </c>
      <c r="K453" s="231">
        <v>6642</v>
      </c>
      <c r="L453" s="231">
        <v>6482</v>
      </c>
      <c r="M453" s="231">
        <v>1.2169700000000001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2170.25</v>
      </c>
      <c r="D454" s="232">
        <v>2168.0666666666666</v>
      </c>
      <c r="E454" s="232">
        <v>2132.1833333333334</v>
      </c>
      <c r="F454" s="232">
        <v>2094.1166666666668</v>
      </c>
      <c r="G454" s="232">
        <v>2058.2333333333336</v>
      </c>
      <c r="H454" s="232">
        <v>2206.1333333333332</v>
      </c>
      <c r="I454" s="232">
        <v>2242.0166666666664</v>
      </c>
      <c r="J454" s="232">
        <v>2280.083333333333</v>
      </c>
      <c r="K454" s="231">
        <v>2203.9499999999998</v>
      </c>
      <c r="L454" s="231">
        <v>2130</v>
      </c>
      <c r="M454" s="231">
        <v>0.30237000000000003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223.8</v>
      </c>
      <c r="D455" s="232">
        <v>224.68333333333331</v>
      </c>
      <c r="E455" s="232">
        <v>221.01666666666662</v>
      </c>
      <c r="F455" s="232">
        <v>218.23333333333332</v>
      </c>
      <c r="G455" s="232">
        <v>214.56666666666663</v>
      </c>
      <c r="H455" s="232">
        <v>227.46666666666661</v>
      </c>
      <c r="I455" s="232">
        <v>231.1333333333333</v>
      </c>
      <c r="J455" s="232">
        <v>233.9166666666666</v>
      </c>
      <c r="K455" s="231">
        <v>228.35</v>
      </c>
      <c r="L455" s="231">
        <v>221.9</v>
      </c>
      <c r="M455" s="231">
        <v>25.248339999999999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445.45</v>
      </c>
      <c r="D456" s="232">
        <v>446.2</v>
      </c>
      <c r="E456" s="232">
        <v>441.59999999999997</v>
      </c>
      <c r="F456" s="232">
        <v>437.75</v>
      </c>
      <c r="G456" s="232">
        <v>433.15</v>
      </c>
      <c r="H456" s="232">
        <v>450.04999999999995</v>
      </c>
      <c r="I456" s="232">
        <v>454.65</v>
      </c>
      <c r="J456" s="232">
        <v>458.49999999999994</v>
      </c>
      <c r="K456" s="231">
        <v>450.8</v>
      </c>
      <c r="L456" s="231">
        <v>442.35</v>
      </c>
      <c r="M456" s="231">
        <v>130.67402999999999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205.3</v>
      </c>
      <c r="D457" s="232">
        <v>205.16666666666666</v>
      </c>
      <c r="E457" s="232">
        <v>202.13333333333333</v>
      </c>
      <c r="F457" s="232">
        <v>198.96666666666667</v>
      </c>
      <c r="G457" s="232">
        <v>195.93333333333334</v>
      </c>
      <c r="H457" s="232">
        <v>208.33333333333331</v>
      </c>
      <c r="I457" s="232">
        <v>211.36666666666667</v>
      </c>
      <c r="J457" s="232">
        <v>214.5333333333333</v>
      </c>
      <c r="K457" s="231">
        <v>208.2</v>
      </c>
      <c r="L457" s="231">
        <v>202</v>
      </c>
      <c r="M457" s="231">
        <v>106.18799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120.35</v>
      </c>
      <c r="D458" s="232">
        <v>119.51666666666667</v>
      </c>
      <c r="E458" s="232">
        <v>118.03333333333333</v>
      </c>
      <c r="F458" s="232">
        <v>115.71666666666667</v>
      </c>
      <c r="G458" s="232">
        <v>114.23333333333333</v>
      </c>
      <c r="H458" s="232">
        <v>121.83333333333333</v>
      </c>
      <c r="I458" s="232">
        <v>123.31666666666665</v>
      </c>
      <c r="J458" s="232">
        <v>125.63333333333333</v>
      </c>
      <c r="K458" s="231">
        <v>121</v>
      </c>
      <c r="L458" s="231">
        <v>117.2</v>
      </c>
      <c r="M458" s="231">
        <v>469.77350000000001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77.599999999999994</v>
      </c>
      <c r="D459" s="232">
        <v>76.850000000000009</v>
      </c>
      <c r="E459" s="232">
        <v>75.000000000000014</v>
      </c>
      <c r="F459" s="232">
        <v>72.400000000000006</v>
      </c>
      <c r="G459" s="232">
        <v>70.550000000000011</v>
      </c>
      <c r="H459" s="232">
        <v>79.450000000000017</v>
      </c>
      <c r="I459" s="232">
        <v>81.300000000000011</v>
      </c>
      <c r="J459" s="232">
        <v>83.90000000000002</v>
      </c>
      <c r="K459" s="231">
        <v>78.7</v>
      </c>
      <c r="L459" s="231">
        <v>74.25</v>
      </c>
      <c r="M459" s="231">
        <v>22.999569999999999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2324.35</v>
      </c>
      <c r="D460" s="232">
        <v>2317.2666666666664</v>
      </c>
      <c r="E460" s="232">
        <v>2262.083333333333</v>
      </c>
      <c r="F460" s="232">
        <v>2199.8166666666666</v>
      </c>
      <c r="G460" s="232">
        <v>2144.6333333333332</v>
      </c>
      <c r="H460" s="232">
        <v>2379.5333333333328</v>
      </c>
      <c r="I460" s="232">
        <v>2434.7166666666662</v>
      </c>
      <c r="J460" s="232">
        <v>2496.9833333333327</v>
      </c>
      <c r="K460" s="231">
        <v>2372.4499999999998</v>
      </c>
      <c r="L460" s="231">
        <v>2255</v>
      </c>
      <c r="M460" s="231">
        <v>0.65273999999999999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1011.3</v>
      </c>
      <c r="D461" s="232">
        <v>1013.7333333333332</v>
      </c>
      <c r="E461" s="232">
        <v>1000.5666666666664</v>
      </c>
      <c r="F461" s="232">
        <v>989.83333333333314</v>
      </c>
      <c r="G461" s="232">
        <v>976.66666666666629</v>
      </c>
      <c r="H461" s="232">
        <v>1024.4666666666665</v>
      </c>
      <c r="I461" s="232">
        <v>1037.6333333333332</v>
      </c>
      <c r="J461" s="232">
        <v>1048.3666666666666</v>
      </c>
      <c r="K461" s="231">
        <v>1026.9000000000001</v>
      </c>
      <c r="L461" s="231">
        <v>1003</v>
      </c>
      <c r="M461" s="231">
        <v>29.802620000000001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550.29999999999995</v>
      </c>
      <c r="D462" s="232">
        <v>547.0333333333333</v>
      </c>
      <c r="E462" s="232">
        <v>540.16666666666663</v>
      </c>
      <c r="F462" s="232">
        <v>530.0333333333333</v>
      </c>
      <c r="G462" s="232">
        <v>523.16666666666663</v>
      </c>
      <c r="H462" s="232">
        <v>557.16666666666663</v>
      </c>
      <c r="I462" s="232">
        <v>564.03333333333342</v>
      </c>
      <c r="J462" s="232">
        <v>574.16666666666663</v>
      </c>
      <c r="K462" s="231">
        <v>553.9</v>
      </c>
      <c r="L462" s="231">
        <v>536.9</v>
      </c>
      <c r="M462" s="231">
        <v>2.0326599999999999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108.4</v>
      </c>
      <c r="D463" s="232">
        <v>108.8</v>
      </c>
      <c r="E463" s="232">
        <v>105.5</v>
      </c>
      <c r="F463" s="232">
        <v>102.60000000000001</v>
      </c>
      <c r="G463" s="232">
        <v>99.300000000000011</v>
      </c>
      <c r="H463" s="232">
        <v>111.69999999999999</v>
      </c>
      <c r="I463" s="232">
        <v>114.99999999999997</v>
      </c>
      <c r="J463" s="232">
        <v>117.89999999999998</v>
      </c>
      <c r="K463" s="231">
        <v>112.1</v>
      </c>
      <c r="L463" s="231">
        <v>105.9</v>
      </c>
      <c r="M463" s="231">
        <v>8.4723400000000009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683.2</v>
      </c>
      <c r="D464" s="232">
        <v>680.4</v>
      </c>
      <c r="E464" s="232">
        <v>671.9</v>
      </c>
      <c r="F464" s="232">
        <v>660.6</v>
      </c>
      <c r="G464" s="232">
        <v>652.1</v>
      </c>
      <c r="H464" s="232">
        <v>691.69999999999993</v>
      </c>
      <c r="I464" s="232">
        <v>700.19999999999993</v>
      </c>
      <c r="J464" s="232">
        <v>711.49999999999989</v>
      </c>
      <c r="K464" s="231">
        <v>688.9</v>
      </c>
      <c r="L464" s="231">
        <v>669.1</v>
      </c>
      <c r="M464" s="231">
        <v>2.2127599999999998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1919.65</v>
      </c>
      <c r="D465" s="232">
        <v>1927.45</v>
      </c>
      <c r="E465" s="232">
        <v>1902.2</v>
      </c>
      <c r="F465" s="232">
        <v>1884.75</v>
      </c>
      <c r="G465" s="232">
        <v>1859.5</v>
      </c>
      <c r="H465" s="232">
        <v>1944.9</v>
      </c>
      <c r="I465" s="232">
        <v>1970.15</v>
      </c>
      <c r="J465" s="232">
        <v>1987.6000000000001</v>
      </c>
      <c r="K465" s="231">
        <v>1952.7</v>
      </c>
      <c r="L465" s="231">
        <v>1910</v>
      </c>
      <c r="M465" s="231">
        <v>0.14584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514.95000000000005</v>
      </c>
      <c r="D466" s="232">
        <v>518.55000000000007</v>
      </c>
      <c r="E466" s="232">
        <v>497.40000000000009</v>
      </c>
      <c r="F466" s="232">
        <v>479.85</v>
      </c>
      <c r="G466" s="232">
        <v>458.70000000000005</v>
      </c>
      <c r="H466" s="232">
        <v>536.10000000000014</v>
      </c>
      <c r="I466" s="232">
        <v>557.25</v>
      </c>
      <c r="J466" s="232">
        <v>574.80000000000018</v>
      </c>
      <c r="K466" s="231">
        <v>539.70000000000005</v>
      </c>
      <c r="L466" s="231">
        <v>501</v>
      </c>
      <c r="M466" s="231">
        <v>0.65759000000000001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3087.85</v>
      </c>
      <c r="D467" s="232">
        <v>3091.2833333333333</v>
      </c>
      <c r="E467" s="232">
        <v>3062.5666666666666</v>
      </c>
      <c r="F467" s="232">
        <v>3037.2833333333333</v>
      </c>
      <c r="G467" s="232">
        <v>3008.5666666666666</v>
      </c>
      <c r="H467" s="232">
        <v>3116.5666666666666</v>
      </c>
      <c r="I467" s="232">
        <v>3145.2833333333328</v>
      </c>
      <c r="J467" s="232">
        <v>3170.5666666666666</v>
      </c>
      <c r="K467" s="231">
        <v>3120</v>
      </c>
      <c r="L467" s="231">
        <v>3066</v>
      </c>
      <c r="M467" s="231">
        <v>0.37763999999999998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2463.1</v>
      </c>
      <c r="D468" s="232">
        <v>2417.7333333333336</v>
      </c>
      <c r="E468" s="232">
        <v>2365.4666666666672</v>
      </c>
      <c r="F468" s="232">
        <v>2267.8333333333335</v>
      </c>
      <c r="G468" s="232">
        <v>2215.5666666666671</v>
      </c>
      <c r="H468" s="232">
        <v>2515.3666666666672</v>
      </c>
      <c r="I468" s="232">
        <v>2567.6333333333337</v>
      </c>
      <c r="J468" s="232">
        <v>2665.2666666666673</v>
      </c>
      <c r="K468" s="231">
        <v>2470</v>
      </c>
      <c r="L468" s="231">
        <v>2320.1</v>
      </c>
      <c r="M468" s="231">
        <v>36.93638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1531.9</v>
      </c>
      <c r="D469" s="232">
        <v>1534.9333333333334</v>
      </c>
      <c r="E469" s="232">
        <v>1519.8666666666668</v>
      </c>
      <c r="F469" s="232">
        <v>1507.8333333333335</v>
      </c>
      <c r="G469" s="232">
        <v>1492.7666666666669</v>
      </c>
      <c r="H469" s="232">
        <v>1546.9666666666667</v>
      </c>
      <c r="I469" s="232">
        <v>1562.0333333333333</v>
      </c>
      <c r="J469" s="232">
        <v>1574.0666666666666</v>
      </c>
      <c r="K469" s="231">
        <v>1550</v>
      </c>
      <c r="L469" s="231">
        <v>1522.9</v>
      </c>
      <c r="M469" s="231">
        <v>1.43346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443.25</v>
      </c>
      <c r="D470" s="232">
        <v>440.5333333333333</v>
      </c>
      <c r="E470" s="232">
        <v>435.81666666666661</v>
      </c>
      <c r="F470" s="232">
        <v>428.38333333333333</v>
      </c>
      <c r="G470" s="232">
        <v>423.66666666666663</v>
      </c>
      <c r="H470" s="232">
        <v>447.96666666666658</v>
      </c>
      <c r="I470" s="232">
        <v>452.68333333333328</v>
      </c>
      <c r="J470" s="232">
        <v>460.11666666666656</v>
      </c>
      <c r="K470" s="231">
        <v>445.25</v>
      </c>
      <c r="L470" s="231">
        <v>433.1</v>
      </c>
      <c r="M470" s="231">
        <v>2.12893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614.54999999999995</v>
      </c>
      <c r="D471" s="232">
        <v>614.88333333333333</v>
      </c>
      <c r="E471" s="232">
        <v>609.76666666666665</v>
      </c>
      <c r="F471" s="232">
        <v>604.98333333333335</v>
      </c>
      <c r="G471" s="232">
        <v>599.86666666666667</v>
      </c>
      <c r="H471" s="232">
        <v>619.66666666666663</v>
      </c>
      <c r="I471" s="232">
        <v>624.78333333333319</v>
      </c>
      <c r="J471" s="232">
        <v>629.56666666666661</v>
      </c>
      <c r="K471" s="231">
        <v>620</v>
      </c>
      <c r="L471" s="231">
        <v>610.1</v>
      </c>
      <c r="M471" s="231">
        <v>0.68276000000000003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1235.6500000000001</v>
      </c>
      <c r="D472" s="232">
        <v>1227.7</v>
      </c>
      <c r="E472" s="232">
        <v>1217</v>
      </c>
      <c r="F472" s="232">
        <v>1198.3499999999999</v>
      </c>
      <c r="G472" s="232">
        <v>1187.6499999999999</v>
      </c>
      <c r="H472" s="232">
        <v>1246.3500000000001</v>
      </c>
      <c r="I472" s="232">
        <v>1257.0500000000004</v>
      </c>
      <c r="J472" s="232">
        <v>1275.7000000000003</v>
      </c>
      <c r="K472" s="231">
        <v>1238.4000000000001</v>
      </c>
      <c r="L472" s="231">
        <v>1209.05</v>
      </c>
      <c r="M472" s="231">
        <v>3.0432000000000001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32.700000000000003</v>
      </c>
      <c r="D473" s="232">
        <v>32.9</v>
      </c>
      <c r="E473" s="232">
        <v>32.299999999999997</v>
      </c>
      <c r="F473" s="232">
        <v>31.9</v>
      </c>
      <c r="G473" s="232">
        <v>31.299999999999997</v>
      </c>
      <c r="H473" s="232">
        <v>33.299999999999997</v>
      </c>
      <c r="I473" s="232">
        <v>33.900000000000006</v>
      </c>
      <c r="J473" s="232">
        <v>34.299999999999997</v>
      </c>
      <c r="K473" s="231">
        <v>33.5</v>
      </c>
      <c r="L473" s="231">
        <v>32.5</v>
      </c>
      <c r="M473" s="231">
        <v>40.296680000000002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272.05</v>
      </c>
      <c r="D474" s="232">
        <v>271.05</v>
      </c>
      <c r="E474" s="232">
        <v>267.10000000000002</v>
      </c>
      <c r="F474" s="232">
        <v>262.15000000000003</v>
      </c>
      <c r="G474" s="232">
        <v>258.20000000000005</v>
      </c>
      <c r="H474" s="232">
        <v>276</v>
      </c>
      <c r="I474" s="232">
        <v>279.94999999999993</v>
      </c>
      <c r="J474" s="232">
        <v>284.89999999999998</v>
      </c>
      <c r="K474" s="231">
        <v>275</v>
      </c>
      <c r="L474" s="231">
        <v>266.10000000000002</v>
      </c>
      <c r="M474" s="231">
        <v>3.0226700000000002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264.14999999999998</v>
      </c>
      <c r="D475" s="232">
        <v>264.98333333333335</v>
      </c>
      <c r="E475" s="232">
        <v>260.36666666666667</v>
      </c>
      <c r="F475" s="232">
        <v>256.58333333333331</v>
      </c>
      <c r="G475" s="232">
        <v>251.96666666666664</v>
      </c>
      <c r="H475" s="232">
        <v>268.76666666666671</v>
      </c>
      <c r="I475" s="232">
        <v>273.38333333333338</v>
      </c>
      <c r="J475" s="232">
        <v>277.16666666666674</v>
      </c>
      <c r="K475" s="231">
        <v>269.60000000000002</v>
      </c>
      <c r="L475" s="231">
        <v>261.2</v>
      </c>
      <c r="M475" s="231">
        <v>4.8859500000000002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2689.75</v>
      </c>
      <c r="D476" s="232">
        <v>2671.75</v>
      </c>
      <c r="E476" s="232">
        <v>2609.35</v>
      </c>
      <c r="F476" s="232">
        <v>2528.9499999999998</v>
      </c>
      <c r="G476" s="232">
        <v>2466.5499999999997</v>
      </c>
      <c r="H476" s="232">
        <v>2752.15</v>
      </c>
      <c r="I476" s="232">
        <v>2814.5499999999997</v>
      </c>
      <c r="J476" s="232">
        <v>2894.9500000000003</v>
      </c>
      <c r="K476" s="231">
        <v>2734.15</v>
      </c>
      <c r="L476" s="231">
        <v>2591.35</v>
      </c>
      <c r="M476" s="231">
        <v>1.526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521.75</v>
      </c>
      <c r="D477" s="232">
        <v>525.16666666666663</v>
      </c>
      <c r="E477" s="232">
        <v>511.58333333333326</v>
      </c>
      <c r="F477" s="232">
        <v>501.41666666666663</v>
      </c>
      <c r="G477" s="232">
        <v>487.83333333333326</v>
      </c>
      <c r="H477" s="232">
        <v>535.33333333333326</v>
      </c>
      <c r="I477" s="232">
        <v>548.91666666666652</v>
      </c>
      <c r="J477" s="232">
        <v>559.08333333333326</v>
      </c>
      <c r="K477" s="231">
        <v>538.75</v>
      </c>
      <c r="L477" s="231">
        <v>515</v>
      </c>
      <c r="M477" s="231">
        <v>0.79815000000000003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487.7</v>
      </c>
      <c r="D478" s="232">
        <v>487.8</v>
      </c>
      <c r="E478" s="232">
        <v>479.90000000000003</v>
      </c>
      <c r="F478" s="232">
        <v>472.1</v>
      </c>
      <c r="G478" s="232">
        <v>464.20000000000005</v>
      </c>
      <c r="H478" s="232">
        <v>495.6</v>
      </c>
      <c r="I478" s="232">
        <v>503.5</v>
      </c>
      <c r="J478" s="232">
        <v>511.3</v>
      </c>
      <c r="K478" s="231">
        <v>495.7</v>
      </c>
      <c r="L478" s="231">
        <v>480</v>
      </c>
      <c r="M478" s="231">
        <v>1.97976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715.7</v>
      </c>
      <c r="D479" s="232">
        <v>710.4</v>
      </c>
      <c r="E479" s="232">
        <v>702.8</v>
      </c>
      <c r="F479" s="232">
        <v>689.9</v>
      </c>
      <c r="G479" s="232">
        <v>682.3</v>
      </c>
      <c r="H479" s="232">
        <v>723.3</v>
      </c>
      <c r="I479" s="232">
        <v>730.90000000000009</v>
      </c>
      <c r="J479" s="232">
        <v>743.8</v>
      </c>
      <c r="K479" s="231">
        <v>718</v>
      </c>
      <c r="L479" s="231">
        <v>697.5</v>
      </c>
      <c r="M479" s="231">
        <v>26.01859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695.8</v>
      </c>
      <c r="D480" s="232">
        <v>700.58333333333337</v>
      </c>
      <c r="E480" s="232">
        <v>675.31666666666672</v>
      </c>
      <c r="F480" s="232">
        <v>654.83333333333337</v>
      </c>
      <c r="G480" s="232">
        <v>629.56666666666672</v>
      </c>
      <c r="H480" s="232">
        <v>721.06666666666672</v>
      </c>
      <c r="I480" s="232">
        <v>746.33333333333337</v>
      </c>
      <c r="J480" s="232">
        <v>766.81666666666672</v>
      </c>
      <c r="K480" s="231">
        <v>725.85</v>
      </c>
      <c r="L480" s="231">
        <v>680.1</v>
      </c>
      <c r="M480" s="231">
        <v>3.2291500000000002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7189.2</v>
      </c>
      <c r="D481" s="232">
        <v>7181.7333333333336</v>
      </c>
      <c r="E481" s="232">
        <v>7138.4666666666672</v>
      </c>
      <c r="F481" s="232">
        <v>7087.7333333333336</v>
      </c>
      <c r="G481" s="232">
        <v>7044.4666666666672</v>
      </c>
      <c r="H481" s="232">
        <v>7232.4666666666672</v>
      </c>
      <c r="I481" s="232">
        <v>7275.7333333333336</v>
      </c>
      <c r="J481" s="232">
        <v>7326.4666666666672</v>
      </c>
      <c r="K481" s="231">
        <v>7225</v>
      </c>
      <c r="L481" s="231">
        <v>7131</v>
      </c>
      <c r="M481" s="231">
        <v>3.6419700000000002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73.900000000000006</v>
      </c>
      <c r="D482" s="232">
        <v>73.166666666666671</v>
      </c>
      <c r="E482" s="232">
        <v>71.433333333333337</v>
      </c>
      <c r="F482" s="232">
        <v>68.966666666666669</v>
      </c>
      <c r="G482" s="232">
        <v>67.233333333333334</v>
      </c>
      <c r="H482" s="232">
        <v>75.63333333333334</v>
      </c>
      <c r="I482" s="232">
        <v>77.36666666666666</v>
      </c>
      <c r="J482" s="232">
        <v>79.833333333333343</v>
      </c>
      <c r="K482" s="231">
        <v>74.900000000000006</v>
      </c>
      <c r="L482" s="231">
        <v>70.7</v>
      </c>
      <c r="M482" s="231">
        <v>193.17133000000001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1583.8</v>
      </c>
      <c r="D483" s="232">
        <v>1583.6833333333334</v>
      </c>
      <c r="E483" s="232">
        <v>1572.3666666666668</v>
      </c>
      <c r="F483" s="232">
        <v>1560.9333333333334</v>
      </c>
      <c r="G483" s="232">
        <v>1549.6166666666668</v>
      </c>
      <c r="H483" s="232">
        <v>1595.1166666666668</v>
      </c>
      <c r="I483" s="232">
        <v>1606.4333333333334</v>
      </c>
      <c r="J483" s="232">
        <v>1617.8666666666668</v>
      </c>
      <c r="K483" s="231">
        <v>1595</v>
      </c>
      <c r="L483" s="231">
        <v>1572.25</v>
      </c>
      <c r="M483" s="231">
        <v>1.2430600000000001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768.85</v>
      </c>
      <c r="D484" s="242">
        <v>768.44999999999993</v>
      </c>
      <c r="E484" s="242">
        <v>761.74999999999989</v>
      </c>
      <c r="F484" s="242">
        <v>754.65</v>
      </c>
      <c r="G484" s="242">
        <v>747.94999999999993</v>
      </c>
      <c r="H484" s="242">
        <v>775.54999999999984</v>
      </c>
      <c r="I484" s="242">
        <v>782.24999999999989</v>
      </c>
      <c r="J484" s="241">
        <v>789.3499999999998</v>
      </c>
      <c r="K484" s="241">
        <v>775.15</v>
      </c>
      <c r="L484" s="241">
        <v>761.35</v>
      </c>
      <c r="M484" s="217">
        <v>7.1032999999999999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246.05</v>
      </c>
      <c r="D485" s="242">
        <v>244.11666666666667</v>
      </c>
      <c r="E485" s="242">
        <v>240.28333333333336</v>
      </c>
      <c r="F485" s="242">
        <v>234.51666666666668</v>
      </c>
      <c r="G485" s="242">
        <v>230.68333333333337</v>
      </c>
      <c r="H485" s="242">
        <v>249.88333333333335</v>
      </c>
      <c r="I485" s="242">
        <v>253.71666666666667</v>
      </c>
      <c r="J485" s="241">
        <v>259.48333333333335</v>
      </c>
      <c r="K485" s="241">
        <v>247.95</v>
      </c>
      <c r="L485" s="241">
        <v>238.35</v>
      </c>
      <c r="M485" s="217">
        <v>4.46943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2729.65</v>
      </c>
      <c r="D486" s="232">
        <v>2742.5499999999997</v>
      </c>
      <c r="E486" s="232">
        <v>2697.5999999999995</v>
      </c>
      <c r="F486" s="232">
        <v>2665.5499999999997</v>
      </c>
      <c r="G486" s="232">
        <v>2620.5999999999995</v>
      </c>
      <c r="H486" s="232">
        <v>2774.5999999999995</v>
      </c>
      <c r="I486" s="232">
        <v>2819.5499999999993</v>
      </c>
      <c r="J486" s="232">
        <v>2851.5999999999995</v>
      </c>
      <c r="K486" s="231">
        <v>2787.5</v>
      </c>
      <c r="L486" s="231">
        <v>2710.5</v>
      </c>
      <c r="M486" s="231">
        <v>0.13519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687.3</v>
      </c>
      <c r="D487" s="242">
        <v>686</v>
      </c>
      <c r="E487" s="242">
        <v>680</v>
      </c>
      <c r="F487" s="242">
        <v>672.7</v>
      </c>
      <c r="G487" s="242">
        <v>666.7</v>
      </c>
      <c r="H487" s="242">
        <v>693.3</v>
      </c>
      <c r="I487" s="242">
        <v>699.3</v>
      </c>
      <c r="J487" s="241">
        <v>706.59999999999991</v>
      </c>
      <c r="K487" s="241">
        <v>692</v>
      </c>
      <c r="L487" s="241">
        <v>678.7</v>
      </c>
      <c r="M487" s="217">
        <v>0.82591999999999999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296.39999999999998</v>
      </c>
      <c r="D488" s="232">
        <v>297.26666666666665</v>
      </c>
      <c r="E488" s="232">
        <v>294.13333333333333</v>
      </c>
      <c r="F488" s="232">
        <v>291.86666666666667</v>
      </c>
      <c r="G488" s="232">
        <v>288.73333333333335</v>
      </c>
      <c r="H488" s="232">
        <v>299.5333333333333</v>
      </c>
      <c r="I488" s="232">
        <v>302.66666666666663</v>
      </c>
      <c r="J488" s="232">
        <v>304.93333333333328</v>
      </c>
      <c r="K488" s="231">
        <v>300.39999999999998</v>
      </c>
      <c r="L488" s="231">
        <v>295</v>
      </c>
      <c r="M488" s="231">
        <v>0.94657000000000002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294.35000000000002</v>
      </c>
      <c r="D489" s="242">
        <v>292.75</v>
      </c>
      <c r="E489" s="232">
        <v>289.14999999999998</v>
      </c>
      <c r="F489" s="232">
        <v>283.95</v>
      </c>
      <c r="G489" s="232">
        <v>280.34999999999997</v>
      </c>
      <c r="H489" s="232">
        <v>297.95</v>
      </c>
      <c r="I489" s="232">
        <v>301.55</v>
      </c>
      <c r="J489" s="232">
        <v>306.75</v>
      </c>
      <c r="K489" s="231">
        <v>296.35000000000002</v>
      </c>
      <c r="L489" s="231">
        <v>287.55</v>
      </c>
      <c r="M489" s="231">
        <v>1.26532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280.55</v>
      </c>
      <c r="D490" s="232">
        <v>281.7</v>
      </c>
      <c r="E490" s="232">
        <v>276.2</v>
      </c>
      <c r="F490" s="232">
        <v>271.85000000000002</v>
      </c>
      <c r="G490" s="232">
        <v>266.35000000000002</v>
      </c>
      <c r="H490" s="232">
        <v>286.04999999999995</v>
      </c>
      <c r="I490" s="232">
        <v>291.54999999999995</v>
      </c>
      <c r="J490" s="232">
        <v>295.89999999999992</v>
      </c>
      <c r="K490" s="231">
        <v>287.2</v>
      </c>
      <c r="L490" s="231">
        <v>277.35000000000002</v>
      </c>
      <c r="M490" s="231">
        <v>0.73953000000000002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1154.9000000000001</v>
      </c>
      <c r="D491" s="242">
        <v>1142.9666666666667</v>
      </c>
      <c r="E491" s="232">
        <v>1111.9333333333334</v>
      </c>
      <c r="F491" s="232">
        <v>1068.9666666666667</v>
      </c>
      <c r="G491" s="232">
        <v>1037.9333333333334</v>
      </c>
      <c r="H491" s="232">
        <v>1185.9333333333334</v>
      </c>
      <c r="I491" s="232">
        <v>1216.9666666666667</v>
      </c>
      <c r="J491" s="232">
        <v>1259.9333333333334</v>
      </c>
      <c r="K491" s="231">
        <v>1174</v>
      </c>
      <c r="L491" s="231">
        <v>1100</v>
      </c>
      <c r="M491" s="231">
        <v>24.367989999999999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1232.95</v>
      </c>
      <c r="D492" s="232">
        <v>1232.0166666666667</v>
      </c>
      <c r="E492" s="232">
        <v>1211.0333333333333</v>
      </c>
      <c r="F492" s="232">
        <v>1189.1166666666666</v>
      </c>
      <c r="G492" s="232">
        <v>1168.1333333333332</v>
      </c>
      <c r="H492" s="232">
        <v>1253.9333333333334</v>
      </c>
      <c r="I492" s="232">
        <v>1274.9166666666665</v>
      </c>
      <c r="J492" s="232">
        <v>1296.8333333333335</v>
      </c>
      <c r="K492" s="231">
        <v>1253</v>
      </c>
      <c r="L492" s="231">
        <v>1210.0999999999999</v>
      </c>
      <c r="M492" s="231">
        <v>0.56508999999999998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314.3</v>
      </c>
      <c r="D493" s="242">
        <v>315.05</v>
      </c>
      <c r="E493" s="232">
        <v>307.25</v>
      </c>
      <c r="F493" s="232">
        <v>300.2</v>
      </c>
      <c r="G493" s="232">
        <v>292.39999999999998</v>
      </c>
      <c r="H493" s="232">
        <v>322.10000000000002</v>
      </c>
      <c r="I493" s="232">
        <v>329.90000000000009</v>
      </c>
      <c r="J493" s="232">
        <v>336.95000000000005</v>
      </c>
      <c r="K493" s="231">
        <v>322.85000000000002</v>
      </c>
      <c r="L493" s="231">
        <v>308</v>
      </c>
      <c r="M493" s="231">
        <v>113.62212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422.35</v>
      </c>
      <c r="D494" s="232">
        <v>420.88333333333338</v>
      </c>
      <c r="E494" s="232">
        <v>416.96666666666675</v>
      </c>
      <c r="F494" s="232">
        <v>411.58333333333337</v>
      </c>
      <c r="G494" s="232">
        <v>407.66666666666674</v>
      </c>
      <c r="H494" s="232">
        <v>426.26666666666677</v>
      </c>
      <c r="I494" s="232">
        <v>430.18333333333339</v>
      </c>
      <c r="J494" s="232">
        <v>435.56666666666678</v>
      </c>
      <c r="K494" s="231">
        <v>424.8</v>
      </c>
      <c r="L494" s="231">
        <v>415.5</v>
      </c>
      <c r="M494" s="231">
        <v>0.48515000000000003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1866.2</v>
      </c>
      <c r="D495" s="242">
        <v>1880</v>
      </c>
      <c r="E495" s="232">
        <v>1848.2</v>
      </c>
      <c r="F495" s="232">
        <v>1830.2</v>
      </c>
      <c r="G495" s="232">
        <v>1798.4</v>
      </c>
      <c r="H495" s="232">
        <v>1898</v>
      </c>
      <c r="I495" s="232">
        <v>1929.8000000000002</v>
      </c>
      <c r="J495" s="232">
        <v>1947.8</v>
      </c>
      <c r="K495" s="231">
        <v>1911.8</v>
      </c>
      <c r="L495" s="231">
        <v>1862</v>
      </c>
      <c r="M495" s="231">
        <v>0.47993999999999998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6.85</v>
      </c>
      <c r="D496" s="242">
        <v>6.7666666666666666</v>
      </c>
      <c r="E496" s="232">
        <v>6.5333333333333332</v>
      </c>
      <c r="F496" s="232">
        <v>6.2166666666666668</v>
      </c>
      <c r="G496" s="232">
        <v>5.9833333333333334</v>
      </c>
      <c r="H496" s="232">
        <v>7.083333333333333</v>
      </c>
      <c r="I496" s="232">
        <v>7.3166666666666655</v>
      </c>
      <c r="J496" s="232">
        <v>7.6333333333333329</v>
      </c>
      <c r="K496" s="231">
        <v>7</v>
      </c>
      <c r="L496" s="231">
        <v>6.45</v>
      </c>
      <c r="M496" s="231">
        <v>1437.2696599999999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813</v>
      </c>
      <c r="D497" s="242">
        <v>816.05000000000007</v>
      </c>
      <c r="E497" s="232">
        <v>805.70000000000016</v>
      </c>
      <c r="F497" s="232">
        <v>798.40000000000009</v>
      </c>
      <c r="G497" s="232">
        <v>788.05000000000018</v>
      </c>
      <c r="H497" s="232">
        <v>823.35000000000014</v>
      </c>
      <c r="I497" s="232">
        <v>833.7</v>
      </c>
      <c r="J497" s="232">
        <v>841.00000000000011</v>
      </c>
      <c r="K497" s="231">
        <v>826.4</v>
      </c>
      <c r="L497" s="231">
        <v>808.75</v>
      </c>
      <c r="M497" s="231">
        <v>10.02242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192.15</v>
      </c>
      <c r="D498" s="242">
        <v>196.71666666666667</v>
      </c>
      <c r="E498" s="232">
        <v>178.33333333333334</v>
      </c>
      <c r="F498" s="232">
        <v>164.51666666666668</v>
      </c>
      <c r="G498" s="232">
        <v>146.13333333333335</v>
      </c>
      <c r="H498" s="232">
        <v>210.53333333333333</v>
      </c>
      <c r="I498" s="232">
        <v>228.91666666666666</v>
      </c>
      <c r="J498" s="232">
        <v>242.73333333333332</v>
      </c>
      <c r="K498" s="231">
        <v>215.1</v>
      </c>
      <c r="L498" s="231">
        <v>182.9</v>
      </c>
      <c r="M498" s="231">
        <v>36.500779999999999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69.349999999999994</v>
      </c>
      <c r="D499" s="242">
        <v>69.216666666666654</v>
      </c>
      <c r="E499" s="232">
        <v>67.883333333333312</v>
      </c>
      <c r="F499" s="232">
        <v>66.416666666666657</v>
      </c>
      <c r="G499" s="232">
        <v>65.083333333333314</v>
      </c>
      <c r="H499" s="232">
        <v>70.683333333333309</v>
      </c>
      <c r="I499" s="232">
        <v>72.016666666666652</v>
      </c>
      <c r="J499" s="232">
        <v>73.483333333333306</v>
      </c>
      <c r="K499" s="231">
        <v>70.55</v>
      </c>
      <c r="L499" s="231">
        <v>67.75</v>
      </c>
      <c r="M499" s="231">
        <v>23.46979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691.05</v>
      </c>
      <c r="D500" s="242">
        <v>690.73333333333323</v>
      </c>
      <c r="E500" s="232">
        <v>681.51666666666642</v>
      </c>
      <c r="F500" s="232">
        <v>671.98333333333323</v>
      </c>
      <c r="G500" s="232">
        <v>662.76666666666642</v>
      </c>
      <c r="H500" s="232">
        <v>700.26666666666642</v>
      </c>
      <c r="I500" s="232">
        <v>709.48333333333335</v>
      </c>
      <c r="J500" s="232">
        <v>719.01666666666642</v>
      </c>
      <c r="K500" s="231">
        <v>699.95</v>
      </c>
      <c r="L500" s="231">
        <v>681.2</v>
      </c>
      <c r="M500" s="231">
        <v>0.91954999999999998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1260.8</v>
      </c>
      <c r="D501" s="242">
        <v>1250.2833333333333</v>
      </c>
      <c r="E501" s="232">
        <v>1227.7666666666667</v>
      </c>
      <c r="F501" s="232">
        <v>1194.7333333333333</v>
      </c>
      <c r="G501" s="232">
        <v>1172.2166666666667</v>
      </c>
      <c r="H501" s="232">
        <v>1283.3166666666666</v>
      </c>
      <c r="I501" s="232">
        <v>1305.833333333333</v>
      </c>
      <c r="J501" s="232">
        <v>1338.8666666666666</v>
      </c>
      <c r="K501" s="231">
        <v>1272.8</v>
      </c>
      <c r="L501" s="231">
        <v>1217.25</v>
      </c>
      <c r="M501" s="231">
        <v>2.6748599999999998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407.9</v>
      </c>
      <c r="D502" s="242">
        <v>409.01666666666665</v>
      </c>
      <c r="E502" s="232">
        <v>405.0333333333333</v>
      </c>
      <c r="F502" s="232">
        <v>402.16666666666663</v>
      </c>
      <c r="G502" s="232">
        <v>398.18333333333328</v>
      </c>
      <c r="H502" s="232">
        <v>411.88333333333333</v>
      </c>
      <c r="I502" s="232">
        <v>415.86666666666667</v>
      </c>
      <c r="J502" s="232">
        <v>418.73333333333335</v>
      </c>
      <c r="K502" s="231">
        <v>413</v>
      </c>
      <c r="L502" s="231">
        <v>406.15</v>
      </c>
      <c r="M502" s="231">
        <v>44.251179999999998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194.35</v>
      </c>
      <c r="D503" s="242">
        <v>196.4</v>
      </c>
      <c r="E503" s="232">
        <v>190.15</v>
      </c>
      <c r="F503" s="232">
        <v>185.95</v>
      </c>
      <c r="G503" s="232">
        <v>179.7</v>
      </c>
      <c r="H503" s="232">
        <v>200.60000000000002</v>
      </c>
      <c r="I503" s="232">
        <v>206.85000000000002</v>
      </c>
      <c r="J503" s="232">
        <v>211.05000000000004</v>
      </c>
      <c r="K503" s="231">
        <v>202.65</v>
      </c>
      <c r="L503" s="231">
        <v>192.2</v>
      </c>
      <c r="M503" s="231">
        <v>5.2307899999999998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16.45</v>
      </c>
      <c r="D504" s="242">
        <v>16.583333333333332</v>
      </c>
      <c r="E504" s="232">
        <v>16.016666666666666</v>
      </c>
      <c r="F504" s="232">
        <v>15.583333333333332</v>
      </c>
      <c r="G504" s="232">
        <v>15.016666666666666</v>
      </c>
      <c r="H504" s="232">
        <v>17.016666666666666</v>
      </c>
      <c r="I504" s="232">
        <v>17.583333333333336</v>
      </c>
      <c r="J504" s="232">
        <v>18.016666666666666</v>
      </c>
      <c r="K504" s="231">
        <v>17.149999999999999</v>
      </c>
      <c r="L504" s="231">
        <v>16.149999999999999</v>
      </c>
      <c r="M504" s="231">
        <v>1569.69022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9525.9500000000007</v>
      </c>
      <c r="D505" s="242">
        <v>9535.1166666666668</v>
      </c>
      <c r="E505" s="232">
        <v>9420.2333333333336</v>
      </c>
      <c r="F505" s="232">
        <v>9314.5166666666664</v>
      </c>
      <c r="G505" s="232">
        <v>9199.6333333333332</v>
      </c>
      <c r="H505" s="232">
        <v>9640.8333333333339</v>
      </c>
      <c r="I505" s="232">
        <v>9755.716666666669</v>
      </c>
      <c r="J505" s="232">
        <v>9861.4333333333343</v>
      </c>
      <c r="K505" s="231">
        <v>9650</v>
      </c>
      <c r="L505" s="231">
        <v>9429.4</v>
      </c>
      <c r="M505" s="231">
        <v>2.044E-2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220.6</v>
      </c>
      <c r="D506" s="232">
        <v>220.35</v>
      </c>
      <c r="E506" s="232">
        <v>216.85</v>
      </c>
      <c r="F506" s="232">
        <v>213.1</v>
      </c>
      <c r="G506" s="232">
        <v>209.6</v>
      </c>
      <c r="H506" s="232">
        <v>224.1</v>
      </c>
      <c r="I506" s="232">
        <v>227.6</v>
      </c>
      <c r="J506" s="231">
        <v>231.35</v>
      </c>
      <c r="K506" s="231">
        <v>223.85</v>
      </c>
      <c r="L506" s="231">
        <v>216.6</v>
      </c>
      <c r="M506" s="217">
        <v>36.161520000000003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235.1</v>
      </c>
      <c r="D507" s="232">
        <v>235.88333333333333</v>
      </c>
      <c r="E507" s="232">
        <v>233.21666666666664</v>
      </c>
      <c r="F507" s="232">
        <v>231.33333333333331</v>
      </c>
      <c r="G507" s="232">
        <v>228.66666666666663</v>
      </c>
      <c r="H507" s="232">
        <v>237.76666666666665</v>
      </c>
      <c r="I507" s="232">
        <v>240.43333333333334</v>
      </c>
      <c r="J507" s="231">
        <v>242.31666666666666</v>
      </c>
      <c r="K507" s="231">
        <v>238.55</v>
      </c>
      <c r="L507" s="231">
        <v>234</v>
      </c>
      <c r="M507" s="217">
        <v>6.3444900000000004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48.75</v>
      </c>
      <c r="D508" s="242">
        <v>48.566666666666663</v>
      </c>
      <c r="E508" s="232">
        <v>47.883333333333326</v>
      </c>
      <c r="F508" s="232">
        <v>47.016666666666666</v>
      </c>
      <c r="G508" s="232">
        <v>46.333333333333329</v>
      </c>
      <c r="H508" s="232">
        <v>49.433333333333323</v>
      </c>
      <c r="I508" s="232">
        <v>50.11666666666666</v>
      </c>
      <c r="J508" s="232">
        <v>50.98333333333332</v>
      </c>
      <c r="K508" s="231">
        <v>49.25</v>
      </c>
      <c r="L508" s="231">
        <v>47.7</v>
      </c>
      <c r="M508" s="231">
        <v>424.97841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434.65</v>
      </c>
      <c r="D509" s="242">
        <v>434.41666666666669</v>
      </c>
      <c r="E509" s="232">
        <v>426.83333333333337</v>
      </c>
      <c r="F509" s="232">
        <v>419.01666666666671</v>
      </c>
      <c r="G509" s="232">
        <v>411.43333333333339</v>
      </c>
      <c r="H509" s="232">
        <v>442.23333333333335</v>
      </c>
      <c r="I509" s="232">
        <v>449.81666666666672</v>
      </c>
      <c r="J509" s="232">
        <v>457.63333333333333</v>
      </c>
      <c r="K509" s="231">
        <v>442</v>
      </c>
      <c r="L509" s="231">
        <v>426.6</v>
      </c>
      <c r="M509" s="231">
        <v>14.61408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1397.05</v>
      </c>
      <c r="D510" s="232">
        <v>1401.3333333333333</v>
      </c>
      <c r="E510" s="232">
        <v>1386.7166666666665</v>
      </c>
      <c r="F510" s="232">
        <v>1376.3833333333332</v>
      </c>
      <c r="G510" s="232">
        <v>1361.7666666666664</v>
      </c>
      <c r="H510" s="232">
        <v>1411.6666666666665</v>
      </c>
      <c r="I510" s="232">
        <v>1426.2833333333333</v>
      </c>
      <c r="J510" s="231">
        <v>1436.6166666666666</v>
      </c>
      <c r="K510" s="231">
        <v>1415.95</v>
      </c>
      <c r="L510" s="231">
        <v>1391</v>
      </c>
      <c r="M510" s="217">
        <v>0.12188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1495.9</v>
      </c>
      <c r="D511" s="242">
        <v>1501.1499999999999</v>
      </c>
      <c r="E511" s="232">
        <v>1470.2999999999997</v>
      </c>
      <c r="F511" s="232">
        <v>1444.6999999999998</v>
      </c>
      <c r="G511" s="232">
        <v>1413.8499999999997</v>
      </c>
      <c r="H511" s="232">
        <v>1526.7499999999998</v>
      </c>
      <c r="I511" s="232">
        <v>1557.5999999999997</v>
      </c>
      <c r="J511" s="232">
        <v>1583.1999999999998</v>
      </c>
      <c r="K511" s="231">
        <v>1532</v>
      </c>
      <c r="L511" s="231">
        <v>1475.55</v>
      </c>
      <c r="M511" s="231">
        <v>2.25495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8"/>
      <c r="B5" s="379"/>
      <c r="C5" s="378"/>
      <c r="D5" s="3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0" t="s">
        <v>513</v>
      </c>
      <c r="C7" s="379"/>
      <c r="D7" s="7">
        <f>Main!B10</f>
        <v>44963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44960</v>
      </c>
      <c r="B10" s="29">
        <v>530187</v>
      </c>
      <c r="C10" s="28" t="s">
        <v>924</v>
      </c>
      <c r="D10" s="28" t="s">
        <v>945</v>
      </c>
      <c r="E10" s="28" t="s">
        <v>522</v>
      </c>
      <c r="F10" s="85">
        <v>90000</v>
      </c>
      <c r="G10" s="29">
        <v>2.56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44960</v>
      </c>
      <c r="B11" s="29">
        <v>532113</v>
      </c>
      <c r="C11" s="28" t="s">
        <v>946</v>
      </c>
      <c r="D11" s="28" t="s">
        <v>947</v>
      </c>
      <c r="E11" s="28" t="s">
        <v>523</v>
      </c>
      <c r="F11" s="85">
        <v>35000</v>
      </c>
      <c r="G11" s="29">
        <v>4.59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44960</v>
      </c>
      <c r="B12" s="29">
        <v>539559</v>
      </c>
      <c r="C12" s="28" t="s">
        <v>892</v>
      </c>
      <c r="D12" s="28" t="s">
        <v>948</v>
      </c>
      <c r="E12" s="28" t="s">
        <v>523</v>
      </c>
      <c r="F12" s="85">
        <v>225000</v>
      </c>
      <c r="G12" s="29">
        <v>24.6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44960</v>
      </c>
      <c r="B13" s="29">
        <v>539559</v>
      </c>
      <c r="C13" s="28" t="s">
        <v>892</v>
      </c>
      <c r="D13" s="28" t="s">
        <v>949</v>
      </c>
      <c r="E13" s="28" t="s">
        <v>523</v>
      </c>
      <c r="F13" s="85">
        <v>225000</v>
      </c>
      <c r="G13" s="29">
        <v>24.6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44960</v>
      </c>
      <c r="B14" s="29">
        <v>539559</v>
      </c>
      <c r="C14" s="28" t="s">
        <v>892</v>
      </c>
      <c r="D14" s="28" t="s">
        <v>925</v>
      </c>
      <c r="E14" s="28" t="s">
        <v>523</v>
      </c>
      <c r="F14" s="85">
        <v>274151</v>
      </c>
      <c r="G14" s="29">
        <v>24.6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44960</v>
      </c>
      <c r="B15" s="29">
        <v>539559</v>
      </c>
      <c r="C15" s="28" t="s">
        <v>892</v>
      </c>
      <c r="D15" s="28" t="s">
        <v>925</v>
      </c>
      <c r="E15" s="28" t="s">
        <v>522</v>
      </c>
      <c r="F15" s="85">
        <v>187700</v>
      </c>
      <c r="G15" s="29">
        <v>24.51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44960</v>
      </c>
      <c r="B16" s="29">
        <v>543753</v>
      </c>
      <c r="C16" s="28" t="s">
        <v>900</v>
      </c>
      <c r="D16" s="28" t="s">
        <v>950</v>
      </c>
      <c r="E16" s="28" t="s">
        <v>523</v>
      </c>
      <c r="F16" s="85">
        <v>210000</v>
      </c>
      <c r="G16" s="29">
        <v>20.36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44960</v>
      </c>
      <c r="B17" s="29">
        <v>543753</v>
      </c>
      <c r="C17" s="28" t="s">
        <v>900</v>
      </c>
      <c r="D17" s="28" t="s">
        <v>951</v>
      </c>
      <c r="E17" s="28" t="s">
        <v>522</v>
      </c>
      <c r="F17" s="85">
        <v>300000</v>
      </c>
      <c r="G17" s="29">
        <v>20.2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44960</v>
      </c>
      <c r="B18" s="29">
        <v>543516</v>
      </c>
      <c r="C18" s="28" t="s">
        <v>926</v>
      </c>
      <c r="D18" s="28" t="s">
        <v>927</v>
      </c>
      <c r="E18" s="28" t="s">
        <v>522</v>
      </c>
      <c r="F18" s="85">
        <v>8000</v>
      </c>
      <c r="G18" s="29">
        <v>111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44960</v>
      </c>
      <c r="B19" s="29">
        <v>543516</v>
      </c>
      <c r="C19" s="28" t="s">
        <v>926</v>
      </c>
      <c r="D19" s="28" t="s">
        <v>927</v>
      </c>
      <c r="E19" s="28" t="s">
        <v>523</v>
      </c>
      <c r="F19" s="85">
        <v>8000</v>
      </c>
      <c r="G19" s="29">
        <v>112.75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44960</v>
      </c>
      <c r="B20" s="29">
        <v>532754</v>
      </c>
      <c r="C20" s="28" t="s">
        <v>106</v>
      </c>
      <c r="D20" s="28" t="s">
        <v>952</v>
      </c>
      <c r="E20" s="28" t="s">
        <v>522</v>
      </c>
      <c r="F20" s="85">
        <v>57590100</v>
      </c>
      <c r="G20" s="29">
        <v>37.200000000000003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44960</v>
      </c>
      <c r="B21" s="29">
        <v>532754</v>
      </c>
      <c r="C21" s="28" t="s">
        <v>106</v>
      </c>
      <c r="D21" s="28" t="s">
        <v>953</v>
      </c>
      <c r="E21" s="28" t="s">
        <v>523</v>
      </c>
      <c r="F21" s="85">
        <v>33596400</v>
      </c>
      <c r="G21" s="29">
        <v>37.200000000000003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44960</v>
      </c>
      <c r="B22" s="29">
        <v>532754</v>
      </c>
      <c r="C22" s="28" t="s">
        <v>106</v>
      </c>
      <c r="D22" s="28" t="s">
        <v>954</v>
      </c>
      <c r="E22" s="28" t="s">
        <v>523</v>
      </c>
      <c r="F22" s="85">
        <v>55062200</v>
      </c>
      <c r="G22" s="29">
        <v>37.200000000000003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44960</v>
      </c>
      <c r="B23" s="29">
        <v>530663</v>
      </c>
      <c r="C23" s="28" t="s">
        <v>928</v>
      </c>
      <c r="D23" s="28" t="s">
        <v>898</v>
      </c>
      <c r="E23" s="28" t="s">
        <v>523</v>
      </c>
      <c r="F23" s="85">
        <v>463250</v>
      </c>
      <c r="G23" s="29">
        <v>1.97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44960</v>
      </c>
      <c r="B24" s="29">
        <v>530663</v>
      </c>
      <c r="C24" s="28" t="s">
        <v>928</v>
      </c>
      <c r="D24" s="28" t="s">
        <v>955</v>
      </c>
      <c r="E24" s="28" t="s">
        <v>522</v>
      </c>
      <c r="F24" s="85">
        <v>284697</v>
      </c>
      <c r="G24" s="29">
        <v>1.97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44960</v>
      </c>
      <c r="B25" s="29">
        <v>530663</v>
      </c>
      <c r="C25" s="28" t="s">
        <v>928</v>
      </c>
      <c r="D25" s="28" t="s">
        <v>929</v>
      </c>
      <c r="E25" s="28" t="s">
        <v>523</v>
      </c>
      <c r="F25" s="85">
        <v>300000</v>
      </c>
      <c r="G25" s="29">
        <v>2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44960</v>
      </c>
      <c r="B26" s="29">
        <v>524458</v>
      </c>
      <c r="C26" s="28" t="s">
        <v>930</v>
      </c>
      <c r="D26" s="28" t="s">
        <v>956</v>
      </c>
      <c r="E26" s="28" t="s">
        <v>522</v>
      </c>
      <c r="F26" s="85">
        <v>60700</v>
      </c>
      <c r="G26" s="29">
        <v>16.399999999999999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44960</v>
      </c>
      <c r="B27" s="29">
        <v>542459</v>
      </c>
      <c r="C27" s="28" t="s">
        <v>957</v>
      </c>
      <c r="D27" s="28" t="s">
        <v>958</v>
      </c>
      <c r="E27" s="28" t="s">
        <v>523</v>
      </c>
      <c r="F27" s="85">
        <v>100000</v>
      </c>
      <c r="G27" s="29">
        <v>80.44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44960</v>
      </c>
      <c r="B28" s="29">
        <v>542459</v>
      </c>
      <c r="C28" s="28" t="s">
        <v>957</v>
      </c>
      <c r="D28" s="28" t="s">
        <v>958</v>
      </c>
      <c r="E28" s="28" t="s">
        <v>522</v>
      </c>
      <c r="F28" s="85">
        <v>12800</v>
      </c>
      <c r="G28" s="29">
        <v>80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44960</v>
      </c>
      <c r="B29" s="29">
        <v>543305</v>
      </c>
      <c r="C29" s="28" t="s">
        <v>916</v>
      </c>
      <c r="D29" s="28" t="s">
        <v>931</v>
      </c>
      <c r="E29" s="28" t="s">
        <v>522</v>
      </c>
      <c r="F29" s="85">
        <v>48000</v>
      </c>
      <c r="G29" s="29">
        <v>6.71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44960</v>
      </c>
      <c r="B30" s="29">
        <v>543305</v>
      </c>
      <c r="C30" s="28" t="s">
        <v>916</v>
      </c>
      <c r="D30" s="28" t="s">
        <v>931</v>
      </c>
      <c r="E30" s="28" t="s">
        <v>523</v>
      </c>
      <c r="F30" s="85">
        <v>12000</v>
      </c>
      <c r="G30" s="29">
        <v>6.85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44960</v>
      </c>
      <c r="B31" s="29">
        <v>543305</v>
      </c>
      <c r="C31" s="28" t="s">
        <v>916</v>
      </c>
      <c r="D31" s="28" t="s">
        <v>933</v>
      </c>
      <c r="E31" s="28" t="s">
        <v>523</v>
      </c>
      <c r="F31" s="85">
        <v>60000</v>
      </c>
      <c r="G31" s="29">
        <v>6.98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44960</v>
      </c>
      <c r="B32" s="29">
        <v>543351</v>
      </c>
      <c r="C32" s="28" t="s">
        <v>959</v>
      </c>
      <c r="D32" s="28" t="s">
        <v>960</v>
      </c>
      <c r="E32" s="28" t="s">
        <v>523</v>
      </c>
      <c r="F32" s="85">
        <v>12800</v>
      </c>
      <c r="G32" s="29">
        <v>67.2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44960</v>
      </c>
      <c r="B33" s="29">
        <v>526861</v>
      </c>
      <c r="C33" s="28" t="s">
        <v>961</v>
      </c>
      <c r="D33" s="28" t="s">
        <v>962</v>
      </c>
      <c r="E33" s="28" t="s">
        <v>523</v>
      </c>
      <c r="F33" s="85">
        <v>130000</v>
      </c>
      <c r="G33" s="29">
        <v>30.45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44960</v>
      </c>
      <c r="B34" s="29">
        <v>531529</v>
      </c>
      <c r="C34" s="28" t="s">
        <v>963</v>
      </c>
      <c r="D34" s="28" t="s">
        <v>964</v>
      </c>
      <c r="E34" s="28" t="s">
        <v>523</v>
      </c>
      <c r="F34" s="85">
        <v>577100</v>
      </c>
      <c r="G34" s="29">
        <v>4.38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44960</v>
      </c>
      <c r="B35" s="29">
        <v>513488</v>
      </c>
      <c r="C35" s="28" t="s">
        <v>965</v>
      </c>
      <c r="D35" s="28" t="s">
        <v>966</v>
      </c>
      <c r="E35" s="28" t="s">
        <v>522</v>
      </c>
      <c r="F35" s="85">
        <v>16812</v>
      </c>
      <c r="G35" s="29">
        <v>31.42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44960</v>
      </c>
      <c r="B36" s="29">
        <v>539041</v>
      </c>
      <c r="C36" s="28" t="s">
        <v>967</v>
      </c>
      <c r="D36" s="28" t="s">
        <v>968</v>
      </c>
      <c r="E36" s="28" t="s">
        <v>522</v>
      </c>
      <c r="F36" s="85">
        <v>150000</v>
      </c>
      <c r="G36" s="29">
        <v>48.85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44960</v>
      </c>
      <c r="B37" s="29">
        <v>539041</v>
      </c>
      <c r="C37" s="28" t="s">
        <v>967</v>
      </c>
      <c r="D37" s="28" t="s">
        <v>969</v>
      </c>
      <c r="E37" s="28" t="s">
        <v>522</v>
      </c>
      <c r="F37" s="85">
        <v>150000</v>
      </c>
      <c r="G37" s="29">
        <v>48.85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44960</v>
      </c>
      <c r="B38" s="29">
        <v>539041</v>
      </c>
      <c r="C38" s="28" t="s">
        <v>967</v>
      </c>
      <c r="D38" s="28" t="s">
        <v>970</v>
      </c>
      <c r="E38" s="28" t="s">
        <v>522</v>
      </c>
      <c r="F38" s="85">
        <v>75000</v>
      </c>
      <c r="G38" s="29">
        <v>48.85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44960</v>
      </c>
      <c r="B39" s="29">
        <v>539041</v>
      </c>
      <c r="C39" s="28" t="s">
        <v>967</v>
      </c>
      <c r="D39" s="28" t="s">
        <v>932</v>
      </c>
      <c r="E39" s="28" t="s">
        <v>522</v>
      </c>
      <c r="F39" s="85">
        <v>122500</v>
      </c>
      <c r="G39" s="29">
        <v>48.85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44960</v>
      </c>
      <c r="B40" s="29">
        <v>539041</v>
      </c>
      <c r="C40" s="28" t="s">
        <v>967</v>
      </c>
      <c r="D40" s="28" t="s">
        <v>971</v>
      </c>
      <c r="E40" s="28" t="s">
        <v>522</v>
      </c>
      <c r="F40" s="85">
        <v>195000</v>
      </c>
      <c r="G40" s="29">
        <v>48.43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44960</v>
      </c>
      <c r="B41" s="29">
        <v>543638</v>
      </c>
      <c r="C41" s="28" t="s">
        <v>972</v>
      </c>
      <c r="D41" s="28" t="s">
        <v>973</v>
      </c>
      <c r="E41" s="28" t="s">
        <v>523</v>
      </c>
      <c r="F41" s="85">
        <v>649492</v>
      </c>
      <c r="G41" s="29">
        <v>92.78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44960</v>
      </c>
      <c r="B42" s="29">
        <v>543638</v>
      </c>
      <c r="C42" s="28" t="s">
        <v>972</v>
      </c>
      <c r="D42" s="28" t="s">
        <v>973</v>
      </c>
      <c r="E42" s="28" t="s">
        <v>522</v>
      </c>
      <c r="F42" s="85">
        <v>614492</v>
      </c>
      <c r="G42" s="29">
        <v>91.45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44960</v>
      </c>
      <c r="B43" s="29">
        <v>543638</v>
      </c>
      <c r="C43" s="28" t="s">
        <v>972</v>
      </c>
      <c r="D43" s="28" t="s">
        <v>974</v>
      </c>
      <c r="E43" s="28" t="s">
        <v>522</v>
      </c>
      <c r="F43" s="85">
        <v>510195</v>
      </c>
      <c r="G43" s="29">
        <v>92.8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44960</v>
      </c>
      <c r="B44" s="29">
        <v>543638</v>
      </c>
      <c r="C44" s="28" t="s">
        <v>972</v>
      </c>
      <c r="D44" s="28" t="s">
        <v>974</v>
      </c>
      <c r="E44" s="28" t="s">
        <v>523</v>
      </c>
      <c r="F44" s="85">
        <v>387681</v>
      </c>
      <c r="G44" s="29">
        <v>91.56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44960</v>
      </c>
      <c r="B45" s="29">
        <v>543754</v>
      </c>
      <c r="C45" s="28" t="s">
        <v>934</v>
      </c>
      <c r="D45" s="28" t="s">
        <v>935</v>
      </c>
      <c r="E45" s="28" t="s">
        <v>522</v>
      </c>
      <c r="F45" s="85">
        <v>1600</v>
      </c>
      <c r="G45" s="29">
        <v>78.25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44960</v>
      </c>
      <c r="B46" s="29">
        <v>543754</v>
      </c>
      <c r="C46" s="28" t="s">
        <v>934</v>
      </c>
      <c r="D46" s="28" t="s">
        <v>935</v>
      </c>
      <c r="E46" s="28" t="s">
        <v>523</v>
      </c>
      <c r="F46" s="85">
        <v>14400</v>
      </c>
      <c r="G46" s="29">
        <v>78.25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44960</v>
      </c>
      <c r="B47" s="29">
        <v>532035</v>
      </c>
      <c r="C47" s="28" t="s">
        <v>975</v>
      </c>
      <c r="D47" s="28" t="s">
        <v>976</v>
      </c>
      <c r="E47" s="28" t="s">
        <v>522</v>
      </c>
      <c r="F47" s="85">
        <v>67000</v>
      </c>
      <c r="G47" s="29">
        <v>46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44960</v>
      </c>
      <c r="B48" s="29" t="s">
        <v>977</v>
      </c>
      <c r="C48" s="28" t="s">
        <v>978</v>
      </c>
      <c r="D48" s="28" t="s">
        <v>979</v>
      </c>
      <c r="E48" s="28" t="s">
        <v>522</v>
      </c>
      <c r="F48" s="85">
        <v>51200</v>
      </c>
      <c r="G48" s="29">
        <v>73.45</v>
      </c>
      <c r="H48" s="29" t="s">
        <v>876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44960</v>
      </c>
      <c r="B49" s="29" t="s">
        <v>980</v>
      </c>
      <c r="C49" s="28" t="s">
        <v>981</v>
      </c>
      <c r="D49" s="28" t="s">
        <v>982</v>
      </c>
      <c r="E49" s="28" t="s">
        <v>522</v>
      </c>
      <c r="F49" s="85">
        <v>1578424</v>
      </c>
      <c r="G49" s="29">
        <v>1.5</v>
      </c>
      <c r="H49" s="29" t="s">
        <v>876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44960</v>
      </c>
      <c r="B50" s="29" t="s">
        <v>983</v>
      </c>
      <c r="C50" s="28" t="s">
        <v>984</v>
      </c>
      <c r="D50" s="28" t="s">
        <v>985</v>
      </c>
      <c r="E50" s="28" t="s">
        <v>522</v>
      </c>
      <c r="F50" s="85">
        <v>1512000</v>
      </c>
      <c r="G50" s="29">
        <v>12.85</v>
      </c>
      <c r="H50" s="29" t="s">
        <v>876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44960</v>
      </c>
      <c r="B51" s="29" t="s">
        <v>986</v>
      </c>
      <c r="C51" s="28" t="s">
        <v>987</v>
      </c>
      <c r="D51" s="28" t="s">
        <v>988</v>
      </c>
      <c r="E51" s="28" t="s">
        <v>522</v>
      </c>
      <c r="F51" s="85">
        <v>156001</v>
      </c>
      <c r="G51" s="29">
        <v>18.489999999999998</v>
      </c>
      <c r="H51" s="29" t="s">
        <v>876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44960</v>
      </c>
      <c r="B52" s="29" t="s">
        <v>986</v>
      </c>
      <c r="C52" s="28" t="s">
        <v>987</v>
      </c>
      <c r="D52" s="28" t="s">
        <v>989</v>
      </c>
      <c r="E52" s="28" t="s">
        <v>522</v>
      </c>
      <c r="F52" s="85">
        <v>140624</v>
      </c>
      <c r="G52" s="29">
        <v>18.5</v>
      </c>
      <c r="H52" s="29" t="s">
        <v>876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44960</v>
      </c>
      <c r="B53" s="29" t="s">
        <v>990</v>
      </c>
      <c r="C53" s="28" t="s">
        <v>991</v>
      </c>
      <c r="D53" s="28" t="s">
        <v>992</v>
      </c>
      <c r="E53" s="28" t="s">
        <v>522</v>
      </c>
      <c r="F53" s="85">
        <v>84608</v>
      </c>
      <c r="G53" s="29">
        <v>241.89</v>
      </c>
      <c r="H53" s="29" t="s">
        <v>876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44960</v>
      </c>
      <c r="B54" s="29" t="s">
        <v>936</v>
      </c>
      <c r="C54" s="28" t="s">
        <v>937</v>
      </c>
      <c r="D54" s="28" t="s">
        <v>988</v>
      </c>
      <c r="E54" s="28" t="s">
        <v>522</v>
      </c>
      <c r="F54" s="85">
        <v>259048</v>
      </c>
      <c r="G54" s="29">
        <v>29.88</v>
      </c>
      <c r="H54" s="29" t="s">
        <v>876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44960</v>
      </c>
      <c r="B55" s="29" t="s">
        <v>936</v>
      </c>
      <c r="C55" s="28" t="s">
        <v>937</v>
      </c>
      <c r="D55" s="28" t="s">
        <v>993</v>
      </c>
      <c r="E55" s="28" t="s">
        <v>522</v>
      </c>
      <c r="F55" s="85">
        <v>88122</v>
      </c>
      <c r="G55" s="29">
        <v>29.52</v>
      </c>
      <c r="H55" s="29" t="s">
        <v>876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44960</v>
      </c>
      <c r="B56" s="29" t="s">
        <v>994</v>
      </c>
      <c r="C56" s="28" t="s">
        <v>995</v>
      </c>
      <c r="D56" s="28" t="s">
        <v>940</v>
      </c>
      <c r="E56" s="28" t="s">
        <v>522</v>
      </c>
      <c r="F56" s="85">
        <v>54874</v>
      </c>
      <c r="G56" s="29">
        <v>254.16</v>
      </c>
      <c r="H56" s="29" t="s">
        <v>876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44960</v>
      </c>
      <c r="B57" s="29" t="s">
        <v>994</v>
      </c>
      <c r="C57" s="28" t="s">
        <v>995</v>
      </c>
      <c r="D57" s="28" t="s">
        <v>996</v>
      </c>
      <c r="E57" s="28" t="s">
        <v>522</v>
      </c>
      <c r="F57" s="85">
        <v>100000</v>
      </c>
      <c r="G57" s="29">
        <v>277</v>
      </c>
      <c r="H57" s="29" t="s">
        <v>876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44960</v>
      </c>
      <c r="B58" s="29" t="s">
        <v>938</v>
      </c>
      <c r="C58" s="28" t="s">
        <v>939</v>
      </c>
      <c r="D58" s="28" t="s">
        <v>940</v>
      </c>
      <c r="E58" s="28" t="s">
        <v>522</v>
      </c>
      <c r="F58" s="85">
        <v>245132</v>
      </c>
      <c r="G58" s="29">
        <v>190.97</v>
      </c>
      <c r="H58" s="29" t="s">
        <v>876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44960</v>
      </c>
      <c r="B59" s="29" t="s">
        <v>938</v>
      </c>
      <c r="C59" s="28" t="s">
        <v>939</v>
      </c>
      <c r="D59" s="28" t="s">
        <v>992</v>
      </c>
      <c r="E59" s="28" t="s">
        <v>522</v>
      </c>
      <c r="F59" s="85">
        <v>273171</v>
      </c>
      <c r="G59" s="29">
        <v>190.75</v>
      </c>
      <c r="H59" s="29" t="s">
        <v>876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44960</v>
      </c>
      <c r="B60" s="29" t="s">
        <v>997</v>
      </c>
      <c r="C60" s="28" t="s">
        <v>998</v>
      </c>
      <c r="D60" s="28" t="s">
        <v>999</v>
      </c>
      <c r="E60" s="28" t="s">
        <v>522</v>
      </c>
      <c r="F60" s="85">
        <v>42000</v>
      </c>
      <c r="G60" s="29">
        <v>90.67</v>
      </c>
      <c r="H60" s="29" t="s">
        <v>876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44960</v>
      </c>
      <c r="B61" s="29" t="s">
        <v>1000</v>
      </c>
      <c r="C61" s="28" t="s">
        <v>1001</v>
      </c>
      <c r="D61" s="28" t="s">
        <v>1002</v>
      </c>
      <c r="E61" s="28" t="s">
        <v>522</v>
      </c>
      <c r="F61" s="85">
        <v>800000</v>
      </c>
      <c r="G61" s="29">
        <v>22.35</v>
      </c>
      <c r="H61" s="29" t="s">
        <v>876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44960</v>
      </c>
      <c r="B62" s="29" t="s">
        <v>1003</v>
      </c>
      <c r="C62" s="28" t="s">
        <v>1004</v>
      </c>
      <c r="D62" s="28" t="s">
        <v>1005</v>
      </c>
      <c r="E62" s="28" t="s">
        <v>522</v>
      </c>
      <c r="F62" s="85">
        <v>375000</v>
      </c>
      <c r="G62" s="29">
        <v>12.64</v>
      </c>
      <c r="H62" s="29" t="s">
        <v>876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44960</v>
      </c>
      <c r="B63" s="29" t="s">
        <v>1006</v>
      </c>
      <c r="C63" s="28" t="s">
        <v>1007</v>
      </c>
      <c r="D63" s="28" t="s">
        <v>1008</v>
      </c>
      <c r="E63" s="28" t="s">
        <v>522</v>
      </c>
      <c r="F63" s="85">
        <v>61096</v>
      </c>
      <c r="G63" s="29">
        <v>160.37</v>
      </c>
      <c r="H63" s="29" t="s">
        <v>876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44960</v>
      </c>
      <c r="B64" s="29" t="s">
        <v>1006</v>
      </c>
      <c r="C64" s="28" t="s">
        <v>1007</v>
      </c>
      <c r="D64" s="28" t="s">
        <v>1009</v>
      </c>
      <c r="E64" s="28" t="s">
        <v>522</v>
      </c>
      <c r="F64" s="85">
        <v>100000</v>
      </c>
      <c r="G64" s="29">
        <v>160</v>
      </c>
      <c r="H64" s="29" t="s">
        <v>876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44960</v>
      </c>
      <c r="B65" s="29" t="s">
        <v>972</v>
      </c>
      <c r="C65" s="28" t="s">
        <v>1010</v>
      </c>
      <c r="D65" s="28" t="s">
        <v>1011</v>
      </c>
      <c r="E65" s="28" t="s">
        <v>522</v>
      </c>
      <c r="F65" s="85">
        <v>422034</v>
      </c>
      <c r="G65" s="29">
        <v>92.44</v>
      </c>
      <c r="H65" s="29" t="s">
        <v>876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44960</v>
      </c>
      <c r="B66" s="29" t="s">
        <v>972</v>
      </c>
      <c r="C66" s="28" t="s">
        <v>1010</v>
      </c>
      <c r="D66" s="28" t="s">
        <v>973</v>
      </c>
      <c r="E66" s="28" t="s">
        <v>522</v>
      </c>
      <c r="F66" s="85">
        <v>1187075</v>
      </c>
      <c r="G66" s="29">
        <v>92.48</v>
      </c>
      <c r="H66" s="29" t="s">
        <v>876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44960</v>
      </c>
      <c r="B67" s="29" t="s">
        <v>1012</v>
      </c>
      <c r="C67" s="28" t="s">
        <v>1013</v>
      </c>
      <c r="D67" s="28" t="s">
        <v>1014</v>
      </c>
      <c r="E67" s="28" t="s">
        <v>522</v>
      </c>
      <c r="F67" s="85">
        <v>5500000</v>
      </c>
      <c r="G67" s="29">
        <v>3.2</v>
      </c>
      <c r="H67" s="29" t="s">
        <v>876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44960</v>
      </c>
      <c r="B68" s="29" t="s">
        <v>1015</v>
      </c>
      <c r="C68" s="28" t="s">
        <v>1016</v>
      </c>
      <c r="D68" s="28" t="s">
        <v>1017</v>
      </c>
      <c r="E68" s="28" t="s">
        <v>523</v>
      </c>
      <c r="F68" s="85">
        <v>714011</v>
      </c>
      <c r="G68" s="29">
        <v>255.33</v>
      </c>
      <c r="H68" s="29" t="s">
        <v>876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44960</v>
      </c>
      <c r="B69" s="29" t="s">
        <v>977</v>
      </c>
      <c r="C69" s="28" t="s">
        <v>978</v>
      </c>
      <c r="D69" s="28" t="s">
        <v>979</v>
      </c>
      <c r="E69" s="28" t="s">
        <v>523</v>
      </c>
      <c r="F69" s="85">
        <v>19200</v>
      </c>
      <c r="G69" s="29">
        <v>74.900000000000006</v>
      </c>
      <c r="H69" s="29" t="s">
        <v>876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44960</v>
      </c>
      <c r="B70" s="29" t="s">
        <v>980</v>
      </c>
      <c r="C70" s="28" t="s">
        <v>981</v>
      </c>
      <c r="D70" s="28" t="s">
        <v>1018</v>
      </c>
      <c r="E70" s="28" t="s">
        <v>523</v>
      </c>
      <c r="F70" s="85">
        <v>4040281</v>
      </c>
      <c r="G70" s="29">
        <v>1.5</v>
      </c>
      <c r="H70" s="29" t="s">
        <v>876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44960</v>
      </c>
      <c r="B71" s="29" t="s">
        <v>983</v>
      </c>
      <c r="C71" s="28" t="s">
        <v>984</v>
      </c>
      <c r="D71" s="28" t="s">
        <v>1019</v>
      </c>
      <c r="E71" s="28" t="s">
        <v>523</v>
      </c>
      <c r="F71" s="85">
        <v>1404000</v>
      </c>
      <c r="G71" s="29">
        <v>12.85</v>
      </c>
      <c r="H71" s="29" t="s">
        <v>876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44960</v>
      </c>
      <c r="B72" s="29" t="s">
        <v>1020</v>
      </c>
      <c r="C72" s="28" t="s">
        <v>1021</v>
      </c>
      <c r="D72" s="28" t="s">
        <v>1022</v>
      </c>
      <c r="E72" s="28" t="s">
        <v>523</v>
      </c>
      <c r="F72" s="85">
        <v>450433</v>
      </c>
      <c r="G72" s="29">
        <v>0.51</v>
      </c>
      <c r="H72" s="29" t="s">
        <v>876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44960</v>
      </c>
      <c r="B73" s="29" t="s">
        <v>986</v>
      </c>
      <c r="C73" s="28" t="s">
        <v>987</v>
      </c>
      <c r="D73" s="28" t="s">
        <v>1023</v>
      </c>
      <c r="E73" s="28" t="s">
        <v>523</v>
      </c>
      <c r="F73" s="85">
        <v>170202</v>
      </c>
      <c r="G73" s="29">
        <v>18.46</v>
      </c>
      <c r="H73" s="29" t="s">
        <v>876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44960</v>
      </c>
      <c r="B74" s="29" t="s">
        <v>986</v>
      </c>
      <c r="C74" s="28" t="s">
        <v>987</v>
      </c>
      <c r="D74" s="28" t="s">
        <v>988</v>
      </c>
      <c r="E74" s="28" t="s">
        <v>523</v>
      </c>
      <c r="F74" s="85">
        <v>156001</v>
      </c>
      <c r="G74" s="29">
        <v>18.5</v>
      </c>
      <c r="H74" s="29" t="s">
        <v>876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44960</v>
      </c>
      <c r="B75" s="29" t="s">
        <v>990</v>
      </c>
      <c r="C75" s="28" t="s">
        <v>991</v>
      </c>
      <c r="D75" s="28" t="s">
        <v>992</v>
      </c>
      <c r="E75" s="28" t="s">
        <v>523</v>
      </c>
      <c r="F75" s="85">
        <v>84608</v>
      </c>
      <c r="G75" s="29">
        <v>242.36</v>
      </c>
      <c r="H75" s="29" t="s">
        <v>876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44960</v>
      </c>
      <c r="B76" s="29" t="s">
        <v>936</v>
      </c>
      <c r="C76" s="28" t="s">
        <v>937</v>
      </c>
      <c r="D76" s="28" t="s">
        <v>988</v>
      </c>
      <c r="E76" s="28" t="s">
        <v>523</v>
      </c>
      <c r="F76" s="85">
        <v>259048</v>
      </c>
      <c r="G76" s="29">
        <v>29.69</v>
      </c>
      <c r="H76" s="29" t="s">
        <v>876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44960</v>
      </c>
      <c r="B77" s="29" t="s">
        <v>936</v>
      </c>
      <c r="C77" s="28" t="s">
        <v>937</v>
      </c>
      <c r="D77" s="28" t="s">
        <v>993</v>
      </c>
      <c r="E77" s="28" t="s">
        <v>523</v>
      </c>
      <c r="F77" s="85">
        <v>22780</v>
      </c>
      <c r="G77" s="29">
        <v>30.5</v>
      </c>
      <c r="H77" s="29" t="s">
        <v>876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44960</v>
      </c>
      <c r="B78" s="29" t="s">
        <v>994</v>
      </c>
      <c r="C78" s="28" t="s">
        <v>995</v>
      </c>
      <c r="D78" s="28" t="s">
        <v>940</v>
      </c>
      <c r="E78" s="28" t="s">
        <v>523</v>
      </c>
      <c r="F78" s="85">
        <v>56807</v>
      </c>
      <c r="G78" s="29">
        <v>255.39</v>
      </c>
      <c r="H78" s="29" t="s">
        <v>876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44960</v>
      </c>
      <c r="B79" s="29" t="s">
        <v>938</v>
      </c>
      <c r="C79" s="28" t="s">
        <v>939</v>
      </c>
      <c r="D79" s="28" t="s">
        <v>992</v>
      </c>
      <c r="E79" s="28" t="s">
        <v>523</v>
      </c>
      <c r="F79" s="85">
        <v>273171</v>
      </c>
      <c r="G79" s="29">
        <v>190.83</v>
      </c>
      <c r="H79" s="29" t="s">
        <v>876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44960</v>
      </c>
      <c r="B80" s="29" t="s">
        <v>938</v>
      </c>
      <c r="C80" s="28" t="s">
        <v>939</v>
      </c>
      <c r="D80" s="28" t="s">
        <v>940</v>
      </c>
      <c r="E80" s="28" t="s">
        <v>523</v>
      </c>
      <c r="F80" s="85">
        <v>250308</v>
      </c>
      <c r="G80" s="29">
        <v>190.9</v>
      </c>
      <c r="H80" s="29" t="s">
        <v>876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44960</v>
      </c>
      <c r="B81" s="29" t="s">
        <v>997</v>
      </c>
      <c r="C81" s="28" t="s">
        <v>998</v>
      </c>
      <c r="D81" s="28" t="s">
        <v>999</v>
      </c>
      <c r="E81" s="28" t="s">
        <v>523</v>
      </c>
      <c r="F81" s="85">
        <v>60000</v>
      </c>
      <c r="G81" s="29">
        <v>91.65</v>
      </c>
      <c r="H81" s="29" t="s">
        <v>876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44960</v>
      </c>
      <c r="B82" s="29" t="s">
        <v>1000</v>
      </c>
      <c r="C82" s="28" t="s">
        <v>1001</v>
      </c>
      <c r="D82" s="28" t="s">
        <v>1024</v>
      </c>
      <c r="E82" s="28" t="s">
        <v>523</v>
      </c>
      <c r="F82" s="85">
        <v>270000</v>
      </c>
      <c r="G82" s="29">
        <v>22.35</v>
      </c>
      <c r="H82" s="29" t="s">
        <v>876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44960</v>
      </c>
      <c r="B83" s="29" t="s">
        <v>1000</v>
      </c>
      <c r="C83" s="28" t="s">
        <v>1001</v>
      </c>
      <c r="D83" s="28" t="s">
        <v>1025</v>
      </c>
      <c r="E83" s="28" t="s">
        <v>523</v>
      </c>
      <c r="F83" s="85">
        <v>270000</v>
      </c>
      <c r="G83" s="29">
        <v>22.35</v>
      </c>
      <c r="H83" s="29" t="s">
        <v>876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44960</v>
      </c>
      <c r="B84" s="29" t="s">
        <v>1000</v>
      </c>
      <c r="C84" s="28" t="s">
        <v>1001</v>
      </c>
      <c r="D84" s="28" t="s">
        <v>1026</v>
      </c>
      <c r="E84" s="28" t="s">
        <v>523</v>
      </c>
      <c r="F84" s="85">
        <v>40000</v>
      </c>
      <c r="G84" s="29">
        <v>22.35</v>
      </c>
      <c r="H84" s="29" t="s">
        <v>876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44960</v>
      </c>
      <c r="B85" s="29" t="s">
        <v>1000</v>
      </c>
      <c r="C85" s="28" t="s">
        <v>1001</v>
      </c>
      <c r="D85" s="28" t="s">
        <v>1027</v>
      </c>
      <c r="E85" s="28" t="s">
        <v>523</v>
      </c>
      <c r="F85" s="85">
        <v>270000</v>
      </c>
      <c r="G85" s="29">
        <v>22.35</v>
      </c>
      <c r="H85" s="29" t="s">
        <v>876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44960</v>
      </c>
      <c r="B86" s="29" t="s">
        <v>1028</v>
      </c>
      <c r="C86" s="28" t="s">
        <v>1029</v>
      </c>
      <c r="D86" s="28" t="s">
        <v>1030</v>
      </c>
      <c r="E86" s="28" t="s">
        <v>523</v>
      </c>
      <c r="F86" s="85">
        <v>724046</v>
      </c>
      <c r="G86" s="29">
        <v>31.03</v>
      </c>
      <c r="H86" s="29" t="s">
        <v>876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44960</v>
      </c>
      <c r="B87" s="29" t="s">
        <v>1006</v>
      </c>
      <c r="C87" s="28" t="s">
        <v>1007</v>
      </c>
      <c r="D87" s="28" t="s">
        <v>1031</v>
      </c>
      <c r="E87" s="28" t="s">
        <v>523</v>
      </c>
      <c r="F87" s="85">
        <v>304000</v>
      </c>
      <c r="G87" s="29">
        <v>160.01</v>
      </c>
      <c r="H87" s="29" t="s">
        <v>876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44960</v>
      </c>
      <c r="B88" s="29" t="s">
        <v>1006</v>
      </c>
      <c r="C88" s="28" t="s">
        <v>1007</v>
      </c>
      <c r="D88" s="28" t="s">
        <v>1008</v>
      </c>
      <c r="E88" s="28" t="s">
        <v>523</v>
      </c>
      <c r="F88" s="85">
        <v>43691</v>
      </c>
      <c r="G88" s="29">
        <v>161.22</v>
      </c>
      <c r="H88" s="29" t="s">
        <v>876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44960</v>
      </c>
      <c r="B89" s="29" t="s">
        <v>972</v>
      </c>
      <c r="C89" s="28" t="s">
        <v>1010</v>
      </c>
      <c r="D89" s="28" t="s">
        <v>973</v>
      </c>
      <c r="E89" s="28" t="s">
        <v>523</v>
      </c>
      <c r="F89" s="85">
        <v>1083153</v>
      </c>
      <c r="G89" s="29">
        <v>92.32</v>
      </c>
      <c r="H89" s="29" t="s">
        <v>876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44960</v>
      </c>
      <c r="B90" s="29" t="s">
        <v>972</v>
      </c>
      <c r="C90" s="28" t="s">
        <v>1010</v>
      </c>
      <c r="D90" s="28" t="s">
        <v>1011</v>
      </c>
      <c r="E90" s="28" t="s">
        <v>523</v>
      </c>
      <c r="F90" s="85">
        <v>503305</v>
      </c>
      <c r="G90" s="29">
        <v>91.99</v>
      </c>
      <c r="H90" s="29" t="s">
        <v>876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4"/>
  <sheetViews>
    <sheetView zoomScale="85" zoomScaleNormal="85" workbookViewId="0">
      <selection activeCell="A39" sqref="A39:XFD3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44963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923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886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878</v>
      </c>
      <c r="G13" s="245">
        <v>735</v>
      </c>
      <c r="H13" s="245"/>
      <c r="I13" s="253" t="s">
        <v>879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44942</v>
      </c>
      <c r="C14" s="250"/>
      <c r="D14" s="251" t="s">
        <v>163</v>
      </c>
      <c r="E14" s="252" t="s">
        <v>539</v>
      </c>
      <c r="F14" s="245" t="s">
        <v>881</v>
      </c>
      <c r="G14" s="245">
        <v>3770</v>
      </c>
      <c r="H14" s="245"/>
      <c r="I14" s="253" t="s">
        <v>882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44945</v>
      </c>
      <c r="C15" s="250"/>
      <c r="D15" s="251" t="s">
        <v>189</v>
      </c>
      <c r="E15" s="252" t="s">
        <v>539</v>
      </c>
      <c r="F15" s="245" t="s">
        <v>884</v>
      </c>
      <c r="G15" s="245">
        <v>2000</v>
      </c>
      <c r="H15" s="245"/>
      <c r="I15" s="253" t="s">
        <v>885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44950</v>
      </c>
      <c r="C16" s="250"/>
      <c r="D16" s="251" t="s">
        <v>175</v>
      </c>
      <c r="E16" s="252" t="s">
        <v>567</v>
      </c>
      <c r="F16" s="245" t="s">
        <v>887</v>
      </c>
      <c r="G16" s="245">
        <v>2890</v>
      </c>
      <c r="H16" s="245"/>
      <c r="I16" s="253" t="s">
        <v>888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889</v>
      </c>
      <c r="J17" s="351" t="s">
        <v>901</v>
      </c>
      <c r="K17" s="351">
        <f t="shared" ref="K17" si="6">H17-F17</f>
        <v>77.5</v>
      </c>
      <c r="L17" s="352">
        <f t="shared" ref="L17" si="7">(F17*-0.7)/100</f>
        <v>-10.044999999999998</v>
      </c>
      <c r="M17" s="353">
        <f t="shared" ref="M17" si="8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880</v>
      </c>
      <c r="J18" s="299" t="s">
        <v>883</v>
      </c>
      <c r="K18" s="299">
        <f t="shared" ref="K18" si="9">H18-F18</f>
        <v>12</v>
      </c>
      <c r="L18" s="302">
        <f t="shared" ref="L18" si="10">(F18*-0.7)/100</f>
        <v>-1.2424999999999999</v>
      </c>
      <c r="M18" s="303">
        <f t="shared" ref="M18" si="11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893</v>
      </c>
      <c r="G19" s="245">
        <v>1790</v>
      </c>
      <c r="H19" s="245"/>
      <c r="I19" s="253" t="s">
        <v>894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44958</v>
      </c>
      <c r="C20" s="250"/>
      <c r="D20" s="251" t="s">
        <v>362</v>
      </c>
      <c r="E20" s="252" t="s">
        <v>567</v>
      </c>
      <c r="F20" s="245" t="s">
        <v>904</v>
      </c>
      <c r="G20" s="245">
        <v>2480</v>
      </c>
      <c r="H20" s="245"/>
      <c r="I20" s="253" t="s">
        <v>905</v>
      </c>
      <c r="J20" s="246" t="s">
        <v>540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902</v>
      </c>
      <c r="G21" s="245">
        <v>790</v>
      </c>
      <c r="H21" s="245"/>
      <c r="I21" s="253" t="s">
        <v>903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44959</v>
      </c>
      <c r="C22" s="250"/>
      <c r="D22" s="251" t="s">
        <v>186</v>
      </c>
      <c r="E22" s="252" t="s">
        <v>567</v>
      </c>
      <c r="F22" s="245" t="s">
        <v>921</v>
      </c>
      <c r="G22" s="245">
        <v>478</v>
      </c>
      <c r="H22" s="245"/>
      <c r="I22" s="253" t="s">
        <v>922</v>
      </c>
      <c r="J22" s="357" t="s">
        <v>540</v>
      </c>
      <c r="K22" s="357"/>
      <c r="L22" s="247"/>
      <c r="M22" s="248"/>
      <c r="N22" s="357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/>
      <c r="B23" s="244"/>
      <c r="C23" s="250"/>
      <c r="D23" s="251"/>
      <c r="E23" s="252"/>
      <c r="F23" s="245"/>
      <c r="G23" s="245"/>
      <c r="H23" s="245"/>
      <c r="I23" s="253"/>
      <c r="J23" s="357"/>
      <c r="K23" s="357"/>
      <c r="L23" s="247"/>
      <c r="M23" s="248"/>
      <c r="N23" s="357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/>
      <c r="B24" s="244"/>
      <c r="C24" s="250"/>
      <c r="D24" s="251"/>
      <c r="E24" s="252"/>
      <c r="F24" s="245"/>
      <c r="G24" s="245"/>
      <c r="H24" s="245"/>
      <c r="I24" s="253"/>
      <c r="J24" s="246"/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542</v>
      </c>
      <c r="B28" s="109"/>
      <c r="C28" s="109"/>
      <c r="D28" s="109"/>
      <c r="E28" s="41"/>
      <c r="F28" s="116" t="s">
        <v>543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544</v>
      </c>
      <c r="B29" s="109"/>
      <c r="C29" s="109"/>
      <c r="D29" s="109" t="s">
        <v>791</v>
      </c>
      <c r="E29" s="6"/>
      <c r="F29" s="116" t="s">
        <v>545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546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514</v>
      </c>
      <c r="C32" s="266"/>
      <c r="D32" s="228" t="s">
        <v>525</v>
      </c>
      <c r="E32" s="266" t="s">
        <v>526</v>
      </c>
      <c r="F32" s="266" t="s">
        <v>527</v>
      </c>
      <c r="G32" s="266" t="s">
        <v>547</v>
      </c>
      <c r="H32" s="266" t="s">
        <v>529</v>
      </c>
      <c r="I32" s="266" t="s">
        <v>530</v>
      </c>
      <c r="J32" s="96" t="s">
        <v>531</v>
      </c>
      <c r="K32" s="94" t="s">
        <v>548</v>
      </c>
      <c r="L32" s="129" t="s">
        <v>533</v>
      </c>
      <c r="M32" s="96" t="s">
        <v>534</v>
      </c>
      <c r="N32" s="93" t="s">
        <v>535</v>
      </c>
      <c r="O32" s="228" t="s">
        <v>536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76" customFormat="1" ht="13.5" customHeight="1">
      <c r="A33" s="269">
        <v>1</v>
      </c>
      <c r="B33" s="268">
        <v>44957</v>
      </c>
      <c r="C33" s="341"/>
      <c r="D33" s="342" t="s">
        <v>186</v>
      </c>
      <c r="E33" s="343" t="s">
        <v>539</v>
      </c>
      <c r="F33" s="269">
        <v>551</v>
      </c>
      <c r="G33" s="269">
        <v>530</v>
      </c>
      <c r="H33" s="269">
        <v>530</v>
      </c>
      <c r="I33" s="344" t="s">
        <v>899</v>
      </c>
      <c r="J33" s="267" t="s">
        <v>906</v>
      </c>
      <c r="K33" s="267">
        <f t="shared" ref="K33:K34" si="12">H33-F33</f>
        <v>-21</v>
      </c>
      <c r="L33" s="311">
        <f t="shared" ref="L33" si="13">(F33*-0.7)/100</f>
        <v>-3.8569999999999998</v>
      </c>
      <c r="M33" s="312">
        <f t="shared" ref="M33:M34" si="14">(K33+L33)/F33</f>
        <v>-4.5112522686025405E-2</v>
      </c>
      <c r="N33" s="267" t="s">
        <v>549</v>
      </c>
      <c r="O33" s="313">
        <v>44958</v>
      </c>
      <c r="P33" s="274"/>
      <c r="Q33" s="198"/>
      <c r="R33" s="227" t="s">
        <v>538</v>
      </c>
      <c r="S33" s="197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</row>
    <row r="34" spans="1:38" s="276" customFormat="1" ht="13.5" customHeight="1">
      <c r="A34" s="301">
        <v>2</v>
      </c>
      <c r="B34" s="300">
        <v>44958</v>
      </c>
      <c r="C34" s="334"/>
      <c r="D34" s="335" t="s">
        <v>145</v>
      </c>
      <c r="E34" s="336" t="s">
        <v>539</v>
      </c>
      <c r="F34" s="301">
        <v>2110</v>
      </c>
      <c r="G34" s="301">
        <v>2035</v>
      </c>
      <c r="H34" s="301">
        <v>2175</v>
      </c>
      <c r="I34" s="337" t="s">
        <v>907</v>
      </c>
      <c r="J34" s="299" t="s">
        <v>875</v>
      </c>
      <c r="K34" s="299">
        <f t="shared" si="12"/>
        <v>65</v>
      </c>
      <c r="L34" s="302">
        <f>(F34*-0.07)/100</f>
        <v>-1.4770000000000001</v>
      </c>
      <c r="M34" s="303">
        <f t="shared" si="14"/>
        <v>3.0105687203791472E-2</v>
      </c>
      <c r="N34" s="299" t="s">
        <v>537</v>
      </c>
      <c r="O34" s="304">
        <v>44958</v>
      </c>
      <c r="P34" s="274"/>
      <c r="Q34" s="198"/>
      <c r="R34" s="227"/>
      <c r="S34" s="197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</row>
    <row r="35" spans="1:38" s="276" customFormat="1" ht="13.5" customHeight="1">
      <c r="A35" s="269">
        <v>3</v>
      </c>
      <c r="B35" s="268">
        <v>44958</v>
      </c>
      <c r="C35" s="341"/>
      <c r="D35" s="342" t="s">
        <v>300</v>
      </c>
      <c r="E35" s="343" t="s">
        <v>539</v>
      </c>
      <c r="F35" s="269">
        <v>406</v>
      </c>
      <c r="G35" s="269">
        <v>390</v>
      </c>
      <c r="H35" s="269">
        <v>388</v>
      </c>
      <c r="I35" s="344" t="s">
        <v>908</v>
      </c>
      <c r="J35" s="267" t="s">
        <v>909</v>
      </c>
      <c r="K35" s="267">
        <f t="shared" ref="K35:K36" si="15">H35-F35</f>
        <v>-18</v>
      </c>
      <c r="L35" s="311">
        <f>(F35*-0.07)/100</f>
        <v>-0.28420000000000001</v>
      </c>
      <c r="M35" s="312">
        <f t="shared" ref="M35:M36" si="16">(K35+L35)/F35</f>
        <v>-4.5034975369458122E-2</v>
      </c>
      <c r="N35" s="267" t="s">
        <v>549</v>
      </c>
      <c r="O35" s="313">
        <v>44958</v>
      </c>
      <c r="P35" s="274"/>
      <c r="Q35" s="198"/>
      <c r="R35" s="227"/>
      <c r="S35" s="197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</row>
    <row r="36" spans="1:38" s="276" customFormat="1" ht="13.5" customHeight="1">
      <c r="A36" s="301">
        <v>4</v>
      </c>
      <c r="B36" s="300">
        <v>44958</v>
      </c>
      <c r="C36" s="334"/>
      <c r="D36" s="335" t="s">
        <v>188</v>
      </c>
      <c r="E36" s="336" t="s">
        <v>539</v>
      </c>
      <c r="F36" s="301">
        <v>2965</v>
      </c>
      <c r="G36" s="301">
        <v>2850</v>
      </c>
      <c r="H36" s="301">
        <v>3044</v>
      </c>
      <c r="I36" s="337" t="s">
        <v>910</v>
      </c>
      <c r="J36" s="299" t="s">
        <v>941</v>
      </c>
      <c r="K36" s="299">
        <f t="shared" si="15"/>
        <v>79</v>
      </c>
      <c r="L36" s="302">
        <f>(F36*-0.7)/100</f>
        <v>-20.754999999999999</v>
      </c>
      <c r="M36" s="303">
        <f t="shared" si="16"/>
        <v>1.964418212478921E-2</v>
      </c>
      <c r="N36" s="299" t="s">
        <v>537</v>
      </c>
      <c r="O36" s="304">
        <v>44960</v>
      </c>
      <c r="P36" s="274"/>
      <c r="Q36" s="198"/>
      <c r="R36" s="227"/>
      <c r="S36" s="197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</row>
    <row r="37" spans="1:38" s="276" customFormat="1" ht="13.5" customHeight="1">
      <c r="A37" s="201">
        <v>5</v>
      </c>
      <c r="B37" s="244">
        <v>44959</v>
      </c>
      <c r="C37" s="295"/>
      <c r="D37" s="296" t="s">
        <v>183</v>
      </c>
      <c r="E37" s="297" t="s">
        <v>539</v>
      </c>
      <c r="F37" s="201" t="s">
        <v>917</v>
      </c>
      <c r="G37" s="201">
        <v>2245</v>
      </c>
      <c r="H37" s="201"/>
      <c r="I37" s="298" t="s">
        <v>918</v>
      </c>
      <c r="J37" s="226" t="s">
        <v>540</v>
      </c>
      <c r="K37" s="226"/>
      <c r="L37" s="321"/>
      <c r="M37" s="322"/>
      <c r="N37" s="226"/>
      <c r="O37" s="323"/>
      <c r="P37" s="274"/>
      <c r="Q37" s="198"/>
      <c r="R37" s="227"/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201">
        <v>6</v>
      </c>
      <c r="B38" s="244">
        <v>44959</v>
      </c>
      <c r="C38" s="295"/>
      <c r="D38" s="296" t="s">
        <v>145</v>
      </c>
      <c r="E38" s="297" t="s">
        <v>539</v>
      </c>
      <c r="F38" s="201" t="s">
        <v>919</v>
      </c>
      <c r="G38" s="201">
        <v>2060</v>
      </c>
      <c r="H38" s="201"/>
      <c r="I38" s="298" t="s">
        <v>920</v>
      </c>
      <c r="J38" s="226" t="s">
        <v>540</v>
      </c>
      <c r="K38" s="226"/>
      <c r="L38" s="321"/>
      <c r="M38" s="322"/>
      <c r="N38" s="226"/>
      <c r="O38" s="323"/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01"/>
      <c r="B39" s="244"/>
      <c r="C39" s="295"/>
      <c r="D39" s="296"/>
      <c r="E39" s="297"/>
      <c r="F39" s="201"/>
      <c r="G39" s="201"/>
      <c r="H39" s="201"/>
      <c r="I39" s="298"/>
      <c r="J39" s="226"/>
      <c r="K39" s="226"/>
      <c r="L39" s="321"/>
      <c r="M39" s="322"/>
      <c r="N39" s="226"/>
      <c r="O39" s="323"/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201"/>
      <c r="B40" s="199"/>
      <c r="C40" s="295"/>
      <c r="D40" s="296"/>
      <c r="E40" s="297"/>
      <c r="F40" s="201"/>
      <c r="G40" s="201"/>
      <c r="H40" s="201"/>
      <c r="I40" s="298"/>
      <c r="J40" s="226"/>
      <c r="K40" s="226"/>
      <c r="L40" s="321"/>
      <c r="M40" s="322"/>
      <c r="N40" s="226"/>
      <c r="O40" s="323"/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30"/>
      <c r="B41" s="229"/>
      <c r="C41" s="277"/>
      <c r="D41" s="278"/>
      <c r="E41" s="279"/>
      <c r="F41" s="230"/>
      <c r="G41" s="230"/>
      <c r="H41" s="230"/>
      <c r="I41" s="280"/>
      <c r="J41" s="281"/>
      <c r="K41" s="281"/>
      <c r="L41" s="282"/>
      <c r="M41" s="283"/>
      <c r="N41" s="281"/>
      <c r="O41" s="284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30"/>
      <c r="B42" s="229"/>
      <c r="C42" s="277"/>
      <c r="D42" s="278"/>
      <c r="E42" s="279"/>
      <c r="F42" s="230"/>
      <c r="G42" s="230"/>
      <c r="H42" s="230"/>
      <c r="I42" s="280"/>
      <c r="J42" s="281"/>
      <c r="K42" s="281"/>
      <c r="L42" s="282"/>
      <c r="M42" s="283"/>
      <c r="N42" s="281"/>
      <c r="O42" s="284"/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201"/>
      <c r="B49" s="199"/>
      <c r="C49" s="235"/>
      <c r="D49" s="235"/>
      <c r="E49" s="201"/>
      <c r="F49" s="201"/>
      <c r="G49" s="201"/>
      <c r="H49" s="202"/>
      <c r="I49" s="202"/>
      <c r="J49" s="226"/>
      <c r="K49" s="235"/>
      <c r="L49" s="201"/>
      <c r="M49" s="201"/>
      <c r="N49" s="201"/>
      <c r="O49" s="202"/>
      <c r="P49" s="202"/>
      <c r="Q49" s="200"/>
      <c r="R49" s="203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/>
      <c r="B50" s="199"/>
      <c r="C50" s="235"/>
      <c r="D50" s="235"/>
      <c r="E50" s="201"/>
      <c r="F50" s="201"/>
      <c r="G50" s="201"/>
      <c r="H50" s="202"/>
      <c r="I50" s="202"/>
      <c r="J50" s="226"/>
      <c r="K50" s="235"/>
      <c r="L50" s="201"/>
      <c r="M50" s="201"/>
      <c r="N50" s="201"/>
      <c r="O50" s="202"/>
      <c r="P50" s="202"/>
      <c r="Q50" s="200"/>
      <c r="R50" s="203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ht="38.25" customHeight="1">
      <c r="A51" s="137" t="s">
        <v>559</v>
      </c>
      <c r="B51" s="137"/>
      <c r="C51" s="137"/>
      <c r="D51" s="137"/>
      <c r="E51" s="138"/>
      <c r="F51" s="102"/>
      <c r="G51" s="102"/>
      <c r="H51" s="102"/>
      <c r="I51" s="102"/>
      <c r="J51" s="1"/>
      <c r="K51" s="6"/>
      <c r="L51" s="6"/>
      <c r="M51" s="6"/>
      <c r="N51" s="1"/>
      <c r="O51" s="1"/>
      <c r="P51" s="41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38.25">
      <c r="A52" s="94" t="s">
        <v>16</v>
      </c>
      <c r="B52" s="94" t="s">
        <v>514</v>
      </c>
      <c r="C52" s="94"/>
      <c r="D52" s="95" t="s">
        <v>525</v>
      </c>
      <c r="E52" s="94" t="s">
        <v>526</v>
      </c>
      <c r="F52" s="94" t="s">
        <v>527</v>
      </c>
      <c r="G52" s="94" t="s">
        <v>547</v>
      </c>
      <c r="H52" s="94" t="s">
        <v>529</v>
      </c>
      <c r="I52" s="94" t="s">
        <v>530</v>
      </c>
      <c r="J52" s="93" t="s">
        <v>531</v>
      </c>
      <c r="K52" s="93" t="s">
        <v>560</v>
      </c>
      <c r="L52" s="96" t="s">
        <v>533</v>
      </c>
      <c r="M52" s="136" t="s">
        <v>556</v>
      </c>
      <c r="N52" s="94" t="s">
        <v>557</v>
      </c>
      <c r="O52" s="94" t="s">
        <v>535</v>
      </c>
      <c r="P52" s="95" t="s">
        <v>536</v>
      </c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s="198" customFormat="1" ht="15.6" customHeight="1">
      <c r="A53" s="364">
        <v>1</v>
      </c>
      <c r="B53" s="358">
        <v>44951</v>
      </c>
      <c r="C53" s="324"/>
      <c r="D53" s="324" t="s">
        <v>890</v>
      </c>
      <c r="E53" s="325" t="s">
        <v>539</v>
      </c>
      <c r="F53" s="325">
        <v>0.95</v>
      </c>
      <c r="G53" s="325">
        <v>0.2</v>
      </c>
      <c r="H53" s="326">
        <v>0.95</v>
      </c>
      <c r="I53" s="327" t="s">
        <v>891</v>
      </c>
      <c r="J53" s="328" t="s">
        <v>911</v>
      </c>
      <c r="K53" s="326">
        <f t="shared" ref="K53" si="17">H53-F53</f>
        <v>0</v>
      </c>
      <c r="L53" s="329">
        <v>100</v>
      </c>
      <c r="M53" s="330">
        <f t="shared" ref="M53" si="18">(K53*N53)-L53</f>
        <v>-100</v>
      </c>
      <c r="N53" s="326">
        <v>5700</v>
      </c>
      <c r="O53" s="328" t="s">
        <v>658</v>
      </c>
      <c r="P53" s="331">
        <v>44958</v>
      </c>
      <c r="Q53" s="197"/>
      <c r="R53" s="203" t="s">
        <v>538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87">
        <v>2</v>
      </c>
      <c r="B54" s="389">
        <v>44953</v>
      </c>
      <c r="C54" s="332"/>
      <c r="D54" s="332" t="s">
        <v>895</v>
      </c>
      <c r="E54" s="333" t="s">
        <v>539</v>
      </c>
      <c r="F54" s="333">
        <v>107.5</v>
      </c>
      <c r="G54" s="333"/>
      <c r="H54" s="333">
        <v>202.5</v>
      </c>
      <c r="I54" s="359"/>
      <c r="J54" s="383" t="s">
        <v>912</v>
      </c>
      <c r="K54" s="333">
        <f>H54-F54</f>
        <v>95</v>
      </c>
      <c r="L54" s="360">
        <v>100</v>
      </c>
      <c r="M54" s="381">
        <v>850</v>
      </c>
      <c r="N54" s="333">
        <v>50</v>
      </c>
      <c r="O54" s="383" t="s">
        <v>537</v>
      </c>
      <c r="P54" s="385">
        <v>44958</v>
      </c>
      <c r="Q54" s="197"/>
      <c r="R54" s="203" t="s">
        <v>801</v>
      </c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388"/>
      <c r="B55" s="388"/>
      <c r="C55" s="332"/>
      <c r="D55" s="332" t="s">
        <v>896</v>
      </c>
      <c r="E55" s="333" t="s">
        <v>539</v>
      </c>
      <c r="F55" s="333">
        <v>77.5</v>
      </c>
      <c r="G55" s="333"/>
      <c r="H55" s="333">
        <v>3.5</v>
      </c>
      <c r="I55" s="359"/>
      <c r="J55" s="384"/>
      <c r="K55" s="333">
        <f>H55-F55</f>
        <v>-74</v>
      </c>
      <c r="L55" s="360">
        <v>100</v>
      </c>
      <c r="M55" s="382"/>
      <c r="N55" s="333">
        <v>50</v>
      </c>
      <c r="O55" s="384"/>
      <c r="P55" s="386"/>
      <c r="Q55" s="197"/>
      <c r="R55" s="203"/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61">
        <v>3</v>
      </c>
      <c r="B56" s="362">
        <v>44958</v>
      </c>
      <c r="C56" s="332"/>
      <c r="D56" s="332" t="s">
        <v>913</v>
      </c>
      <c r="E56" s="333" t="s">
        <v>539</v>
      </c>
      <c r="F56" s="333">
        <v>96</v>
      </c>
      <c r="G56" s="333">
        <v>18</v>
      </c>
      <c r="H56" s="333">
        <v>147.5</v>
      </c>
      <c r="I56" s="359" t="s">
        <v>914</v>
      </c>
      <c r="J56" s="355" t="s">
        <v>915</v>
      </c>
      <c r="K56" s="333">
        <f>H56-F56</f>
        <v>51.5</v>
      </c>
      <c r="L56" s="360">
        <v>100</v>
      </c>
      <c r="M56" s="363">
        <v>2475</v>
      </c>
      <c r="N56" s="333">
        <v>50</v>
      </c>
      <c r="O56" s="299" t="s">
        <v>537</v>
      </c>
      <c r="P56" s="300">
        <v>44958</v>
      </c>
      <c r="Q56" s="197"/>
      <c r="R56" s="203"/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356">
        <v>4</v>
      </c>
      <c r="B57" s="367">
        <v>44960</v>
      </c>
      <c r="C57" s="255"/>
      <c r="D57" s="255" t="s">
        <v>942</v>
      </c>
      <c r="E57" s="256" t="s">
        <v>539</v>
      </c>
      <c r="F57" s="256" t="s">
        <v>943</v>
      </c>
      <c r="G57" s="256">
        <v>24</v>
      </c>
      <c r="H57" s="256"/>
      <c r="I57" s="338" t="s">
        <v>944</v>
      </c>
      <c r="J57" s="357" t="s">
        <v>540</v>
      </c>
      <c r="K57" s="256"/>
      <c r="L57" s="339"/>
      <c r="M57" s="340"/>
      <c r="N57" s="256"/>
      <c r="O57" s="226"/>
      <c r="P57" s="199"/>
      <c r="Q57" s="197"/>
      <c r="R57" s="203"/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56"/>
      <c r="B58" s="367"/>
      <c r="C58" s="255"/>
      <c r="D58" s="255"/>
      <c r="E58" s="256"/>
      <c r="F58" s="256"/>
      <c r="G58" s="256"/>
      <c r="H58" s="256"/>
      <c r="I58" s="338"/>
      <c r="J58" s="357"/>
      <c r="K58" s="256"/>
      <c r="L58" s="339"/>
      <c r="M58" s="340"/>
      <c r="N58" s="256"/>
      <c r="O58" s="226"/>
      <c r="P58" s="199"/>
      <c r="Q58" s="197"/>
      <c r="R58" s="203"/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5"/>
      <c r="B59" s="244"/>
      <c r="C59" s="235"/>
      <c r="D59" s="235"/>
      <c r="E59" s="201"/>
      <c r="F59" s="201"/>
      <c r="G59" s="201"/>
      <c r="H59" s="202"/>
      <c r="I59" s="286"/>
      <c r="J59" s="226"/>
      <c r="K59" s="202"/>
      <c r="L59" s="218"/>
      <c r="M59" s="219"/>
      <c r="N59" s="202"/>
      <c r="O59" s="226"/>
      <c r="P59" s="199"/>
      <c r="Q59" s="197"/>
      <c r="R59" s="203"/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16"/>
      <c r="B60" s="229"/>
      <c r="C60" s="200"/>
      <c r="D60" s="200"/>
      <c r="E60" s="230"/>
      <c r="F60" s="230"/>
      <c r="G60" s="230"/>
      <c r="H60" s="317"/>
      <c r="I60" s="318"/>
      <c r="J60" s="281"/>
      <c r="K60" s="317"/>
      <c r="L60" s="319"/>
      <c r="M60" s="320"/>
      <c r="N60" s="317"/>
      <c r="O60" s="281"/>
      <c r="P60" s="229"/>
      <c r="Q60" s="197"/>
      <c r="R60" s="203"/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ht="38.25" customHeight="1">
      <c r="A61" s="92" t="s">
        <v>561</v>
      </c>
      <c r="B61" s="139"/>
      <c r="C61" s="139"/>
      <c r="D61" s="140"/>
      <c r="E61" s="124"/>
      <c r="F61" s="6"/>
      <c r="G61" s="6"/>
      <c r="H61" s="125"/>
      <c r="I61" s="141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"/>
      <c r="AI61" s="1"/>
      <c r="AJ61" s="6"/>
      <c r="AK61" s="1"/>
    </row>
    <row r="62" spans="1:38" s="198" customFormat="1" ht="38.25">
      <c r="A62" s="93" t="s">
        <v>16</v>
      </c>
      <c r="B62" s="94" t="s">
        <v>514</v>
      </c>
      <c r="C62" s="94"/>
      <c r="D62" s="95" t="s">
        <v>525</v>
      </c>
      <c r="E62" s="94" t="s">
        <v>526</v>
      </c>
      <c r="F62" s="94" t="s">
        <v>527</v>
      </c>
      <c r="G62" s="94" t="s">
        <v>528</v>
      </c>
      <c r="H62" s="94" t="s">
        <v>529</v>
      </c>
      <c r="I62" s="94" t="s">
        <v>530</v>
      </c>
      <c r="J62" s="93" t="s">
        <v>531</v>
      </c>
      <c r="K62" s="128" t="s">
        <v>548</v>
      </c>
      <c r="L62" s="129" t="s">
        <v>533</v>
      </c>
      <c r="M62" s="96" t="s">
        <v>534</v>
      </c>
      <c r="N62" s="94" t="s">
        <v>535</v>
      </c>
      <c r="O62" s="95" t="s">
        <v>536</v>
      </c>
      <c r="P62" s="94" t="s">
        <v>765</v>
      </c>
      <c r="Q62" s="197"/>
      <c r="R62" s="6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</row>
    <row r="63" spans="1:38" ht="14.25" customHeight="1">
      <c r="A63" s="257">
        <v>1</v>
      </c>
      <c r="B63" s="258">
        <v>44840</v>
      </c>
      <c r="C63" s="255"/>
      <c r="D63" s="255" t="s">
        <v>838</v>
      </c>
      <c r="E63" s="256" t="s">
        <v>539</v>
      </c>
      <c r="F63" s="256" t="s">
        <v>839</v>
      </c>
      <c r="G63" s="256">
        <v>1220</v>
      </c>
      <c r="H63" s="256"/>
      <c r="I63" s="256" t="s">
        <v>840</v>
      </c>
      <c r="J63" s="226" t="s">
        <v>540</v>
      </c>
      <c r="K63" s="202"/>
      <c r="L63" s="218"/>
      <c r="M63" s="219"/>
      <c r="N63" s="202"/>
      <c r="O63" s="226"/>
      <c r="P63" s="199"/>
      <c r="Q63" s="197"/>
      <c r="R63" s="197" t="s">
        <v>538</v>
      </c>
      <c r="S63" s="41"/>
      <c r="T63" s="1"/>
      <c r="U63" s="1"/>
      <c r="V63" s="1"/>
      <c r="W63" s="1"/>
      <c r="X63" s="1"/>
      <c r="Y63" s="1"/>
      <c r="Z63" s="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256"/>
      <c r="B64" s="254"/>
      <c r="C64" s="255"/>
      <c r="D64" s="255"/>
      <c r="E64" s="256"/>
      <c r="F64" s="256"/>
      <c r="G64" s="256"/>
      <c r="H64" s="256"/>
      <c r="I64" s="256"/>
      <c r="J64" s="226"/>
      <c r="K64" s="202"/>
      <c r="L64" s="218"/>
      <c r="M64" s="219"/>
      <c r="N64" s="202"/>
      <c r="O64" s="226"/>
      <c r="P64" s="199"/>
      <c r="R64" s="6"/>
      <c r="S64" s="1"/>
      <c r="T64" s="1"/>
      <c r="U64" s="1"/>
      <c r="V64" s="1"/>
      <c r="W64" s="1"/>
      <c r="X64" s="1"/>
      <c r="Y64" s="1"/>
    </row>
    <row r="65" spans="1:26" ht="12.75" customHeight="1">
      <c r="A65" s="109" t="s">
        <v>541</v>
      </c>
      <c r="B65" s="109"/>
      <c r="C65" s="109"/>
      <c r="D65" s="109"/>
      <c r="E65" s="41"/>
      <c r="F65" s="116" t="s">
        <v>543</v>
      </c>
      <c r="G65" s="54"/>
      <c r="H65" s="54"/>
      <c r="I65" s="54"/>
      <c r="J65" s="6"/>
      <c r="K65" s="132"/>
      <c r="L65" s="133"/>
      <c r="M65" s="6"/>
      <c r="N65" s="99"/>
      <c r="O65" s="142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 t="s">
        <v>542</v>
      </c>
      <c r="B66" s="109"/>
      <c r="C66" s="109"/>
      <c r="D66" s="109"/>
      <c r="E66" s="6"/>
      <c r="F66" s="116" t="s">
        <v>545</v>
      </c>
      <c r="G66" s="6"/>
      <c r="H66" s="6" t="s">
        <v>761</v>
      </c>
      <c r="I66" s="6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/>
      <c r="B67" s="109"/>
      <c r="C67" s="109"/>
      <c r="D67" s="109"/>
      <c r="E67" s="6"/>
      <c r="F67" s="116"/>
      <c r="G67" s="6"/>
      <c r="H67" s="6"/>
      <c r="I67" s="6"/>
      <c r="J67" s="1"/>
      <c r="K67" s="6"/>
      <c r="L67" s="6"/>
      <c r="M67" s="6"/>
      <c r="N67" s="1"/>
      <c r="O67" s="1"/>
      <c r="Q67" s="1"/>
      <c r="R67" s="54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5"/>
      <c r="B68" s="109"/>
      <c r="C68" s="109"/>
      <c r="D68" s="109"/>
      <c r="E68" s="6"/>
      <c r="F68" s="116"/>
      <c r="G68" s="54"/>
      <c r="H68" s="41"/>
      <c r="I68" s="54"/>
      <c r="J68" s="6"/>
      <c r="K68" s="132"/>
      <c r="L68" s="133"/>
      <c r="M68" s="6"/>
      <c r="N68" s="99"/>
      <c r="O68" s="134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54"/>
      <c r="B69" s="98"/>
      <c r="C69" s="98"/>
      <c r="D69" s="41"/>
      <c r="E69" s="54"/>
      <c r="F69" s="54"/>
      <c r="G69" s="54"/>
      <c r="H69" s="41"/>
      <c r="I69" s="54"/>
      <c r="J69" s="6"/>
      <c r="K69" s="132"/>
      <c r="L69" s="133"/>
      <c r="M69" s="6"/>
      <c r="N69" s="99"/>
      <c r="O69" s="13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38.25" customHeight="1">
      <c r="A70" s="41"/>
      <c r="B70" s="143" t="s">
        <v>562</v>
      </c>
      <c r="C70" s="143"/>
      <c r="D70" s="143"/>
      <c r="E70" s="143"/>
      <c r="F70" s="6"/>
      <c r="G70" s="6"/>
      <c r="H70" s="126"/>
      <c r="I70" s="6"/>
      <c r="J70" s="126"/>
      <c r="K70" s="127"/>
      <c r="L70" s="6"/>
      <c r="M70" s="6"/>
      <c r="N70" s="1"/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93" t="s">
        <v>16</v>
      </c>
      <c r="B71" s="94" t="s">
        <v>514</v>
      </c>
      <c r="C71" s="94"/>
      <c r="D71" s="95" t="s">
        <v>525</v>
      </c>
      <c r="E71" s="94" t="s">
        <v>526</v>
      </c>
      <c r="F71" s="94" t="s">
        <v>527</v>
      </c>
      <c r="G71" s="94" t="s">
        <v>563</v>
      </c>
      <c r="H71" s="94" t="s">
        <v>564</v>
      </c>
      <c r="I71" s="94" t="s">
        <v>530</v>
      </c>
      <c r="J71" s="144" t="s">
        <v>531</v>
      </c>
      <c r="K71" s="94" t="s">
        <v>532</v>
      </c>
      <c r="L71" s="94" t="s">
        <v>565</v>
      </c>
      <c r="M71" s="94" t="s">
        <v>535</v>
      </c>
      <c r="N71" s="95" t="s">
        <v>536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1</v>
      </c>
      <c r="B72" s="146">
        <v>41579</v>
      </c>
      <c r="C72" s="146"/>
      <c r="D72" s="147" t="s">
        <v>566</v>
      </c>
      <c r="E72" s="148" t="s">
        <v>567</v>
      </c>
      <c r="F72" s="149">
        <v>82</v>
      </c>
      <c r="G72" s="148" t="s">
        <v>568</v>
      </c>
      <c r="H72" s="148">
        <v>100</v>
      </c>
      <c r="I72" s="150">
        <v>100</v>
      </c>
      <c r="J72" s="151" t="s">
        <v>569</v>
      </c>
      <c r="K72" s="152">
        <f t="shared" ref="K72:K124" si="19">H72-F72</f>
        <v>18</v>
      </c>
      <c r="L72" s="153">
        <f t="shared" ref="L72:L124" si="20">K72/F72</f>
        <v>0.21951219512195122</v>
      </c>
      <c r="M72" s="148" t="s">
        <v>537</v>
      </c>
      <c r="N72" s="154">
        <v>42657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2</v>
      </c>
      <c r="B73" s="146">
        <v>41794</v>
      </c>
      <c r="C73" s="146"/>
      <c r="D73" s="147" t="s">
        <v>570</v>
      </c>
      <c r="E73" s="148" t="s">
        <v>539</v>
      </c>
      <c r="F73" s="149">
        <v>257</v>
      </c>
      <c r="G73" s="148" t="s">
        <v>568</v>
      </c>
      <c r="H73" s="148">
        <v>300</v>
      </c>
      <c r="I73" s="150">
        <v>300</v>
      </c>
      <c r="J73" s="151" t="s">
        <v>569</v>
      </c>
      <c r="K73" s="152">
        <f t="shared" si="19"/>
        <v>43</v>
      </c>
      <c r="L73" s="153">
        <f t="shared" si="20"/>
        <v>0.16731517509727625</v>
      </c>
      <c r="M73" s="148" t="s">
        <v>537</v>
      </c>
      <c r="N73" s="154">
        <v>41822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3</v>
      </c>
      <c r="B74" s="146">
        <v>41828</v>
      </c>
      <c r="C74" s="146"/>
      <c r="D74" s="147" t="s">
        <v>571</v>
      </c>
      <c r="E74" s="148" t="s">
        <v>539</v>
      </c>
      <c r="F74" s="149">
        <v>393</v>
      </c>
      <c r="G74" s="148" t="s">
        <v>568</v>
      </c>
      <c r="H74" s="148">
        <v>468</v>
      </c>
      <c r="I74" s="150">
        <v>468</v>
      </c>
      <c r="J74" s="151" t="s">
        <v>569</v>
      </c>
      <c r="K74" s="152">
        <f t="shared" si="19"/>
        <v>75</v>
      </c>
      <c r="L74" s="153">
        <f t="shared" si="20"/>
        <v>0.19083969465648856</v>
      </c>
      <c r="M74" s="148" t="s">
        <v>537</v>
      </c>
      <c r="N74" s="154">
        <v>41863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4</v>
      </c>
      <c r="B75" s="146">
        <v>41857</v>
      </c>
      <c r="C75" s="146"/>
      <c r="D75" s="147" t="s">
        <v>572</v>
      </c>
      <c r="E75" s="148" t="s">
        <v>539</v>
      </c>
      <c r="F75" s="149">
        <v>205</v>
      </c>
      <c r="G75" s="148" t="s">
        <v>568</v>
      </c>
      <c r="H75" s="148">
        <v>275</v>
      </c>
      <c r="I75" s="150">
        <v>250</v>
      </c>
      <c r="J75" s="151" t="s">
        <v>569</v>
      </c>
      <c r="K75" s="152">
        <f t="shared" si="19"/>
        <v>70</v>
      </c>
      <c r="L75" s="153">
        <f t="shared" si="20"/>
        <v>0.34146341463414637</v>
      </c>
      <c r="M75" s="148" t="s">
        <v>537</v>
      </c>
      <c r="N75" s="154">
        <v>41962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5</v>
      </c>
      <c r="B76" s="146">
        <v>41886</v>
      </c>
      <c r="C76" s="146"/>
      <c r="D76" s="147" t="s">
        <v>573</v>
      </c>
      <c r="E76" s="148" t="s">
        <v>539</v>
      </c>
      <c r="F76" s="149">
        <v>162</v>
      </c>
      <c r="G76" s="148" t="s">
        <v>568</v>
      </c>
      <c r="H76" s="148">
        <v>190</v>
      </c>
      <c r="I76" s="150">
        <v>190</v>
      </c>
      <c r="J76" s="151" t="s">
        <v>569</v>
      </c>
      <c r="K76" s="152">
        <f t="shared" si="19"/>
        <v>28</v>
      </c>
      <c r="L76" s="153">
        <f t="shared" si="20"/>
        <v>0.1728395061728395</v>
      </c>
      <c r="M76" s="148" t="s">
        <v>537</v>
      </c>
      <c r="N76" s="154">
        <v>42006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6</v>
      </c>
      <c r="B77" s="146">
        <v>41886</v>
      </c>
      <c r="C77" s="146"/>
      <c r="D77" s="147" t="s">
        <v>574</v>
      </c>
      <c r="E77" s="148" t="s">
        <v>539</v>
      </c>
      <c r="F77" s="149">
        <v>75</v>
      </c>
      <c r="G77" s="148" t="s">
        <v>568</v>
      </c>
      <c r="H77" s="148">
        <v>91.5</v>
      </c>
      <c r="I77" s="150" t="s">
        <v>575</v>
      </c>
      <c r="J77" s="151" t="s">
        <v>576</v>
      </c>
      <c r="K77" s="152">
        <f t="shared" si="19"/>
        <v>16.5</v>
      </c>
      <c r="L77" s="153">
        <f t="shared" si="20"/>
        <v>0.22</v>
      </c>
      <c r="M77" s="148" t="s">
        <v>537</v>
      </c>
      <c r="N77" s="154">
        <v>41954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7</v>
      </c>
      <c r="B78" s="146">
        <v>41913</v>
      </c>
      <c r="C78" s="146"/>
      <c r="D78" s="147" t="s">
        <v>577</v>
      </c>
      <c r="E78" s="148" t="s">
        <v>539</v>
      </c>
      <c r="F78" s="149">
        <v>850</v>
      </c>
      <c r="G78" s="148" t="s">
        <v>568</v>
      </c>
      <c r="H78" s="148">
        <v>982.5</v>
      </c>
      <c r="I78" s="150">
        <v>1050</v>
      </c>
      <c r="J78" s="151" t="s">
        <v>578</v>
      </c>
      <c r="K78" s="152">
        <f t="shared" si="19"/>
        <v>132.5</v>
      </c>
      <c r="L78" s="153">
        <f t="shared" si="20"/>
        <v>0.15588235294117647</v>
      </c>
      <c r="M78" s="148" t="s">
        <v>537</v>
      </c>
      <c r="N78" s="154">
        <v>42039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8</v>
      </c>
      <c r="B79" s="146">
        <v>41913</v>
      </c>
      <c r="C79" s="146"/>
      <c r="D79" s="147" t="s">
        <v>579</v>
      </c>
      <c r="E79" s="148" t="s">
        <v>539</v>
      </c>
      <c r="F79" s="149">
        <v>475</v>
      </c>
      <c r="G79" s="148" t="s">
        <v>568</v>
      </c>
      <c r="H79" s="148">
        <v>515</v>
      </c>
      <c r="I79" s="150">
        <v>600</v>
      </c>
      <c r="J79" s="151" t="s">
        <v>580</v>
      </c>
      <c r="K79" s="152">
        <f t="shared" si="19"/>
        <v>40</v>
      </c>
      <c r="L79" s="153">
        <f t="shared" si="20"/>
        <v>8.4210526315789472E-2</v>
      </c>
      <c r="M79" s="148" t="s">
        <v>537</v>
      </c>
      <c r="N79" s="154">
        <v>41939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9</v>
      </c>
      <c r="B80" s="146">
        <v>41913</v>
      </c>
      <c r="C80" s="146"/>
      <c r="D80" s="147" t="s">
        <v>581</v>
      </c>
      <c r="E80" s="148" t="s">
        <v>539</v>
      </c>
      <c r="F80" s="149">
        <v>86</v>
      </c>
      <c r="G80" s="148" t="s">
        <v>568</v>
      </c>
      <c r="H80" s="148">
        <v>99</v>
      </c>
      <c r="I80" s="150">
        <v>140</v>
      </c>
      <c r="J80" s="151" t="s">
        <v>582</v>
      </c>
      <c r="K80" s="152">
        <f t="shared" si="19"/>
        <v>13</v>
      </c>
      <c r="L80" s="153">
        <f t="shared" si="20"/>
        <v>0.15116279069767441</v>
      </c>
      <c r="M80" s="148" t="s">
        <v>537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10</v>
      </c>
      <c r="B81" s="146">
        <v>41926</v>
      </c>
      <c r="C81" s="146"/>
      <c r="D81" s="147" t="s">
        <v>583</v>
      </c>
      <c r="E81" s="148" t="s">
        <v>539</v>
      </c>
      <c r="F81" s="149">
        <v>496.6</v>
      </c>
      <c r="G81" s="148" t="s">
        <v>568</v>
      </c>
      <c r="H81" s="148">
        <v>621</v>
      </c>
      <c r="I81" s="150">
        <v>580</v>
      </c>
      <c r="J81" s="151" t="s">
        <v>569</v>
      </c>
      <c r="K81" s="152">
        <f t="shared" si="19"/>
        <v>124.39999999999998</v>
      </c>
      <c r="L81" s="153">
        <f t="shared" si="20"/>
        <v>0.25050342327829234</v>
      </c>
      <c r="M81" s="148" t="s">
        <v>537</v>
      </c>
      <c r="N81" s="154">
        <v>42605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11</v>
      </c>
      <c r="B82" s="146">
        <v>41926</v>
      </c>
      <c r="C82" s="146"/>
      <c r="D82" s="147" t="s">
        <v>584</v>
      </c>
      <c r="E82" s="148" t="s">
        <v>539</v>
      </c>
      <c r="F82" s="149">
        <v>2481.9</v>
      </c>
      <c r="G82" s="148" t="s">
        <v>568</v>
      </c>
      <c r="H82" s="148">
        <v>2840</v>
      </c>
      <c r="I82" s="150">
        <v>2870</v>
      </c>
      <c r="J82" s="151" t="s">
        <v>585</v>
      </c>
      <c r="K82" s="152">
        <f t="shared" si="19"/>
        <v>358.09999999999991</v>
      </c>
      <c r="L82" s="153">
        <f t="shared" si="20"/>
        <v>0.14428462065353154</v>
      </c>
      <c r="M82" s="148" t="s">
        <v>537</v>
      </c>
      <c r="N82" s="154">
        <v>42017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12</v>
      </c>
      <c r="B83" s="146">
        <v>41928</v>
      </c>
      <c r="C83" s="146"/>
      <c r="D83" s="147" t="s">
        <v>586</v>
      </c>
      <c r="E83" s="148" t="s">
        <v>539</v>
      </c>
      <c r="F83" s="149">
        <v>84.5</v>
      </c>
      <c r="G83" s="148" t="s">
        <v>568</v>
      </c>
      <c r="H83" s="148">
        <v>93</v>
      </c>
      <c r="I83" s="150">
        <v>110</v>
      </c>
      <c r="J83" s="151" t="s">
        <v>587</v>
      </c>
      <c r="K83" s="152">
        <f t="shared" si="19"/>
        <v>8.5</v>
      </c>
      <c r="L83" s="153">
        <f t="shared" si="20"/>
        <v>0.10059171597633136</v>
      </c>
      <c r="M83" s="148" t="s">
        <v>537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13</v>
      </c>
      <c r="B84" s="146">
        <v>41928</v>
      </c>
      <c r="C84" s="146"/>
      <c r="D84" s="147" t="s">
        <v>588</v>
      </c>
      <c r="E84" s="148" t="s">
        <v>539</v>
      </c>
      <c r="F84" s="149">
        <v>401</v>
      </c>
      <c r="G84" s="148" t="s">
        <v>568</v>
      </c>
      <c r="H84" s="148">
        <v>428</v>
      </c>
      <c r="I84" s="150">
        <v>450</v>
      </c>
      <c r="J84" s="151" t="s">
        <v>589</v>
      </c>
      <c r="K84" s="152">
        <f t="shared" si="19"/>
        <v>27</v>
      </c>
      <c r="L84" s="153">
        <f t="shared" si="20"/>
        <v>6.7331670822942641E-2</v>
      </c>
      <c r="M84" s="148" t="s">
        <v>537</v>
      </c>
      <c r="N84" s="154">
        <v>42020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14</v>
      </c>
      <c r="B85" s="146">
        <v>41928</v>
      </c>
      <c r="C85" s="146"/>
      <c r="D85" s="147" t="s">
        <v>590</v>
      </c>
      <c r="E85" s="148" t="s">
        <v>539</v>
      </c>
      <c r="F85" s="149">
        <v>101</v>
      </c>
      <c r="G85" s="148" t="s">
        <v>568</v>
      </c>
      <c r="H85" s="148">
        <v>112</v>
      </c>
      <c r="I85" s="150">
        <v>120</v>
      </c>
      <c r="J85" s="151" t="s">
        <v>591</v>
      </c>
      <c r="K85" s="152">
        <f t="shared" si="19"/>
        <v>11</v>
      </c>
      <c r="L85" s="153">
        <f t="shared" si="20"/>
        <v>0.10891089108910891</v>
      </c>
      <c r="M85" s="148" t="s">
        <v>537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15</v>
      </c>
      <c r="B86" s="146">
        <v>41954</v>
      </c>
      <c r="C86" s="146"/>
      <c r="D86" s="147" t="s">
        <v>592</v>
      </c>
      <c r="E86" s="148" t="s">
        <v>539</v>
      </c>
      <c r="F86" s="149">
        <v>59</v>
      </c>
      <c r="G86" s="148" t="s">
        <v>568</v>
      </c>
      <c r="H86" s="148">
        <v>76</v>
      </c>
      <c r="I86" s="150">
        <v>76</v>
      </c>
      <c r="J86" s="151" t="s">
        <v>569</v>
      </c>
      <c r="K86" s="152">
        <f t="shared" si="19"/>
        <v>17</v>
      </c>
      <c r="L86" s="153">
        <f t="shared" si="20"/>
        <v>0.28813559322033899</v>
      </c>
      <c r="M86" s="148" t="s">
        <v>537</v>
      </c>
      <c r="N86" s="154">
        <v>43032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16</v>
      </c>
      <c r="B87" s="146">
        <v>41954</v>
      </c>
      <c r="C87" s="146"/>
      <c r="D87" s="147" t="s">
        <v>581</v>
      </c>
      <c r="E87" s="148" t="s">
        <v>539</v>
      </c>
      <c r="F87" s="149">
        <v>99</v>
      </c>
      <c r="G87" s="148" t="s">
        <v>568</v>
      </c>
      <c r="H87" s="148">
        <v>120</v>
      </c>
      <c r="I87" s="150">
        <v>120</v>
      </c>
      <c r="J87" s="151" t="s">
        <v>550</v>
      </c>
      <c r="K87" s="152">
        <f t="shared" si="19"/>
        <v>21</v>
      </c>
      <c r="L87" s="153">
        <f t="shared" si="20"/>
        <v>0.21212121212121213</v>
      </c>
      <c r="M87" s="148" t="s">
        <v>537</v>
      </c>
      <c r="N87" s="154">
        <v>41960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17</v>
      </c>
      <c r="B88" s="146">
        <v>41956</v>
      </c>
      <c r="C88" s="146"/>
      <c r="D88" s="147" t="s">
        <v>593</v>
      </c>
      <c r="E88" s="148" t="s">
        <v>539</v>
      </c>
      <c r="F88" s="149">
        <v>22</v>
      </c>
      <c r="G88" s="148" t="s">
        <v>568</v>
      </c>
      <c r="H88" s="148">
        <v>33.549999999999997</v>
      </c>
      <c r="I88" s="150">
        <v>32</v>
      </c>
      <c r="J88" s="151" t="s">
        <v>594</v>
      </c>
      <c r="K88" s="152">
        <f t="shared" si="19"/>
        <v>11.549999999999997</v>
      </c>
      <c r="L88" s="153">
        <f t="shared" si="20"/>
        <v>0.52499999999999991</v>
      </c>
      <c r="M88" s="148" t="s">
        <v>537</v>
      </c>
      <c r="N88" s="154">
        <v>42188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18</v>
      </c>
      <c r="B89" s="146">
        <v>41976</v>
      </c>
      <c r="C89" s="146"/>
      <c r="D89" s="147" t="s">
        <v>595</v>
      </c>
      <c r="E89" s="148" t="s">
        <v>539</v>
      </c>
      <c r="F89" s="149">
        <v>440</v>
      </c>
      <c r="G89" s="148" t="s">
        <v>568</v>
      </c>
      <c r="H89" s="148">
        <v>520</v>
      </c>
      <c r="I89" s="150">
        <v>520</v>
      </c>
      <c r="J89" s="151" t="s">
        <v>596</v>
      </c>
      <c r="K89" s="152">
        <f t="shared" si="19"/>
        <v>80</v>
      </c>
      <c r="L89" s="153">
        <f t="shared" si="20"/>
        <v>0.18181818181818182</v>
      </c>
      <c r="M89" s="148" t="s">
        <v>537</v>
      </c>
      <c r="N89" s="154">
        <v>42208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19</v>
      </c>
      <c r="B90" s="146">
        <v>41976</v>
      </c>
      <c r="C90" s="146"/>
      <c r="D90" s="147" t="s">
        <v>597</v>
      </c>
      <c r="E90" s="148" t="s">
        <v>539</v>
      </c>
      <c r="F90" s="149">
        <v>360</v>
      </c>
      <c r="G90" s="148" t="s">
        <v>568</v>
      </c>
      <c r="H90" s="148">
        <v>427</v>
      </c>
      <c r="I90" s="150">
        <v>425</v>
      </c>
      <c r="J90" s="151" t="s">
        <v>598</v>
      </c>
      <c r="K90" s="152">
        <f t="shared" si="19"/>
        <v>67</v>
      </c>
      <c r="L90" s="153">
        <f t="shared" si="20"/>
        <v>0.18611111111111112</v>
      </c>
      <c r="M90" s="148" t="s">
        <v>537</v>
      </c>
      <c r="N90" s="154">
        <v>42058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20</v>
      </c>
      <c r="B91" s="146">
        <v>42012</v>
      </c>
      <c r="C91" s="146"/>
      <c r="D91" s="147" t="s">
        <v>599</v>
      </c>
      <c r="E91" s="148" t="s">
        <v>539</v>
      </c>
      <c r="F91" s="149">
        <v>360</v>
      </c>
      <c r="G91" s="148" t="s">
        <v>568</v>
      </c>
      <c r="H91" s="148">
        <v>455</v>
      </c>
      <c r="I91" s="150">
        <v>420</v>
      </c>
      <c r="J91" s="151" t="s">
        <v>600</v>
      </c>
      <c r="K91" s="152">
        <f t="shared" si="19"/>
        <v>95</v>
      </c>
      <c r="L91" s="153">
        <f t="shared" si="20"/>
        <v>0.2638888888888889</v>
      </c>
      <c r="M91" s="148" t="s">
        <v>537</v>
      </c>
      <c r="N91" s="154">
        <v>42024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21</v>
      </c>
      <c r="B92" s="146">
        <v>42012</v>
      </c>
      <c r="C92" s="146"/>
      <c r="D92" s="147" t="s">
        <v>601</v>
      </c>
      <c r="E92" s="148" t="s">
        <v>539</v>
      </c>
      <c r="F92" s="149">
        <v>130</v>
      </c>
      <c r="G92" s="148"/>
      <c r="H92" s="148">
        <v>175.5</v>
      </c>
      <c r="I92" s="150">
        <v>165</v>
      </c>
      <c r="J92" s="151" t="s">
        <v>602</v>
      </c>
      <c r="K92" s="152">
        <f t="shared" si="19"/>
        <v>45.5</v>
      </c>
      <c r="L92" s="153">
        <f t="shared" si="20"/>
        <v>0.35</v>
      </c>
      <c r="M92" s="148" t="s">
        <v>537</v>
      </c>
      <c r="N92" s="154">
        <v>43088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22</v>
      </c>
      <c r="B93" s="146">
        <v>42040</v>
      </c>
      <c r="C93" s="146"/>
      <c r="D93" s="147" t="s">
        <v>365</v>
      </c>
      <c r="E93" s="148" t="s">
        <v>567</v>
      </c>
      <c r="F93" s="149">
        <v>98</v>
      </c>
      <c r="G93" s="148"/>
      <c r="H93" s="148">
        <v>120</v>
      </c>
      <c r="I93" s="150">
        <v>120</v>
      </c>
      <c r="J93" s="151" t="s">
        <v>569</v>
      </c>
      <c r="K93" s="152">
        <f t="shared" si="19"/>
        <v>22</v>
      </c>
      <c r="L93" s="153">
        <f t="shared" si="20"/>
        <v>0.22448979591836735</v>
      </c>
      <c r="M93" s="148" t="s">
        <v>537</v>
      </c>
      <c r="N93" s="154">
        <v>42753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23</v>
      </c>
      <c r="B94" s="146">
        <v>42040</v>
      </c>
      <c r="C94" s="146"/>
      <c r="D94" s="147" t="s">
        <v>603</v>
      </c>
      <c r="E94" s="148" t="s">
        <v>567</v>
      </c>
      <c r="F94" s="149">
        <v>196</v>
      </c>
      <c r="G94" s="148"/>
      <c r="H94" s="148">
        <v>262</v>
      </c>
      <c r="I94" s="150">
        <v>255</v>
      </c>
      <c r="J94" s="151" t="s">
        <v>569</v>
      </c>
      <c r="K94" s="152">
        <f t="shared" si="19"/>
        <v>66</v>
      </c>
      <c r="L94" s="153">
        <f t="shared" si="20"/>
        <v>0.33673469387755101</v>
      </c>
      <c r="M94" s="148" t="s">
        <v>537</v>
      </c>
      <c r="N94" s="154">
        <v>42599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5">
        <v>24</v>
      </c>
      <c r="B95" s="156">
        <v>42067</v>
      </c>
      <c r="C95" s="156"/>
      <c r="D95" s="157" t="s">
        <v>364</v>
      </c>
      <c r="E95" s="158" t="s">
        <v>567</v>
      </c>
      <c r="F95" s="159">
        <v>235</v>
      </c>
      <c r="G95" s="159"/>
      <c r="H95" s="160">
        <v>77</v>
      </c>
      <c r="I95" s="160" t="s">
        <v>604</v>
      </c>
      <c r="J95" s="161" t="s">
        <v>605</v>
      </c>
      <c r="K95" s="162">
        <f t="shared" si="19"/>
        <v>-158</v>
      </c>
      <c r="L95" s="163">
        <f t="shared" si="20"/>
        <v>-0.67234042553191486</v>
      </c>
      <c r="M95" s="159" t="s">
        <v>549</v>
      </c>
      <c r="N95" s="156">
        <v>43522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25</v>
      </c>
      <c r="B96" s="146">
        <v>42067</v>
      </c>
      <c r="C96" s="146"/>
      <c r="D96" s="147" t="s">
        <v>606</v>
      </c>
      <c r="E96" s="148" t="s">
        <v>567</v>
      </c>
      <c r="F96" s="149">
        <v>185</v>
      </c>
      <c r="G96" s="148"/>
      <c r="H96" s="148">
        <v>224</v>
      </c>
      <c r="I96" s="150" t="s">
        <v>607</v>
      </c>
      <c r="J96" s="151" t="s">
        <v>569</v>
      </c>
      <c r="K96" s="152">
        <f t="shared" si="19"/>
        <v>39</v>
      </c>
      <c r="L96" s="153">
        <f t="shared" si="20"/>
        <v>0.21081081081081082</v>
      </c>
      <c r="M96" s="148" t="s">
        <v>537</v>
      </c>
      <c r="N96" s="154">
        <v>42647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5">
        <v>26</v>
      </c>
      <c r="B97" s="156">
        <v>42090</v>
      </c>
      <c r="C97" s="156"/>
      <c r="D97" s="164" t="s">
        <v>608</v>
      </c>
      <c r="E97" s="159" t="s">
        <v>567</v>
      </c>
      <c r="F97" s="159">
        <v>49.5</v>
      </c>
      <c r="G97" s="160"/>
      <c r="H97" s="160">
        <v>15.85</v>
      </c>
      <c r="I97" s="160">
        <v>67</v>
      </c>
      <c r="J97" s="161" t="s">
        <v>609</v>
      </c>
      <c r="K97" s="160">
        <f t="shared" si="19"/>
        <v>-33.65</v>
      </c>
      <c r="L97" s="165">
        <f t="shared" si="20"/>
        <v>-0.67979797979797973</v>
      </c>
      <c r="M97" s="159" t="s">
        <v>549</v>
      </c>
      <c r="N97" s="166">
        <v>43627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27</v>
      </c>
      <c r="B98" s="146">
        <v>42093</v>
      </c>
      <c r="C98" s="146"/>
      <c r="D98" s="147" t="s">
        <v>610</v>
      </c>
      <c r="E98" s="148" t="s">
        <v>567</v>
      </c>
      <c r="F98" s="149">
        <v>183.5</v>
      </c>
      <c r="G98" s="148"/>
      <c r="H98" s="148">
        <v>219</v>
      </c>
      <c r="I98" s="150">
        <v>218</v>
      </c>
      <c r="J98" s="151" t="s">
        <v>611</v>
      </c>
      <c r="K98" s="152">
        <f t="shared" si="19"/>
        <v>35.5</v>
      </c>
      <c r="L98" s="153">
        <f t="shared" si="20"/>
        <v>0.19346049046321526</v>
      </c>
      <c r="M98" s="148" t="s">
        <v>537</v>
      </c>
      <c r="N98" s="154">
        <v>42103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28</v>
      </c>
      <c r="B99" s="146">
        <v>42114</v>
      </c>
      <c r="C99" s="146"/>
      <c r="D99" s="147" t="s">
        <v>612</v>
      </c>
      <c r="E99" s="148" t="s">
        <v>567</v>
      </c>
      <c r="F99" s="149">
        <f>(227+237)/2</f>
        <v>232</v>
      </c>
      <c r="G99" s="148"/>
      <c r="H99" s="148">
        <v>298</v>
      </c>
      <c r="I99" s="150">
        <v>298</v>
      </c>
      <c r="J99" s="151" t="s">
        <v>569</v>
      </c>
      <c r="K99" s="152">
        <f t="shared" si="19"/>
        <v>66</v>
      </c>
      <c r="L99" s="153">
        <f t="shared" si="20"/>
        <v>0.28448275862068967</v>
      </c>
      <c r="M99" s="148" t="s">
        <v>537</v>
      </c>
      <c r="N99" s="154">
        <v>42823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29</v>
      </c>
      <c r="B100" s="146">
        <v>42128</v>
      </c>
      <c r="C100" s="146"/>
      <c r="D100" s="147" t="s">
        <v>613</v>
      </c>
      <c r="E100" s="148" t="s">
        <v>539</v>
      </c>
      <c r="F100" s="149">
        <v>385</v>
      </c>
      <c r="G100" s="148"/>
      <c r="H100" s="148">
        <f>212.5+331</f>
        <v>543.5</v>
      </c>
      <c r="I100" s="150">
        <v>510</v>
      </c>
      <c r="J100" s="151" t="s">
        <v>614</v>
      </c>
      <c r="K100" s="152">
        <f t="shared" si="19"/>
        <v>158.5</v>
      </c>
      <c r="L100" s="153">
        <f t="shared" si="20"/>
        <v>0.41168831168831171</v>
      </c>
      <c r="M100" s="148" t="s">
        <v>537</v>
      </c>
      <c r="N100" s="154">
        <v>42235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30</v>
      </c>
      <c r="B101" s="146">
        <v>42128</v>
      </c>
      <c r="C101" s="146"/>
      <c r="D101" s="147" t="s">
        <v>615</v>
      </c>
      <c r="E101" s="148" t="s">
        <v>539</v>
      </c>
      <c r="F101" s="149">
        <v>115.5</v>
      </c>
      <c r="G101" s="148"/>
      <c r="H101" s="148">
        <v>146</v>
      </c>
      <c r="I101" s="150">
        <v>142</v>
      </c>
      <c r="J101" s="151" t="s">
        <v>616</v>
      </c>
      <c r="K101" s="152">
        <f t="shared" si="19"/>
        <v>30.5</v>
      </c>
      <c r="L101" s="153">
        <f t="shared" si="20"/>
        <v>0.26406926406926406</v>
      </c>
      <c r="M101" s="148" t="s">
        <v>537</v>
      </c>
      <c r="N101" s="154">
        <v>42202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31</v>
      </c>
      <c r="B102" s="146">
        <v>42151</v>
      </c>
      <c r="C102" s="146"/>
      <c r="D102" s="147" t="s">
        <v>617</v>
      </c>
      <c r="E102" s="148" t="s">
        <v>539</v>
      </c>
      <c r="F102" s="149">
        <v>237.5</v>
      </c>
      <c r="G102" s="148"/>
      <c r="H102" s="148">
        <v>279.5</v>
      </c>
      <c r="I102" s="150">
        <v>278</v>
      </c>
      <c r="J102" s="151" t="s">
        <v>569</v>
      </c>
      <c r="K102" s="152">
        <f t="shared" si="19"/>
        <v>42</v>
      </c>
      <c r="L102" s="153">
        <f t="shared" si="20"/>
        <v>0.17684210526315788</v>
      </c>
      <c r="M102" s="148" t="s">
        <v>537</v>
      </c>
      <c r="N102" s="154">
        <v>42222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32</v>
      </c>
      <c r="B103" s="146">
        <v>42174</v>
      </c>
      <c r="C103" s="146"/>
      <c r="D103" s="147" t="s">
        <v>588</v>
      </c>
      <c r="E103" s="148" t="s">
        <v>567</v>
      </c>
      <c r="F103" s="149">
        <v>340</v>
      </c>
      <c r="G103" s="148"/>
      <c r="H103" s="148">
        <v>448</v>
      </c>
      <c r="I103" s="150">
        <v>448</v>
      </c>
      <c r="J103" s="151" t="s">
        <v>569</v>
      </c>
      <c r="K103" s="152">
        <f t="shared" si="19"/>
        <v>108</v>
      </c>
      <c r="L103" s="153">
        <f t="shared" si="20"/>
        <v>0.31764705882352939</v>
      </c>
      <c r="M103" s="148" t="s">
        <v>537</v>
      </c>
      <c r="N103" s="154">
        <v>43018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33</v>
      </c>
      <c r="B104" s="146">
        <v>42191</v>
      </c>
      <c r="C104" s="146"/>
      <c r="D104" s="147" t="s">
        <v>618</v>
      </c>
      <c r="E104" s="148" t="s">
        <v>567</v>
      </c>
      <c r="F104" s="149">
        <v>390</v>
      </c>
      <c r="G104" s="148"/>
      <c r="H104" s="148">
        <v>460</v>
      </c>
      <c r="I104" s="150">
        <v>460</v>
      </c>
      <c r="J104" s="151" t="s">
        <v>569</v>
      </c>
      <c r="K104" s="152">
        <f t="shared" si="19"/>
        <v>70</v>
      </c>
      <c r="L104" s="153">
        <f t="shared" si="20"/>
        <v>0.17948717948717949</v>
      </c>
      <c r="M104" s="148" t="s">
        <v>537</v>
      </c>
      <c r="N104" s="154">
        <v>42478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5">
        <v>34</v>
      </c>
      <c r="B105" s="156">
        <v>42195</v>
      </c>
      <c r="C105" s="156"/>
      <c r="D105" s="157" t="s">
        <v>619</v>
      </c>
      <c r="E105" s="158" t="s">
        <v>567</v>
      </c>
      <c r="F105" s="159">
        <v>122.5</v>
      </c>
      <c r="G105" s="159"/>
      <c r="H105" s="160">
        <v>61</v>
      </c>
      <c r="I105" s="160">
        <v>172</v>
      </c>
      <c r="J105" s="161" t="s">
        <v>620</v>
      </c>
      <c r="K105" s="162">
        <f t="shared" si="19"/>
        <v>-61.5</v>
      </c>
      <c r="L105" s="163">
        <f t="shared" si="20"/>
        <v>-0.50204081632653064</v>
      </c>
      <c r="M105" s="159" t="s">
        <v>549</v>
      </c>
      <c r="N105" s="156">
        <v>43333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35</v>
      </c>
      <c r="B106" s="146">
        <v>42219</v>
      </c>
      <c r="C106" s="146"/>
      <c r="D106" s="147" t="s">
        <v>621</v>
      </c>
      <c r="E106" s="148" t="s">
        <v>567</v>
      </c>
      <c r="F106" s="149">
        <v>297.5</v>
      </c>
      <c r="G106" s="148"/>
      <c r="H106" s="148">
        <v>350</v>
      </c>
      <c r="I106" s="150">
        <v>360</v>
      </c>
      <c r="J106" s="151" t="s">
        <v>622</v>
      </c>
      <c r="K106" s="152">
        <f t="shared" si="19"/>
        <v>52.5</v>
      </c>
      <c r="L106" s="153">
        <f t="shared" si="20"/>
        <v>0.17647058823529413</v>
      </c>
      <c r="M106" s="148" t="s">
        <v>537</v>
      </c>
      <c r="N106" s="154">
        <v>42232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36</v>
      </c>
      <c r="B107" s="146">
        <v>42219</v>
      </c>
      <c r="C107" s="146"/>
      <c r="D107" s="147" t="s">
        <v>623</v>
      </c>
      <c r="E107" s="148" t="s">
        <v>567</v>
      </c>
      <c r="F107" s="149">
        <v>115.5</v>
      </c>
      <c r="G107" s="148"/>
      <c r="H107" s="148">
        <v>149</v>
      </c>
      <c r="I107" s="150">
        <v>140</v>
      </c>
      <c r="J107" s="151" t="s">
        <v>624</v>
      </c>
      <c r="K107" s="152">
        <f t="shared" si="19"/>
        <v>33.5</v>
      </c>
      <c r="L107" s="153">
        <f t="shared" si="20"/>
        <v>0.29004329004329005</v>
      </c>
      <c r="M107" s="148" t="s">
        <v>537</v>
      </c>
      <c r="N107" s="154">
        <v>42740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37</v>
      </c>
      <c r="B108" s="146">
        <v>42251</v>
      </c>
      <c r="C108" s="146"/>
      <c r="D108" s="147" t="s">
        <v>617</v>
      </c>
      <c r="E108" s="148" t="s">
        <v>567</v>
      </c>
      <c r="F108" s="149">
        <v>226</v>
      </c>
      <c r="G108" s="148"/>
      <c r="H108" s="148">
        <v>292</v>
      </c>
      <c r="I108" s="150">
        <v>292</v>
      </c>
      <c r="J108" s="151" t="s">
        <v>625</v>
      </c>
      <c r="K108" s="152">
        <f t="shared" si="19"/>
        <v>66</v>
      </c>
      <c r="L108" s="153">
        <f t="shared" si="20"/>
        <v>0.29203539823008851</v>
      </c>
      <c r="M108" s="148" t="s">
        <v>537</v>
      </c>
      <c r="N108" s="154">
        <v>42286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38</v>
      </c>
      <c r="B109" s="146">
        <v>42254</v>
      </c>
      <c r="C109" s="146"/>
      <c r="D109" s="147" t="s">
        <v>612</v>
      </c>
      <c r="E109" s="148" t="s">
        <v>567</v>
      </c>
      <c r="F109" s="149">
        <v>232.5</v>
      </c>
      <c r="G109" s="148"/>
      <c r="H109" s="148">
        <v>312.5</v>
      </c>
      <c r="I109" s="150">
        <v>310</v>
      </c>
      <c r="J109" s="151" t="s">
        <v>569</v>
      </c>
      <c r="K109" s="152">
        <f t="shared" si="19"/>
        <v>80</v>
      </c>
      <c r="L109" s="153">
        <f t="shared" si="20"/>
        <v>0.34408602150537637</v>
      </c>
      <c r="M109" s="148" t="s">
        <v>537</v>
      </c>
      <c r="N109" s="154">
        <v>42823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39</v>
      </c>
      <c r="B110" s="146">
        <v>42268</v>
      </c>
      <c r="C110" s="146"/>
      <c r="D110" s="147" t="s">
        <v>626</v>
      </c>
      <c r="E110" s="148" t="s">
        <v>567</v>
      </c>
      <c r="F110" s="149">
        <v>196.5</v>
      </c>
      <c r="G110" s="148"/>
      <c r="H110" s="148">
        <v>238</v>
      </c>
      <c r="I110" s="150">
        <v>238</v>
      </c>
      <c r="J110" s="151" t="s">
        <v>625</v>
      </c>
      <c r="K110" s="152">
        <f t="shared" si="19"/>
        <v>41.5</v>
      </c>
      <c r="L110" s="153">
        <f t="shared" si="20"/>
        <v>0.21119592875318066</v>
      </c>
      <c r="M110" s="148" t="s">
        <v>537</v>
      </c>
      <c r="N110" s="154">
        <v>42291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40</v>
      </c>
      <c r="B111" s="146">
        <v>42271</v>
      </c>
      <c r="C111" s="146"/>
      <c r="D111" s="147" t="s">
        <v>566</v>
      </c>
      <c r="E111" s="148" t="s">
        <v>567</v>
      </c>
      <c r="F111" s="149">
        <v>65</v>
      </c>
      <c r="G111" s="148"/>
      <c r="H111" s="148">
        <v>82</v>
      </c>
      <c r="I111" s="150">
        <v>82</v>
      </c>
      <c r="J111" s="151" t="s">
        <v>625</v>
      </c>
      <c r="K111" s="152">
        <f t="shared" si="19"/>
        <v>17</v>
      </c>
      <c r="L111" s="153">
        <f t="shared" si="20"/>
        <v>0.26153846153846155</v>
      </c>
      <c r="M111" s="148" t="s">
        <v>537</v>
      </c>
      <c r="N111" s="154">
        <v>42578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41</v>
      </c>
      <c r="B112" s="146">
        <v>42291</v>
      </c>
      <c r="C112" s="146"/>
      <c r="D112" s="147" t="s">
        <v>627</v>
      </c>
      <c r="E112" s="148" t="s">
        <v>567</v>
      </c>
      <c r="F112" s="149">
        <v>144</v>
      </c>
      <c r="G112" s="148"/>
      <c r="H112" s="148">
        <v>182.5</v>
      </c>
      <c r="I112" s="150">
        <v>181</v>
      </c>
      <c r="J112" s="151" t="s">
        <v>625</v>
      </c>
      <c r="K112" s="152">
        <f t="shared" si="19"/>
        <v>38.5</v>
      </c>
      <c r="L112" s="153">
        <f t="shared" si="20"/>
        <v>0.2673611111111111</v>
      </c>
      <c r="M112" s="148" t="s">
        <v>537</v>
      </c>
      <c r="N112" s="154">
        <v>42817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42</v>
      </c>
      <c r="B113" s="146">
        <v>42291</v>
      </c>
      <c r="C113" s="146"/>
      <c r="D113" s="147" t="s">
        <v>628</v>
      </c>
      <c r="E113" s="148" t="s">
        <v>567</v>
      </c>
      <c r="F113" s="149">
        <v>264</v>
      </c>
      <c r="G113" s="148"/>
      <c r="H113" s="148">
        <v>311</v>
      </c>
      <c r="I113" s="150">
        <v>311</v>
      </c>
      <c r="J113" s="151" t="s">
        <v>625</v>
      </c>
      <c r="K113" s="152">
        <f t="shared" si="19"/>
        <v>47</v>
      </c>
      <c r="L113" s="153">
        <f t="shared" si="20"/>
        <v>0.17803030303030304</v>
      </c>
      <c r="M113" s="148" t="s">
        <v>537</v>
      </c>
      <c r="N113" s="154">
        <v>42604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43</v>
      </c>
      <c r="B114" s="146">
        <v>42318</v>
      </c>
      <c r="C114" s="146"/>
      <c r="D114" s="147" t="s">
        <v>629</v>
      </c>
      <c r="E114" s="148" t="s">
        <v>539</v>
      </c>
      <c r="F114" s="149">
        <v>549.5</v>
      </c>
      <c r="G114" s="148"/>
      <c r="H114" s="148">
        <v>630</v>
      </c>
      <c r="I114" s="150">
        <v>630</v>
      </c>
      <c r="J114" s="151" t="s">
        <v>625</v>
      </c>
      <c r="K114" s="152">
        <f t="shared" si="19"/>
        <v>80.5</v>
      </c>
      <c r="L114" s="153">
        <f t="shared" si="20"/>
        <v>0.1464968152866242</v>
      </c>
      <c r="M114" s="148" t="s">
        <v>537</v>
      </c>
      <c r="N114" s="154">
        <v>42419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44</v>
      </c>
      <c r="B115" s="146">
        <v>42342</v>
      </c>
      <c r="C115" s="146"/>
      <c r="D115" s="147" t="s">
        <v>630</v>
      </c>
      <c r="E115" s="148" t="s">
        <v>567</v>
      </c>
      <c r="F115" s="149">
        <v>1027.5</v>
      </c>
      <c r="G115" s="148"/>
      <c r="H115" s="148">
        <v>1315</v>
      </c>
      <c r="I115" s="150">
        <v>1250</v>
      </c>
      <c r="J115" s="151" t="s">
        <v>625</v>
      </c>
      <c r="K115" s="152">
        <f t="shared" si="19"/>
        <v>287.5</v>
      </c>
      <c r="L115" s="153">
        <f t="shared" si="20"/>
        <v>0.27980535279805352</v>
      </c>
      <c r="M115" s="148" t="s">
        <v>537</v>
      </c>
      <c r="N115" s="154">
        <v>43244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45</v>
      </c>
      <c r="B116" s="146">
        <v>42367</v>
      </c>
      <c r="C116" s="146"/>
      <c r="D116" s="147" t="s">
        <v>631</v>
      </c>
      <c r="E116" s="148" t="s">
        <v>567</v>
      </c>
      <c r="F116" s="149">
        <v>465</v>
      </c>
      <c r="G116" s="148"/>
      <c r="H116" s="148">
        <v>540</v>
      </c>
      <c r="I116" s="150">
        <v>540</v>
      </c>
      <c r="J116" s="151" t="s">
        <v>625</v>
      </c>
      <c r="K116" s="152">
        <f t="shared" si="19"/>
        <v>75</v>
      </c>
      <c r="L116" s="153">
        <f t="shared" si="20"/>
        <v>0.16129032258064516</v>
      </c>
      <c r="M116" s="148" t="s">
        <v>537</v>
      </c>
      <c r="N116" s="154">
        <v>42530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46</v>
      </c>
      <c r="B117" s="146">
        <v>42380</v>
      </c>
      <c r="C117" s="146"/>
      <c r="D117" s="147" t="s">
        <v>365</v>
      </c>
      <c r="E117" s="148" t="s">
        <v>539</v>
      </c>
      <c r="F117" s="149">
        <v>81</v>
      </c>
      <c r="G117" s="148"/>
      <c r="H117" s="148">
        <v>110</v>
      </c>
      <c r="I117" s="150">
        <v>110</v>
      </c>
      <c r="J117" s="151" t="s">
        <v>625</v>
      </c>
      <c r="K117" s="152">
        <f t="shared" si="19"/>
        <v>29</v>
      </c>
      <c r="L117" s="153">
        <f t="shared" si="20"/>
        <v>0.35802469135802467</v>
      </c>
      <c r="M117" s="148" t="s">
        <v>537</v>
      </c>
      <c r="N117" s="154">
        <v>42745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47</v>
      </c>
      <c r="B118" s="146">
        <v>42382</v>
      </c>
      <c r="C118" s="146"/>
      <c r="D118" s="147" t="s">
        <v>632</v>
      </c>
      <c r="E118" s="148" t="s">
        <v>539</v>
      </c>
      <c r="F118" s="149">
        <v>417.5</v>
      </c>
      <c r="G118" s="148"/>
      <c r="H118" s="148">
        <v>547</v>
      </c>
      <c r="I118" s="150">
        <v>535</v>
      </c>
      <c r="J118" s="151" t="s">
        <v>625</v>
      </c>
      <c r="K118" s="152">
        <f t="shared" si="19"/>
        <v>129.5</v>
      </c>
      <c r="L118" s="153">
        <f t="shared" si="20"/>
        <v>0.31017964071856285</v>
      </c>
      <c r="M118" s="148" t="s">
        <v>537</v>
      </c>
      <c r="N118" s="154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48</v>
      </c>
      <c r="B119" s="146">
        <v>42408</v>
      </c>
      <c r="C119" s="146"/>
      <c r="D119" s="147" t="s">
        <v>633</v>
      </c>
      <c r="E119" s="148" t="s">
        <v>567</v>
      </c>
      <c r="F119" s="149">
        <v>650</v>
      </c>
      <c r="G119" s="148"/>
      <c r="H119" s="148">
        <v>800</v>
      </c>
      <c r="I119" s="150">
        <v>800</v>
      </c>
      <c r="J119" s="151" t="s">
        <v>625</v>
      </c>
      <c r="K119" s="152">
        <f t="shared" si="19"/>
        <v>150</v>
      </c>
      <c r="L119" s="153">
        <f t="shared" si="20"/>
        <v>0.23076923076923078</v>
      </c>
      <c r="M119" s="148" t="s">
        <v>537</v>
      </c>
      <c r="N119" s="154">
        <v>43154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49</v>
      </c>
      <c r="B120" s="146">
        <v>42433</v>
      </c>
      <c r="C120" s="146"/>
      <c r="D120" s="147" t="s">
        <v>206</v>
      </c>
      <c r="E120" s="148" t="s">
        <v>567</v>
      </c>
      <c r="F120" s="149">
        <v>437.5</v>
      </c>
      <c r="G120" s="148"/>
      <c r="H120" s="148">
        <v>504.5</v>
      </c>
      <c r="I120" s="150">
        <v>522</v>
      </c>
      <c r="J120" s="151" t="s">
        <v>634</v>
      </c>
      <c r="K120" s="152">
        <f t="shared" si="19"/>
        <v>67</v>
      </c>
      <c r="L120" s="153">
        <f t="shared" si="20"/>
        <v>0.15314285714285714</v>
      </c>
      <c r="M120" s="148" t="s">
        <v>537</v>
      </c>
      <c r="N120" s="154">
        <v>42480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50</v>
      </c>
      <c r="B121" s="146">
        <v>42438</v>
      </c>
      <c r="C121" s="146"/>
      <c r="D121" s="147" t="s">
        <v>635</v>
      </c>
      <c r="E121" s="148" t="s">
        <v>567</v>
      </c>
      <c r="F121" s="149">
        <v>189.5</v>
      </c>
      <c r="G121" s="148"/>
      <c r="H121" s="148">
        <v>218</v>
      </c>
      <c r="I121" s="150">
        <v>218</v>
      </c>
      <c r="J121" s="151" t="s">
        <v>625</v>
      </c>
      <c r="K121" s="152">
        <f t="shared" si="19"/>
        <v>28.5</v>
      </c>
      <c r="L121" s="153">
        <f t="shared" si="20"/>
        <v>0.15039577836411611</v>
      </c>
      <c r="M121" s="148" t="s">
        <v>537</v>
      </c>
      <c r="N121" s="154">
        <v>43034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51</v>
      </c>
      <c r="B122" s="156">
        <v>42471</v>
      </c>
      <c r="C122" s="156"/>
      <c r="D122" s="164" t="s">
        <v>636</v>
      </c>
      <c r="E122" s="159" t="s">
        <v>567</v>
      </c>
      <c r="F122" s="159">
        <v>36.5</v>
      </c>
      <c r="G122" s="160"/>
      <c r="H122" s="160">
        <v>15.85</v>
      </c>
      <c r="I122" s="160">
        <v>60</v>
      </c>
      <c r="J122" s="161" t="s">
        <v>637</v>
      </c>
      <c r="K122" s="162">
        <f t="shared" si="19"/>
        <v>-20.65</v>
      </c>
      <c r="L122" s="163">
        <f t="shared" si="20"/>
        <v>-0.5657534246575342</v>
      </c>
      <c r="M122" s="159" t="s">
        <v>549</v>
      </c>
      <c r="N122" s="167">
        <v>43627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52</v>
      </c>
      <c r="B123" s="146">
        <v>42472</v>
      </c>
      <c r="C123" s="146"/>
      <c r="D123" s="147" t="s">
        <v>638</v>
      </c>
      <c r="E123" s="148" t="s">
        <v>567</v>
      </c>
      <c r="F123" s="149">
        <v>93</v>
      </c>
      <c r="G123" s="148"/>
      <c r="H123" s="148">
        <v>149</v>
      </c>
      <c r="I123" s="150">
        <v>140</v>
      </c>
      <c r="J123" s="151" t="s">
        <v>639</v>
      </c>
      <c r="K123" s="152">
        <f t="shared" si="19"/>
        <v>56</v>
      </c>
      <c r="L123" s="153">
        <f t="shared" si="20"/>
        <v>0.60215053763440862</v>
      </c>
      <c r="M123" s="148" t="s">
        <v>537</v>
      </c>
      <c r="N123" s="154">
        <v>42740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53</v>
      </c>
      <c r="B124" s="146">
        <v>42472</v>
      </c>
      <c r="C124" s="146"/>
      <c r="D124" s="147" t="s">
        <v>640</v>
      </c>
      <c r="E124" s="148" t="s">
        <v>567</v>
      </c>
      <c r="F124" s="149">
        <v>130</v>
      </c>
      <c r="G124" s="148"/>
      <c r="H124" s="148">
        <v>150</v>
      </c>
      <c r="I124" s="150" t="s">
        <v>641</v>
      </c>
      <c r="J124" s="151" t="s">
        <v>625</v>
      </c>
      <c r="K124" s="152">
        <f t="shared" si="19"/>
        <v>20</v>
      </c>
      <c r="L124" s="153">
        <f t="shared" si="20"/>
        <v>0.15384615384615385</v>
      </c>
      <c r="M124" s="148" t="s">
        <v>537</v>
      </c>
      <c r="N124" s="154">
        <v>42564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54</v>
      </c>
      <c r="B125" s="146">
        <v>42473</v>
      </c>
      <c r="C125" s="146"/>
      <c r="D125" s="147" t="s">
        <v>642</v>
      </c>
      <c r="E125" s="148" t="s">
        <v>567</v>
      </c>
      <c r="F125" s="149">
        <v>196</v>
      </c>
      <c r="G125" s="148"/>
      <c r="H125" s="148">
        <v>299</v>
      </c>
      <c r="I125" s="150">
        <v>299</v>
      </c>
      <c r="J125" s="151" t="s">
        <v>625</v>
      </c>
      <c r="K125" s="152">
        <v>103</v>
      </c>
      <c r="L125" s="153">
        <v>0.52551020408163296</v>
      </c>
      <c r="M125" s="148" t="s">
        <v>537</v>
      </c>
      <c r="N125" s="154">
        <v>42620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55</v>
      </c>
      <c r="B126" s="146">
        <v>42473</v>
      </c>
      <c r="C126" s="146"/>
      <c r="D126" s="147" t="s">
        <v>643</v>
      </c>
      <c r="E126" s="148" t="s">
        <v>567</v>
      </c>
      <c r="F126" s="149">
        <v>88</v>
      </c>
      <c r="G126" s="148"/>
      <c r="H126" s="148">
        <v>103</v>
      </c>
      <c r="I126" s="150">
        <v>103</v>
      </c>
      <c r="J126" s="151" t="s">
        <v>625</v>
      </c>
      <c r="K126" s="152">
        <v>15</v>
      </c>
      <c r="L126" s="153">
        <v>0.170454545454545</v>
      </c>
      <c r="M126" s="148" t="s">
        <v>537</v>
      </c>
      <c r="N126" s="154">
        <v>42530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56</v>
      </c>
      <c r="B127" s="146">
        <v>42492</v>
      </c>
      <c r="C127" s="146"/>
      <c r="D127" s="147" t="s">
        <v>644</v>
      </c>
      <c r="E127" s="148" t="s">
        <v>567</v>
      </c>
      <c r="F127" s="149">
        <v>127.5</v>
      </c>
      <c r="G127" s="148"/>
      <c r="H127" s="148">
        <v>148</v>
      </c>
      <c r="I127" s="150" t="s">
        <v>645</v>
      </c>
      <c r="J127" s="151" t="s">
        <v>625</v>
      </c>
      <c r="K127" s="152">
        <f>H127-F127</f>
        <v>20.5</v>
      </c>
      <c r="L127" s="153">
        <f>K127/F127</f>
        <v>0.16078431372549021</v>
      </c>
      <c r="M127" s="148" t="s">
        <v>537</v>
      </c>
      <c r="N127" s="154">
        <v>42564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57</v>
      </c>
      <c r="B128" s="146">
        <v>42493</v>
      </c>
      <c r="C128" s="146"/>
      <c r="D128" s="147" t="s">
        <v>646</v>
      </c>
      <c r="E128" s="148" t="s">
        <v>567</v>
      </c>
      <c r="F128" s="149">
        <v>675</v>
      </c>
      <c r="G128" s="148"/>
      <c r="H128" s="148">
        <v>815</v>
      </c>
      <c r="I128" s="150" t="s">
        <v>647</v>
      </c>
      <c r="J128" s="151" t="s">
        <v>625</v>
      </c>
      <c r="K128" s="152">
        <f>H128-F128</f>
        <v>140</v>
      </c>
      <c r="L128" s="153">
        <f>K128/F128</f>
        <v>0.2074074074074074</v>
      </c>
      <c r="M128" s="148" t="s">
        <v>537</v>
      </c>
      <c r="N128" s="154">
        <v>43154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58</v>
      </c>
      <c r="B129" s="156">
        <v>42522</v>
      </c>
      <c r="C129" s="156"/>
      <c r="D129" s="157" t="s">
        <v>648</v>
      </c>
      <c r="E129" s="158" t="s">
        <v>567</v>
      </c>
      <c r="F129" s="159">
        <v>500</v>
      </c>
      <c r="G129" s="159"/>
      <c r="H129" s="160">
        <v>232.5</v>
      </c>
      <c r="I129" s="160" t="s">
        <v>649</v>
      </c>
      <c r="J129" s="161" t="s">
        <v>650</v>
      </c>
      <c r="K129" s="162">
        <f>H129-F129</f>
        <v>-267.5</v>
      </c>
      <c r="L129" s="163">
        <f>K129/F129</f>
        <v>-0.53500000000000003</v>
      </c>
      <c r="M129" s="159" t="s">
        <v>549</v>
      </c>
      <c r="N129" s="156">
        <v>43735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59</v>
      </c>
      <c r="B130" s="146">
        <v>42527</v>
      </c>
      <c r="C130" s="146"/>
      <c r="D130" s="147" t="s">
        <v>495</v>
      </c>
      <c r="E130" s="148" t="s">
        <v>567</v>
      </c>
      <c r="F130" s="149">
        <v>110</v>
      </c>
      <c r="G130" s="148"/>
      <c r="H130" s="148">
        <v>126.5</v>
      </c>
      <c r="I130" s="150">
        <v>125</v>
      </c>
      <c r="J130" s="151" t="s">
        <v>576</v>
      </c>
      <c r="K130" s="152">
        <f>H130-F130</f>
        <v>16.5</v>
      </c>
      <c r="L130" s="153">
        <f>K130/F130</f>
        <v>0.15</v>
      </c>
      <c r="M130" s="148" t="s">
        <v>537</v>
      </c>
      <c r="N130" s="154">
        <v>42552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60</v>
      </c>
      <c r="B131" s="146">
        <v>42538</v>
      </c>
      <c r="C131" s="146"/>
      <c r="D131" s="147" t="s">
        <v>651</v>
      </c>
      <c r="E131" s="148" t="s">
        <v>567</v>
      </c>
      <c r="F131" s="149">
        <v>44</v>
      </c>
      <c r="G131" s="148"/>
      <c r="H131" s="148">
        <v>69.5</v>
      </c>
      <c r="I131" s="150">
        <v>69.5</v>
      </c>
      <c r="J131" s="151" t="s">
        <v>652</v>
      </c>
      <c r="K131" s="152">
        <f>H131-F131</f>
        <v>25.5</v>
      </c>
      <c r="L131" s="153">
        <f>K131/F131</f>
        <v>0.57954545454545459</v>
      </c>
      <c r="M131" s="148" t="s">
        <v>537</v>
      </c>
      <c r="N131" s="154">
        <v>42977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61</v>
      </c>
      <c r="B132" s="146">
        <v>42549</v>
      </c>
      <c r="C132" s="146"/>
      <c r="D132" s="147" t="s">
        <v>653</v>
      </c>
      <c r="E132" s="148" t="s">
        <v>567</v>
      </c>
      <c r="F132" s="149">
        <v>262.5</v>
      </c>
      <c r="G132" s="148"/>
      <c r="H132" s="148">
        <v>340</v>
      </c>
      <c r="I132" s="150">
        <v>333</v>
      </c>
      <c r="J132" s="151" t="s">
        <v>654</v>
      </c>
      <c r="K132" s="152">
        <v>77.5</v>
      </c>
      <c r="L132" s="153">
        <v>0.29523809523809502</v>
      </c>
      <c r="M132" s="148" t="s">
        <v>537</v>
      </c>
      <c r="N132" s="154">
        <v>43017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62</v>
      </c>
      <c r="B133" s="146">
        <v>42549</v>
      </c>
      <c r="C133" s="146"/>
      <c r="D133" s="147" t="s">
        <v>655</v>
      </c>
      <c r="E133" s="148" t="s">
        <v>567</v>
      </c>
      <c r="F133" s="149">
        <v>840</v>
      </c>
      <c r="G133" s="148"/>
      <c r="H133" s="148">
        <v>1230</v>
      </c>
      <c r="I133" s="150">
        <v>1230</v>
      </c>
      <c r="J133" s="151" t="s">
        <v>625</v>
      </c>
      <c r="K133" s="152">
        <v>390</v>
      </c>
      <c r="L133" s="153">
        <v>0.46428571428571402</v>
      </c>
      <c r="M133" s="148" t="s">
        <v>537</v>
      </c>
      <c r="N133" s="154">
        <v>42649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63</v>
      </c>
      <c r="B134" s="169">
        <v>42556</v>
      </c>
      <c r="C134" s="169"/>
      <c r="D134" s="170" t="s">
        <v>656</v>
      </c>
      <c r="E134" s="171" t="s">
        <v>567</v>
      </c>
      <c r="F134" s="171">
        <v>395</v>
      </c>
      <c r="G134" s="172"/>
      <c r="H134" s="172">
        <f>(468.5+342.5)/2</f>
        <v>405.5</v>
      </c>
      <c r="I134" s="172">
        <v>510</v>
      </c>
      <c r="J134" s="173" t="s">
        <v>657</v>
      </c>
      <c r="K134" s="174">
        <f t="shared" ref="K134:K140" si="21">H134-F134</f>
        <v>10.5</v>
      </c>
      <c r="L134" s="175">
        <f t="shared" ref="L134:L140" si="22">K134/F134</f>
        <v>2.6582278481012658E-2</v>
      </c>
      <c r="M134" s="171" t="s">
        <v>658</v>
      </c>
      <c r="N134" s="169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64</v>
      </c>
      <c r="B135" s="156">
        <v>42584</v>
      </c>
      <c r="C135" s="156"/>
      <c r="D135" s="157" t="s">
        <v>659</v>
      </c>
      <c r="E135" s="158" t="s">
        <v>539</v>
      </c>
      <c r="F135" s="159">
        <f>169.5-12.8</f>
        <v>156.69999999999999</v>
      </c>
      <c r="G135" s="159"/>
      <c r="H135" s="160">
        <v>77</v>
      </c>
      <c r="I135" s="160" t="s">
        <v>660</v>
      </c>
      <c r="J135" s="161" t="s">
        <v>661</v>
      </c>
      <c r="K135" s="162">
        <f t="shared" si="21"/>
        <v>-79.699999999999989</v>
      </c>
      <c r="L135" s="163">
        <f t="shared" si="22"/>
        <v>-0.50861518825781749</v>
      </c>
      <c r="M135" s="159" t="s">
        <v>549</v>
      </c>
      <c r="N135" s="156">
        <v>43522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65</v>
      </c>
      <c r="B136" s="156">
        <v>42586</v>
      </c>
      <c r="C136" s="156"/>
      <c r="D136" s="157" t="s">
        <v>662</v>
      </c>
      <c r="E136" s="158" t="s">
        <v>567</v>
      </c>
      <c r="F136" s="159">
        <v>400</v>
      </c>
      <c r="G136" s="159"/>
      <c r="H136" s="160">
        <v>305</v>
      </c>
      <c r="I136" s="160">
        <v>475</v>
      </c>
      <c r="J136" s="161" t="s">
        <v>663</v>
      </c>
      <c r="K136" s="162">
        <f t="shared" si="21"/>
        <v>-95</v>
      </c>
      <c r="L136" s="163">
        <f t="shared" si="22"/>
        <v>-0.23749999999999999</v>
      </c>
      <c r="M136" s="159" t="s">
        <v>549</v>
      </c>
      <c r="N136" s="156">
        <v>43606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66</v>
      </c>
      <c r="B137" s="146">
        <v>42593</v>
      </c>
      <c r="C137" s="146"/>
      <c r="D137" s="147" t="s">
        <v>664</v>
      </c>
      <c r="E137" s="148" t="s">
        <v>567</v>
      </c>
      <c r="F137" s="149">
        <v>86.5</v>
      </c>
      <c r="G137" s="148"/>
      <c r="H137" s="148">
        <v>130</v>
      </c>
      <c r="I137" s="150">
        <v>130</v>
      </c>
      <c r="J137" s="151" t="s">
        <v>665</v>
      </c>
      <c r="K137" s="152">
        <f t="shared" si="21"/>
        <v>43.5</v>
      </c>
      <c r="L137" s="153">
        <f t="shared" si="22"/>
        <v>0.50289017341040465</v>
      </c>
      <c r="M137" s="148" t="s">
        <v>537</v>
      </c>
      <c r="N137" s="154">
        <v>43091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67</v>
      </c>
      <c r="B138" s="156">
        <v>42600</v>
      </c>
      <c r="C138" s="156"/>
      <c r="D138" s="157" t="s">
        <v>109</v>
      </c>
      <c r="E138" s="158" t="s">
        <v>567</v>
      </c>
      <c r="F138" s="159">
        <v>133.5</v>
      </c>
      <c r="G138" s="159"/>
      <c r="H138" s="160">
        <v>126.5</v>
      </c>
      <c r="I138" s="160">
        <v>178</v>
      </c>
      <c r="J138" s="161" t="s">
        <v>666</v>
      </c>
      <c r="K138" s="162">
        <f t="shared" si="21"/>
        <v>-7</v>
      </c>
      <c r="L138" s="163">
        <f t="shared" si="22"/>
        <v>-5.2434456928838954E-2</v>
      </c>
      <c r="M138" s="159" t="s">
        <v>549</v>
      </c>
      <c r="N138" s="156">
        <v>42615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68</v>
      </c>
      <c r="B139" s="146">
        <v>42613</v>
      </c>
      <c r="C139" s="146"/>
      <c r="D139" s="147" t="s">
        <v>667</v>
      </c>
      <c r="E139" s="148" t="s">
        <v>567</v>
      </c>
      <c r="F139" s="149">
        <v>560</v>
      </c>
      <c r="G139" s="148"/>
      <c r="H139" s="148">
        <v>725</v>
      </c>
      <c r="I139" s="150">
        <v>725</v>
      </c>
      <c r="J139" s="151" t="s">
        <v>569</v>
      </c>
      <c r="K139" s="152">
        <f t="shared" si="21"/>
        <v>165</v>
      </c>
      <c r="L139" s="153">
        <f t="shared" si="22"/>
        <v>0.29464285714285715</v>
      </c>
      <c r="M139" s="148" t="s">
        <v>537</v>
      </c>
      <c r="N139" s="154">
        <v>42456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69</v>
      </c>
      <c r="B140" s="146">
        <v>42614</v>
      </c>
      <c r="C140" s="146"/>
      <c r="D140" s="147" t="s">
        <v>668</v>
      </c>
      <c r="E140" s="148" t="s">
        <v>567</v>
      </c>
      <c r="F140" s="149">
        <v>160.5</v>
      </c>
      <c r="G140" s="148"/>
      <c r="H140" s="148">
        <v>210</v>
      </c>
      <c r="I140" s="150">
        <v>210</v>
      </c>
      <c r="J140" s="151" t="s">
        <v>569</v>
      </c>
      <c r="K140" s="152">
        <f t="shared" si="21"/>
        <v>49.5</v>
      </c>
      <c r="L140" s="153">
        <f t="shared" si="22"/>
        <v>0.30841121495327101</v>
      </c>
      <c r="M140" s="148" t="s">
        <v>537</v>
      </c>
      <c r="N140" s="154">
        <v>42871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70</v>
      </c>
      <c r="B141" s="146">
        <v>42646</v>
      </c>
      <c r="C141" s="146"/>
      <c r="D141" s="147" t="s">
        <v>378</v>
      </c>
      <c r="E141" s="148" t="s">
        <v>567</v>
      </c>
      <c r="F141" s="149">
        <v>430</v>
      </c>
      <c r="G141" s="148"/>
      <c r="H141" s="148">
        <v>596</v>
      </c>
      <c r="I141" s="150">
        <v>575</v>
      </c>
      <c r="J141" s="151" t="s">
        <v>669</v>
      </c>
      <c r="K141" s="152">
        <v>166</v>
      </c>
      <c r="L141" s="153">
        <v>0.38604651162790699</v>
      </c>
      <c r="M141" s="148" t="s">
        <v>537</v>
      </c>
      <c r="N141" s="154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71</v>
      </c>
      <c r="B142" s="146">
        <v>42657</v>
      </c>
      <c r="C142" s="146"/>
      <c r="D142" s="147" t="s">
        <v>670</v>
      </c>
      <c r="E142" s="148" t="s">
        <v>567</v>
      </c>
      <c r="F142" s="149">
        <v>280</v>
      </c>
      <c r="G142" s="148"/>
      <c r="H142" s="148">
        <v>345</v>
      </c>
      <c r="I142" s="150">
        <v>345</v>
      </c>
      <c r="J142" s="151" t="s">
        <v>569</v>
      </c>
      <c r="K142" s="152">
        <f t="shared" ref="K142:K147" si="23">H142-F142</f>
        <v>65</v>
      </c>
      <c r="L142" s="153">
        <f>K142/F142</f>
        <v>0.23214285714285715</v>
      </c>
      <c r="M142" s="148" t="s">
        <v>537</v>
      </c>
      <c r="N142" s="154">
        <v>42814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72</v>
      </c>
      <c r="B143" s="146">
        <v>42657</v>
      </c>
      <c r="C143" s="146"/>
      <c r="D143" s="147" t="s">
        <v>671</v>
      </c>
      <c r="E143" s="148" t="s">
        <v>567</v>
      </c>
      <c r="F143" s="149">
        <v>245</v>
      </c>
      <c r="G143" s="148"/>
      <c r="H143" s="148">
        <v>325.5</v>
      </c>
      <c r="I143" s="150">
        <v>330</v>
      </c>
      <c r="J143" s="151" t="s">
        <v>672</v>
      </c>
      <c r="K143" s="152">
        <f t="shared" si="23"/>
        <v>80.5</v>
      </c>
      <c r="L143" s="153">
        <f>K143/F143</f>
        <v>0.32857142857142857</v>
      </c>
      <c r="M143" s="148" t="s">
        <v>537</v>
      </c>
      <c r="N143" s="154">
        <v>42769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73</v>
      </c>
      <c r="B144" s="146">
        <v>42660</v>
      </c>
      <c r="C144" s="146"/>
      <c r="D144" s="147" t="s">
        <v>334</v>
      </c>
      <c r="E144" s="148" t="s">
        <v>567</v>
      </c>
      <c r="F144" s="149">
        <v>125</v>
      </c>
      <c r="G144" s="148"/>
      <c r="H144" s="148">
        <v>160</v>
      </c>
      <c r="I144" s="150">
        <v>160</v>
      </c>
      <c r="J144" s="151" t="s">
        <v>625</v>
      </c>
      <c r="K144" s="152">
        <f t="shared" si="23"/>
        <v>35</v>
      </c>
      <c r="L144" s="153">
        <v>0.28000000000000003</v>
      </c>
      <c r="M144" s="148" t="s">
        <v>537</v>
      </c>
      <c r="N144" s="154">
        <v>42803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74</v>
      </c>
      <c r="B145" s="146">
        <v>42660</v>
      </c>
      <c r="C145" s="146"/>
      <c r="D145" s="147" t="s">
        <v>434</v>
      </c>
      <c r="E145" s="148" t="s">
        <v>567</v>
      </c>
      <c r="F145" s="149">
        <v>114</v>
      </c>
      <c r="G145" s="148"/>
      <c r="H145" s="148">
        <v>145</v>
      </c>
      <c r="I145" s="150">
        <v>145</v>
      </c>
      <c r="J145" s="151" t="s">
        <v>625</v>
      </c>
      <c r="K145" s="152">
        <f t="shared" si="23"/>
        <v>31</v>
      </c>
      <c r="L145" s="153">
        <f>K145/F145</f>
        <v>0.27192982456140352</v>
      </c>
      <c r="M145" s="148" t="s">
        <v>537</v>
      </c>
      <c r="N145" s="154">
        <v>42859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75</v>
      </c>
      <c r="B146" s="146">
        <v>42660</v>
      </c>
      <c r="C146" s="146"/>
      <c r="D146" s="147" t="s">
        <v>673</v>
      </c>
      <c r="E146" s="148" t="s">
        <v>567</v>
      </c>
      <c r="F146" s="149">
        <v>212</v>
      </c>
      <c r="G146" s="148"/>
      <c r="H146" s="148">
        <v>280</v>
      </c>
      <c r="I146" s="150">
        <v>276</v>
      </c>
      <c r="J146" s="151" t="s">
        <v>674</v>
      </c>
      <c r="K146" s="152">
        <f t="shared" si="23"/>
        <v>68</v>
      </c>
      <c r="L146" s="153">
        <f>K146/F146</f>
        <v>0.32075471698113206</v>
      </c>
      <c r="M146" s="148" t="s">
        <v>537</v>
      </c>
      <c r="N146" s="154">
        <v>42858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76</v>
      </c>
      <c r="B147" s="146">
        <v>42678</v>
      </c>
      <c r="C147" s="146"/>
      <c r="D147" s="147" t="s">
        <v>425</v>
      </c>
      <c r="E147" s="148" t="s">
        <v>567</v>
      </c>
      <c r="F147" s="149">
        <v>155</v>
      </c>
      <c r="G147" s="148"/>
      <c r="H147" s="148">
        <v>210</v>
      </c>
      <c r="I147" s="150">
        <v>210</v>
      </c>
      <c r="J147" s="151" t="s">
        <v>675</v>
      </c>
      <c r="K147" s="152">
        <f t="shared" si="23"/>
        <v>55</v>
      </c>
      <c r="L147" s="153">
        <f>K147/F147</f>
        <v>0.35483870967741937</v>
      </c>
      <c r="M147" s="148" t="s">
        <v>537</v>
      </c>
      <c r="N147" s="154">
        <v>42944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77</v>
      </c>
      <c r="B148" s="156">
        <v>42710</v>
      </c>
      <c r="C148" s="156"/>
      <c r="D148" s="157" t="s">
        <v>676</v>
      </c>
      <c r="E148" s="158" t="s">
        <v>567</v>
      </c>
      <c r="F148" s="159">
        <v>150.5</v>
      </c>
      <c r="G148" s="159"/>
      <c r="H148" s="160">
        <v>72.5</v>
      </c>
      <c r="I148" s="160">
        <v>174</v>
      </c>
      <c r="J148" s="161" t="s">
        <v>677</v>
      </c>
      <c r="K148" s="162">
        <v>-78</v>
      </c>
      <c r="L148" s="163">
        <v>-0.51827242524916906</v>
      </c>
      <c r="M148" s="159" t="s">
        <v>549</v>
      </c>
      <c r="N148" s="156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78</v>
      </c>
      <c r="B149" s="146">
        <v>42712</v>
      </c>
      <c r="C149" s="146"/>
      <c r="D149" s="147" t="s">
        <v>678</v>
      </c>
      <c r="E149" s="148" t="s">
        <v>567</v>
      </c>
      <c r="F149" s="149">
        <v>380</v>
      </c>
      <c r="G149" s="148"/>
      <c r="H149" s="148">
        <v>478</v>
      </c>
      <c r="I149" s="150">
        <v>468</v>
      </c>
      <c r="J149" s="151" t="s">
        <v>625</v>
      </c>
      <c r="K149" s="152">
        <f>H149-F149</f>
        <v>98</v>
      </c>
      <c r="L149" s="153">
        <f>K149/F149</f>
        <v>0.25789473684210529</v>
      </c>
      <c r="M149" s="148" t="s">
        <v>537</v>
      </c>
      <c r="N149" s="154">
        <v>43025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79</v>
      </c>
      <c r="B150" s="146">
        <v>42734</v>
      </c>
      <c r="C150" s="146"/>
      <c r="D150" s="147" t="s">
        <v>108</v>
      </c>
      <c r="E150" s="148" t="s">
        <v>567</v>
      </c>
      <c r="F150" s="149">
        <v>305</v>
      </c>
      <c r="G150" s="148"/>
      <c r="H150" s="148">
        <v>375</v>
      </c>
      <c r="I150" s="150">
        <v>375</v>
      </c>
      <c r="J150" s="151" t="s">
        <v>625</v>
      </c>
      <c r="K150" s="152">
        <f>H150-F150</f>
        <v>70</v>
      </c>
      <c r="L150" s="153">
        <f>K150/F150</f>
        <v>0.22950819672131148</v>
      </c>
      <c r="M150" s="148" t="s">
        <v>537</v>
      </c>
      <c r="N150" s="154">
        <v>42768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80</v>
      </c>
      <c r="B151" s="146">
        <v>42739</v>
      </c>
      <c r="C151" s="146"/>
      <c r="D151" s="147" t="s">
        <v>94</v>
      </c>
      <c r="E151" s="148" t="s">
        <v>567</v>
      </c>
      <c r="F151" s="149">
        <v>99.5</v>
      </c>
      <c r="G151" s="148"/>
      <c r="H151" s="148">
        <v>158</v>
      </c>
      <c r="I151" s="150">
        <v>158</v>
      </c>
      <c r="J151" s="151" t="s">
        <v>625</v>
      </c>
      <c r="K151" s="152">
        <f>H151-F151</f>
        <v>58.5</v>
      </c>
      <c r="L151" s="153">
        <f>K151/F151</f>
        <v>0.5879396984924623</v>
      </c>
      <c r="M151" s="148" t="s">
        <v>537</v>
      </c>
      <c r="N151" s="154">
        <v>42898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81</v>
      </c>
      <c r="B152" s="146">
        <v>42739</v>
      </c>
      <c r="C152" s="146"/>
      <c r="D152" s="147" t="s">
        <v>94</v>
      </c>
      <c r="E152" s="148" t="s">
        <v>567</v>
      </c>
      <c r="F152" s="149">
        <v>99.5</v>
      </c>
      <c r="G152" s="148"/>
      <c r="H152" s="148">
        <v>158</v>
      </c>
      <c r="I152" s="150">
        <v>158</v>
      </c>
      <c r="J152" s="151" t="s">
        <v>625</v>
      </c>
      <c r="K152" s="152">
        <v>58.5</v>
      </c>
      <c r="L152" s="153">
        <v>0.58793969849246197</v>
      </c>
      <c r="M152" s="148" t="s">
        <v>537</v>
      </c>
      <c r="N152" s="154">
        <v>42898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82</v>
      </c>
      <c r="B153" s="146">
        <v>42786</v>
      </c>
      <c r="C153" s="146"/>
      <c r="D153" s="147" t="s">
        <v>182</v>
      </c>
      <c r="E153" s="148" t="s">
        <v>567</v>
      </c>
      <c r="F153" s="149">
        <v>140.5</v>
      </c>
      <c r="G153" s="148"/>
      <c r="H153" s="148">
        <v>220</v>
      </c>
      <c r="I153" s="150">
        <v>220</v>
      </c>
      <c r="J153" s="151" t="s">
        <v>625</v>
      </c>
      <c r="K153" s="152">
        <f>H153-F153</f>
        <v>79.5</v>
      </c>
      <c r="L153" s="153">
        <f>K153/F153</f>
        <v>0.5658362989323843</v>
      </c>
      <c r="M153" s="148" t="s">
        <v>537</v>
      </c>
      <c r="N153" s="154">
        <v>42864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83</v>
      </c>
      <c r="B154" s="146">
        <v>42786</v>
      </c>
      <c r="C154" s="146"/>
      <c r="D154" s="147" t="s">
        <v>679</v>
      </c>
      <c r="E154" s="148" t="s">
        <v>567</v>
      </c>
      <c r="F154" s="149">
        <v>202.5</v>
      </c>
      <c r="G154" s="148"/>
      <c r="H154" s="148">
        <v>234</v>
      </c>
      <c r="I154" s="150">
        <v>234</v>
      </c>
      <c r="J154" s="151" t="s">
        <v>625</v>
      </c>
      <c r="K154" s="152">
        <v>31.5</v>
      </c>
      <c r="L154" s="153">
        <v>0.155555555555556</v>
      </c>
      <c r="M154" s="148" t="s">
        <v>537</v>
      </c>
      <c r="N154" s="154">
        <v>42836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84</v>
      </c>
      <c r="B155" s="146">
        <v>42818</v>
      </c>
      <c r="C155" s="146"/>
      <c r="D155" s="147" t="s">
        <v>680</v>
      </c>
      <c r="E155" s="148" t="s">
        <v>567</v>
      </c>
      <c r="F155" s="149">
        <v>300.5</v>
      </c>
      <c r="G155" s="148"/>
      <c r="H155" s="148">
        <v>417.5</v>
      </c>
      <c r="I155" s="150">
        <v>420</v>
      </c>
      <c r="J155" s="151" t="s">
        <v>681</v>
      </c>
      <c r="K155" s="152">
        <f>H155-F155</f>
        <v>117</v>
      </c>
      <c r="L155" s="153">
        <f>K155/F155</f>
        <v>0.38935108153078202</v>
      </c>
      <c r="M155" s="148" t="s">
        <v>537</v>
      </c>
      <c r="N155" s="154">
        <v>43070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85</v>
      </c>
      <c r="B156" s="146">
        <v>42818</v>
      </c>
      <c r="C156" s="146"/>
      <c r="D156" s="147" t="s">
        <v>655</v>
      </c>
      <c r="E156" s="148" t="s">
        <v>567</v>
      </c>
      <c r="F156" s="149">
        <v>850</v>
      </c>
      <c r="G156" s="148"/>
      <c r="H156" s="148">
        <v>1042.5</v>
      </c>
      <c r="I156" s="150">
        <v>1023</v>
      </c>
      <c r="J156" s="151" t="s">
        <v>682</v>
      </c>
      <c r="K156" s="152">
        <v>192.5</v>
      </c>
      <c r="L156" s="153">
        <v>0.22647058823529401</v>
      </c>
      <c r="M156" s="148" t="s">
        <v>537</v>
      </c>
      <c r="N156" s="154">
        <v>42830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86</v>
      </c>
      <c r="B157" s="146">
        <v>42830</v>
      </c>
      <c r="C157" s="146"/>
      <c r="D157" s="147" t="s">
        <v>453</v>
      </c>
      <c r="E157" s="148" t="s">
        <v>567</v>
      </c>
      <c r="F157" s="149">
        <v>785</v>
      </c>
      <c r="G157" s="148"/>
      <c r="H157" s="148">
        <v>930</v>
      </c>
      <c r="I157" s="150">
        <v>920</v>
      </c>
      <c r="J157" s="151" t="s">
        <v>683</v>
      </c>
      <c r="K157" s="152">
        <f>H157-F157</f>
        <v>145</v>
      </c>
      <c r="L157" s="153">
        <f>K157/F157</f>
        <v>0.18471337579617833</v>
      </c>
      <c r="M157" s="148" t="s">
        <v>537</v>
      </c>
      <c r="N157" s="154">
        <v>42976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87</v>
      </c>
      <c r="B158" s="156">
        <v>42831</v>
      </c>
      <c r="C158" s="156"/>
      <c r="D158" s="157" t="s">
        <v>684</v>
      </c>
      <c r="E158" s="158" t="s">
        <v>567</v>
      </c>
      <c r="F158" s="159">
        <v>40</v>
      </c>
      <c r="G158" s="159"/>
      <c r="H158" s="160">
        <v>13.1</v>
      </c>
      <c r="I158" s="160">
        <v>60</v>
      </c>
      <c r="J158" s="161" t="s">
        <v>685</v>
      </c>
      <c r="K158" s="162">
        <v>-26.9</v>
      </c>
      <c r="L158" s="163">
        <v>-0.67249999999999999</v>
      </c>
      <c r="M158" s="159" t="s">
        <v>549</v>
      </c>
      <c r="N158" s="156">
        <v>43138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88</v>
      </c>
      <c r="B159" s="146">
        <v>42837</v>
      </c>
      <c r="C159" s="146"/>
      <c r="D159" s="147" t="s">
        <v>93</v>
      </c>
      <c r="E159" s="148" t="s">
        <v>567</v>
      </c>
      <c r="F159" s="149">
        <v>289.5</v>
      </c>
      <c r="G159" s="148"/>
      <c r="H159" s="148">
        <v>354</v>
      </c>
      <c r="I159" s="150">
        <v>360</v>
      </c>
      <c r="J159" s="151" t="s">
        <v>686</v>
      </c>
      <c r="K159" s="152">
        <f t="shared" ref="K159:K167" si="24">H159-F159</f>
        <v>64.5</v>
      </c>
      <c r="L159" s="153">
        <f t="shared" ref="L159:L167" si="25">K159/F159</f>
        <v>0.22279792746113988</v>
      </c>
      <c r="M159" s="148" t="s">
        <v>537</v>
      </c>
      <c r="N159" s="154">
        <v>43040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89</v>
      </c>
      <c r="B160" s="146">
        <v>42845</v>
      </c>
      <c r="C160" s="146"/>
      <c r="D160" s="147" t="s">
        <v>401</v>
      </c>
      <c r="E160" s="148" t="s">
        <v>567</v>
      </c>
      <c r="F160" s="149">
        <v>700</v>
      </c>
      <c r="G160" s="148"/>
      <c r="H160" s="148">
        <v>840</v>
      </c>
      <c r="I160" s="150">
        <v>840</v>
      </c>
      <c r="J160" s="151" t="s">
        <v>687</v>
      </c>
      <c r="K160" s="152">
        <f t="shared" si="24"/>
        <v>140</v>
      </c>
      <c r="L160" s="153">
        <f t="shared" si="25"/>
        <v>0.2</v>
      </c>
      <c r="M160" s="148" t="s">
        <v>537</v>
      </c>
      <c r="N160" s="154">
        <v>42893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90</v>
      </c>
      <c r="B161" s="146">
        <v>42887</v>
      </c>
      <c r="C161" s="146"/>
      <c r="D161" s="147" t="s">
        <v>688</v>
      </c>
      <c r="E161" s="148" t="s">
        <v>567</v>
      </c>
      <c r="F161" s="149">
        <v>130</v>
      </c>
      <c r="G161" s="148"/>
      <c r="H161" s="148">
        <v>144.25</v>
      </c>
      <c r="I161" s="150">
        <v>170</v>
      </c>
      <c r="J161" s="151" t="s">
        <v>689</v>
      </c>
      <c r="K161" s="152">
        <f t="shared" si="24"/>
        <v>14.25</v>
      </c>
      <c r="L161" s="153">
        <f t="shared" si="25"/>
        <v>0.10961538461538461</v>
      </c>
      <c r="M161" s="148" t="s">
        <v>537</v>
      </c>
      <c r="N161" s="154">
        <v>43675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91</v>
      </c>
      <c r="B162" s="146">
        <v>42901</v>
      </c>
      <c r="C162" s="146"/>
      <c r="D162" s="147" t="s">
        <v>690</v>
      </c>
      <c r="E162" s="148" t="s">
        <v>567</v>
      </c>
      <c r="F162" s="149">
        <v>214.5</v>
      </c>
      <c r="G162" s="148"/>
      <c r="H162" s="148">
        <v>262</v>
      </c>
      <c r="I162" s="150">
        <v>262</v>
      </c>
      <c r="J162" s="151" t="s">
        <v>691</v>
      </c>
      <c r="K162" s="152">
        <f t="shared" si="24"/>
        <v>47.5</v>
      </c>
      <c r="L162" s="153">
        <f t="shared" si="25"/>
        <v>0.22144522144522144</v>
      </c>
      <c r="M162" s="148" t="s">
        <v>537</v>
      </c>
      <c r="N162" s="154">
        <v>42977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92</v>
      </c>
      <c r="B163" s="177">
        <v>42933</v>
      </c>
      <c r="C163" s="177"/>
      <c r="D163" s="178" t="s">
        <v>692</v>
      </c>
      <c r="E163" s="179" t="s">
        <v>567</v>
      </c>
      <c r="F163" s="180">
        <v>370</v>
      </c>
      <c r="G163" s="179"/>
      <c r="H163" s="179">
        <v>447.5</v>
      </c>
      <c r="I163" s="181">
        <v>450</v>
      </c>
      <c r="J163" s="182" t="s">
        <v>625</v>
      </c>
      <c r="K163" s="152">
        <f t="shared" si="24"/>
        <v>77.5</v>
      </c>
      <c r="L163" s="183">
        <f t="shared" si="25"/>
        <v>0.20945945945945946</v>
      </c>
      <c r="M163" s="179" t="s">
        <v>537</v>
      </c>
      <c r="N163" s="184">
        <v>43035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93</v>
      </c>
      <c r="B164" s="177">
        <v>42943</v>
      </c>
      <c r="C164" s="177"/>
      <c r="D164" s="178" t="s">
        <v>180</v>
      </c>
      <c r="E164" s="179" t="s">
        <v>567</v>
      </c>
      <c r="F164" s="180">
        <v>657.5</v>
      </c>
      <c r="G164" s="179"/>
      <c r="H164" s="179">
        <v>825</v>
      </c>
      <c r="I164" s="181">
        <v>820</v>
      </c>
      <c r="J164" s="182" t="s">
        <v>625</v>
      </c>
      <c r="K164" s="152">
        <f t="shared" si="24"/>
        <v>167.5</v>
      </c>
      <c r="L164" s="183">
        <f t="shared" si="25"/>
        <v>0.25475285171102663</v>
      </c>
      <c r="M164" s="179" t="s">
        <v>537</v>
      </c>
      <c r="N164" s="184">
        <v>43090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94</v>
      </c>
      <c r="B165" s="146">
        <v>42964</v>
      </c>
      <c r="C165" s="146"/>
      <c r="D165" s="147" t="s">
        <v>347</v>
      </c>
      <c r="E165" s="148" t="s">
        <v>567</v>
      </c>
      <c r="F165" s="149">
        <v>605</v>
      </c>
      <c r="G165" s="148"/>
      <c r="H165" s="148">
        <v>750</v>
      </c>
      <c r="I165" s="150">
        <v>750</v>
      </c>
      <c r="J165" s="151" t="s">
        <v>683</v>
      </c>
      <c r="K165" s="152">
        <f t="shared" si="24"/>
        <v>145</v>
      </c>
      <c r="L165" s="153">
        <f t="shared" si="25"/>
        <v>0.23966942148760331</v>
      </c>
      <c r="M165" s="148" t="s">
        <v>537</v>
      </c>
      <c r="N165" s="154">
        <v>43027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95</v>
      </c>
      <c r="B166" s="156">
        <v>42979</v>
      </c>
      <c r="C166" s="156"/>
      <c r="D166" s="164" t="s">
        <v>693</v>
      </c>
      <c r="E166" s="159" t="s">
        <v>567</v>
      </c>
      <c r="F166" s="159">
        <v>255</v>
      </c>
      <c r="G166" s="160"/>
      <c r="H166" s="160">
        <v>217.25</v>
      </c>
      <c r="I166" s="160">
        <v>320</v>
      </c>
      <c r="J166" s="161" t="s">
        <v>694</v>
      </c>
      <c r="K166" s="162">
        <f t="shared" si="24"/>
        <v>-37.75</v>
      </c>
      <c r="L166" s="165">
        <f t="shared" si="25"/>
        <v>-0.14803921568627451</v>
      </c>
      <c r="M166" s="159" t="s">
        <v>549</v>
      </c>
      <c r="N166" s="156">
        <v>43661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96</v>
      </c>
      <c r="B167" s="146">
        <v>42997</v>
      </c>
      <c r="C167" s="146"/>
      <c r="D167" s="147" t="s">
        <v>695</v>
      </c>
      <c r="E167" s="148" t="s">
        <v>567</v>
      </c>
      <c r="F167" s="149">
        <v>215</v>
      </c>
      <c r="G167" s="148"/>
      <c r="H167" s="148">
        <v>258</v>
      </c>
      <c r="I167" s="150">
        <v>258</v>
      </c>
      <c r="J167" s="151" t="s">
        <v>625</v>
      </c>
      <c r="K167" s="152">
        <f t="shared" si="24"/>
        <v>43</v>
      </c>
      <c r="L167" s="153">
        <f t="shared" si="25"/>
        <v>0.2</v>
      </c>
      <c r="M167" s="148" t="s">
        <v>537</v>
      </c>
      <c r="N167" s="15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97</v>
      </c>
      <c r="B168" s="146">
        <v>42997</v>
      </c>
      <c r="C168" s="146"/>
      <c r="D168" s="147" t="s">
        <v>695</v>
      </c>
      <c r="E168" s="148" t="s">
        <v>567</v>
      </c>
      <c r="F168" s="149">
        <v>215</v>
      </c>
      <c r="G168" s="148"/>
      <c r="H168" s="148">
        <v>258</v>
      </c>
      <c r="I168" s="150">
        <v>258</v>
      </c>
      <c r="J168" s="182" t="s">
        <v>625</v>
      </c>
      <c r="K168" s="152">
        <v>43</v>
      </c>
      <c r="L168" s="153">
        <v>0.2</v>
      </c>
      <c r="M168" s="148" t="s">
        <v>537</v>
      </c>
      <c r="N168" s="154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98</v>
      </c>
      <c r="B169" s="177">
        <v>42998</v>
      </c>
      <c r="C169" s="177"/>
      <c r="D169" s="178" t="s">
        <v>696</v>
      </c>
      <c r="E169" s="179" t="s">
        <v>567</v>
      </c>
      <c r="F169" s="149">
        <v>75</v>
      </c>
      <c r="G169" s="179"/>
      <c r="H169" s="179">
        <v>90</v>
      </c>
      <c r="I169" s="181">
        <v>90</v>
      </c>
      <c r="J169" s="151" t="s">
        <v>697</v>
      </c>
      <c r="K169" s="152">
        <f t="shared" ref="K169:K174" si="26">H169-F169</f>
        <v>15</v>
      </c>
      <c r="L169" s="153">
        <f t="shared" ref="L169:L174" si="27">K169/F169</f>
        <v>0.2</v>
      </c>
      <c r="M169" s="148" t="s">
        <v>537</v>
      </c>
      <c r="N169" s="154">
        <v>43019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99</v>
      </c>
      <c r="B170" s="177">
        <v>43011</v>
      </c>
      <c r="C170" s="177"/>
      <c r="D170" s="178" t="s">
        <v>551</v>
      </c>
      <c r="E170" s="179" t="s">
        <v>567</v>
      </c>
      <c r="F170" s="180">
        <v>315</v>
      </c>
      <c r="G170" s="179"/>
      <c r="H170" s="179">
        <v>392</v>
      </c>
      <c r="I170" s="181">
        <v>384</v>
      </c>
      <c r="J170" s="182" t="s">
        <v>698</v>
      </c>
      <c r="K170" s="152">
        <f t="shared" si="26"/>
        <v>77</v>
      </c>
      <c r="L170" s="183">
        <f t="shared" si="27"/>
        <v>0.24444444444444444</v>
      </c>
      <c r="M170" s="179" t="s">
        <v>537</v>
      </c>
      <c r="N170" s="184">
        <v>43017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100</v>
      </c>
      <c r="B171" s="177">
        <v>43013</v>
      </c>
      <c r="C171" s="177"/>
      <c r="D171" s="178" t="s">
        <v>429</v>
      </c>
      <c r="E171" s="179" t="s">
        <v>567</v>
      </c>
      <c r="F171" s="180">
        <v>145</v>
      </c>
      <c r="G171" s="179"/>
      <c r="H171" s="179">
        <v>179</v>
      </c>
      <c r="I171" s="181">
        <v>180</v>
      </c>
      <c r="J171" s="182" t="s">
        <v>699</v>
      </c>
      <c r="K171" s="152">
        <f t="shared" si="26"/>
        <v>34</v>
      </c>
      <c r="L171" s="183">
        <f t="shared" si="27"/>
        <v>0.23448275862068965</v>
      </c>
      <c r="M171" s="179" t="s">
        <v>537</v>
      </c>
      <c r="N171" s="184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101</v>
      </c>
      <c r="B172" s="177">
        <v>43014</v>
      </c>
      <c r="C172" s="177"/>
      <c r="D172" s="178" t="s">
        <v>324</v>
      </c>
      <c r="E172" s="179" t="s">
        <v>567</v>
      </c>
      <c r="F172" s="180">
        <v>256</v>
      </c>
      <c r="G172" s="179"/>
      <c r="H172" s="179">
        <v>323</v>
      </c>
      <c r="I172" s="181">
        <v>320</v>
      </c>
      <c r="J172" s="182" t="s">
        <v>625</v>
      </c>
      <c r="K172" s="152">
        <f t="shared" si="26"/>
        <v>67</v>
      </c>
      <c r="L172" s="183">
        <f t="shared" si="27"/>
        <v>0.26171875</v>
      </c>
      <c r="M172" s="179" t="s">
        <v>537</v>
      </c>
      <c r="N172" s="184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102</v>
      </c>
      <c r="B173" s="177">
        <v>43017</v>
      </c>
      <c r="C173" s="177"/>
      <c r="D173" s="178" t="s">
        <v>339</v>
      </c>
      <c r="E173" s="179" t="s">
        <v>567</v>
      </c>
      <c r="F173" s="180">
        <v>137.5</v>
      </c>
      <c r="G173" s="179"/>
      <c r="H173" s="179">
        <v>184</v>
      </c>
      <c r="I173" s="181">
        <v>183</v>
      </c>
      <c r="J173" s="182" t="s">
        <v>700</v>
      </c>
      <c r="K173" s="152">
        <f t="shared" si="26"/>
        <v>46.5</v>
      </c>
      <c r="L173" s="183">
        <f t="shared" si="27"/>
        <v>0.33818181818181819</v>
      </c>
      <c r="M173" s="179" t="s">
        <v>537</v>
      </c>
      <c r="N173" s="184">
        <v>43108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103</v>
      </c>
      <c r="B174" s="177">
        <v>43018</v>
      </c>
      <c r="C174" s="177"/>
      <c r="D174" s="178" t="s">
        <v>701</v>
      </c>
      <c r="E174" s="179" t="s">
        <v>567</v>
      </c>
      <c r="F174" s="180">
        <v>125.5</v>
      </c>
      <c r="G174" s="179"/>
      <c r="H174" s="179">
        <v>158</v>
      </c>
      <c r="I174" s="181">
        <v>155</v>
      </c>
      <c r="J174" s="182" t="s">
        <v>702</v>
      </c>
      <c r="K174" s="152">
        <f t="shared" si="26"/>
        <v>32.5</v>
      </c>
      <c r="L174" s="183">
        <f t="shared" si="27"/>
        <v>0.25896414342629481</v>
      </c>
      <c r="M174" s="179" t="s">
        <v>537</v>
      </c>
      <c r="N174" s="184">
        <v>43067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104</v>
      </c>
      <c r="B175" s="177">
        <v>43018</v>
      </c>
      <c r="C175" s="177"/>
      <c r="D175" s="178" t="s">
        <v>703</v>
      </c>
      <c r="E175" s="179" t="s">
        <v>567</v>
      </c>
      <c r="F175" s="180">
        <v>895</v>
      </c>
      <c r="G175" s="179"/>
      <c r="H175" s="179">
        <v>1122.5</v>
      </c>
      <c r="I175" s="181">
        <v>1078</v>
      </c>
      <c r="J175" s="182" t="s">
        <v>704</v>
      </c>
      <c r="K175" s="152">
        <v>227.5</v>
      </c>
      <c r="L175" s="183">
        <v>0.25418994413407803</v>
      </c>
      <c r="M175" s="179" t="s">
        <v>537</v>
      </c>
      <c r="N175" s="184">
        <v>43117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105</v>
      </c>
      <c r="B176" s="177">
        <v>43020</v>
      </c>
      <c r="C176" s="177"/>
      <c r="D176" s="178" t="s">
        <v>333</v>
      </c>
      <c r="E176" s="179" t="s">
        <v>567</v>
      </c>
      <c r="F176" s="180">
        <v>525</v>
      </c>
      <c r="G176" s="179"/>
      <c r="H176" s="179">
        <v>629</v>
      </c>
      <c r="I176" s="181">
        <v>629</v>
      </c>
      <c r="J176" s="182" t="s">
        <v>625</v>
      </c>
      <c r="K176" s="152">
        <v>104</v>
      </c>
      <c r="L176" s="183">
        <v>0.19809523809523799</v>
      </c>
      <c r="M176" s="179" t="s">
        <v>537</v>
      </c>
      <c r="N176" s="184">
        <v>43119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106</v>
      </c>
      <c r="B177" s="177">
        <v>43046</v>
      </c>
      <c r="C177" s="177"/>
      <c r="D177" s="178" t="s">
        <v>370</v>
      </c>
      <c r="E177" s="179" t="s">
        <v>567</v>
      </c>
      <c r="F177" s="180">
        <v>740</v>
      </c>
      <c r="G177" s="179"/>
      <c r="H177" s="179">
        <v>892.5</v>
      </c>
      <c r="I177" s="181">
        <v>900</v>
      </c>
      <c r="J177" s="182" t="s">
        <v>705</v>
      </c>
      <c r="K177" s="152">
        <f>H177-F177</f>
        <v>152.5</v>
      </c>
      <c r="L177" s="183">
        <f>K177/F177</f>
        <v>0.20608108108108109</v>
      </c>
      <c r="M177" s="179" t="s">
        <v>537</v>
      </c>
      <c r="N177" s="184">
        <v>43052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107</v>
      </c>
      <c r="B178" s="146">
        <v>43073</v>
      </c>
      <c r="C178" s="146"/>
      <c r="D178" s="147" t="s">
        <v>706</v>
      </c>
      <c r="E178" s="148" t="s">
        <v>567</v>
      </c>
      <c r="F178" s="149">
        <v>118.5</v>
      </c>
      <c r="G178" s="148"/>
      <c r="H178" s="148">
        <v>143.5</v>
      </c>
      <c r="I178" s="150">
        <v>145</v>
      </c>
      <c r="J178" s="151" t="s">
        <v>558</v>
      </c>
      <c r="K178" s="152">
        <f>H178-F178</f>
        <v>25</v>
      </c>
      <c r="L178" s="153">
        <f>K178/F178</f>
        <v>0.2109704641350211</v>
      </c>
      <c r="M178" s="148" t="s">
        <v>537</v>
      </c>
      <c r="N178" s="154">
        <v>43097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108</v>
      </c>
      <c r="B179" s="156">
        <v>43090</v>
      </c>
      <c r="C179" s="156"/>
      <c r="D179" s="157" t="s">
        <v>406</v>
      </c>
      <c r="E179" s="158" t="s">
        <v>567</v>
      </c>
      <c r="F179" s="159">
        <v>715</v>
      </c>
      <c r="G179" s="159"/>
      <c r="H179" s="160">
        <v>500</v>
      </c>
      <c r="I179" s="160">
        <v>872</v>
      </c>
      <c r="J179" s="161" t="s">
        <v>707</v>
      </c>
      <c r="K179" s="162">
        <f>H179-F179</f>
        <v>-215</v>
      </c>
      <c r="L179" s="163">
        <f>K179/F179</f>
        <v>-0.30069930069930068</v>
      </c>
      <c r="M179" s="159" t="s">
        <v>549</v>
      </c>
      <c r="N179" s="156">
        <v>43670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109</v>
      </c>
      <c r="B180" s="146">
        <v>43098</v>
      </c>
      <c r="C180" s="146"/>
      <c r="D180" s="147" t="s">
        <v>551</v>
      </c>
      <c r="E180" s="148" t="s">
        <v>567</v>
      </c>
      <c r="F180" s="149">
        <v>435</v>
      </c>
      <c r="G180" s="148"/>
      <c r="H180" s="148">
        <v>542.5</v>
      </c>
      <c r="I180" s="150">
        <v>539</v>
      </c>
      <c r="J180" s="151" t="s">
        <v>625</v>
      </c>
      <c r="K180" s="152">
        <v>107.5</v>
      </c>
      <c r="L180" s="153">
        <v>0.247126436781609</v>
      </c>
      <c r="M180" s="148" t="s">
        <v>537</v>
      </c>
      <c r="N180" s="154">
        <v>43206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110</v>
      </c>
      <c r="B181" s="146">
        <v>43098</v>
      </c>
      <c r="C181" s="146"/>
      <c r="D181" s="147" t="s">
        <v>509</v>
      </c>
      <c r="E181" s="148" t="s">
        <v>567</v>
      </c>
      <c r="F181" s="149">
        <v>885</v>
      </c>
      <c r="G181" s="148"/>
      <c r="H181" s="148">
        <v>1090</v>
      </c>
      <c r="I181" s="150">
        <v>1084</v>
      </c>
      <c r="J181" s="151" t="s">
        <v>625</v>
      </c>
      <c r="K181" s="152">
        <v>205</v>
      </c>
      <c r="L181" s="153">
        <v>0.23163841807909599</v>
      </c>
      <c r="M181" s="148" t="s">
        <v>537</v>
      </c>
      <c r="N181" s="154">
        <v>43213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111</v>
      </c>
      <c r="B182" s="186">
        <v>43192</v>
      </c>
      <c r="C182" s="186"/>
      <c r="D182" s="164" t="s">
        <v>708</v>
      </c>
      <c r="E182" s="159" t="s">
        <v>567</v>
      </c>
      <c r="F182" s="187">
        <v>478.5</v>
      </c>
      <c r="G182" s="159"/>
      <c r="H182" s="159">
        <v>442</v>
      </c>
      <c r="I182" s="160">
        <v>613</v>
      </c>
      <c r="J182" s="161" t="s">
        <v>709</v>
      </c>
      <c r="K182" s="162">
        <f>H182-F182</f>
        <v>-36.5</v>
      </c>
      <c r="L182" s="163">
        <f>K182/F182</f>
        <v>-7.6280041797283177E-2</v>
      </c>
      <c r="M182" s="159" t="s">
        <v>549</v>
      </c>
      <c r="N182" s="156">
        <v>43762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112</v>
      </c>
      <c r="B183" s="156">
        <v>43194</v>
      </c>
      <c r="C183" s="156"/>
      <c r="D183" s="157" t="s">
        <v>710</v>
      </c>
      <c r="E183" s="158" t="s">
        <v>567</v>
      </c>
      <c r="F183" s="159">
        <f>141.5-7.3</f>
        <v>134.19999999999999</v>
      </c>
      <c r="G183" s="159"/>
      <c r="H183" s="160">
        <v>77</v>
      </c>
      <c r="I183" s="160">
        <v>180</v>
      </c>
      <c r="J183" s="161" t="s">
        <v>711</v>
      </c>
      <c r="K183" s="162">
        <f>H183-F183</f>
        <v>-57.199999999999989</v>
      </c>
      <c r="L183" s="163">
        <f>K183/F183</f>
        <v>-0.42622950819672129</v>
      </c>
      <c r="M183" s="159" t="s">
        <v>549</v>
      </c>
      <c r="N183" s="156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113</v>
      </c>
      <c r="B184" s="156">
        <v>43209</v>
      </c>
      <c r="C184" s="156"/>
      <c r="D184" s="157" t="s">
        <v>712</v>
      </c>
      <c r="E184" s="158" t="s">
        <v>567</v>
      </c>
      <c r="F184" s="159">
        <v>430</v>
      </c>
      <c r="G184" s="159"/>
      <c r="H184" s="160">
        <v>220</v>
      </c>
      <c r="I184" s="160">
        <v>537</v>
      </c>
      <c r="J184" s="161" t="s">
        <v>713</v>
      </c>
      <c r="K184" s="162">
        <f>H184-F184</f>
        <v>-210</v>
      </c>
      <c r="L184" s="163">
        <f>K184/F184</f>
        <v>-0.48837209302325579</v>
      </c>
      <c r="M184" s="159" t="s">
        <v>549</v>
      </c>
      <c r="N184" s="156">
        <v>43252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114</v>
      </c>
      <c r="B185" s="177">
        <v>43220</v>
      </c>
      <c r="C185" s="177"/>
      <c r="D185" s="178" t="s">
        <v>371</v>
      </c>
      <c r="E185" s="179" t="s">
        <v>567</v>
      </c>
      <c r="F185" s="179">
        <v>153.5</v>
      </c>
      <c r="G185" s="179"/>
      <c r="H185" s="179">
        <v>196</v>
      </c>
      <c r="I185" s="181">
        <v>196</v>
      </c>
      <c r="J185" s="151" t="s">
        <v>714</v>
      </c>
      <c r="K185" s="152">
        <f>H185-F185</f>
        <v>42.5</v>
      </c>
      <c r="L185" s="153">
        <f>K185/F185</f>
        <v>0.27687296416938112</v>
      </c>
      <c r="M185" s="148" t="s">
        <v>537</v>
      </c>
      <c r="N185" s="154">
        <v>43605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115</v>
      </c>
      <c r="B186" s="156">
        <v>43306</v>
      </c>
      <c r="C186" s="156"/>
      <c r="D186" s="157" t="s">
        <v>684</v>
      </c>
      <c r="E186" s="158" t="s">
        <v>567</v>
      </c>
      <c r="F186" s="159">
        <v>27.5</v>
      </c>
      <c r="G186" s="159"/>
      <c r="H186" s="160">
        <v>13.1</v>
      </c>
      <c r="I186" s="160">
        <v>60</v>
      </c>
      <c r="J186" s="161" t="s">
        <v>715</v>
      </c>
      <c r="K186" s="162">
        <v>-14.4</v>
      </c>
      <c r="L186" s="163">
        <v>-0.52363636363636401</v>
      </c>
      <c r="M186" s="159" t="s">
        <v>549</v>
      </c>
      <c r="N186" s="156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116</v>
      </c>
      <c r="B187" s="186">
        <v>43318</v>
      </c>
      <c r="C187" s="186"/>
      <c r="D187" s="164" t="s">
        <v>716</v>
      </c>
      <c r="E187" s="159" t="s">
        <v>567</v>
      </c>
      <c r="F187" s="159">
        <v>148.5</v>
      </c>
      <c r="G187" s="159"/>
      <c r="H187" s="159">
        <v>102</v>
      </c>
      <c r="I187" s="160">
        <v>182</v>
      </c>
      <c r="J187" s="161" t="s">
        <v>717</v>
      </c>
      <c r="K187" s="162">
        <f>H187-F187</f>
        <v>-46.5</v>
      </c>
      <c r="L187" s="163">
        <f>K187/F187</f>
        <v>-0.31313131313131315</v>
      </c>
      <c r="M187" s="159" t="s">
        <v>549</v>
      </c>
      <c r="N187" s="156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117</v>
      </c>
      <c r="B188" s="146">
        <v>43335</v>
      </c>
      <c r="C188" s="146"/>
      <c r="D188" s="147" t="s">
        <v>718</v>
      </c>
      <c r="E188" s="148" t="s">
        <v>567</v>
      </c>
      <c r="F188" s="179">
        <v>285</v>
      </c>
      <c r="G188" s="148"/>
      <c r="H188" s="148">
        <v>355</v>
      </c>
      <c r="I188" s="150">
        <v>364</v>
      </c>
      <c r="J188" s="151" t="s">
        <v>719</v>
      </c>
      <c r="K188" s="152">
        <v>70</v>
      </c>
      <c r="L188" s="153">
        <v>0.24561403508771901</v>
      </c>
      <c r="M188" s="148" t="s">
        <v>537</v>
      </c>
      <c r="N188" s="154">
        <v>43455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118</v>
      </c>
      <c r="B189" s="146">
        <v>43341</v>
      </c>
      <c r="C189" s="146"/>
      <c r="D189" s="147" t="s">
        <v>359</v>
      </c>
      <c r="E189" s="148" t="s">
        <v>567</v>
      </c>
      <c r="F189" s="179">
        <v>525</v>
      </c>
      <c r="G189" s="148"/>
      <c r="H189" s="148">
        <v>585</v>
      </c>
      <c r="I189" s="150">
        <v>635</v>
      </c>
      <c r="J189" s="151" t="s">
        <v>720</v>
      </c>
      <c r="K189" s="152">
        <f t="shared" ref="K189:K206" si="28">H189-F189</f>
        <v>60</v>
      </c>
      <c r="L189" s="153">
        <f t="shared" ref="L189:L206" si="29">K189/F189</f>
        <v>0.11428571428571428</v>
      </c>
      <c r="M189" s="148" t="s">
        <v>537</v>
      </c>
      <c r="N189" s="154">
        <v>43662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119</v>
      </c>
      <c r="B190" s="146">
        <v>43395</v>
      </c>
      <c r="C190" s="146"/>
      <c r="D190" s="147" t="s">
        <v>347</v>
      </c>
      <c r="E190" s="148" t="s">
        <v>567</v>
      </c>
      <c r="F190" s="179">
        <v>475</v>
      </c>
      <c r="G190" s="148"/>
      <c r="H190" s="148">
        <v>574</v>
      </c>
      <c r="I190" s="150">
        <v>570</v>
      </c>
      <c r="J190" s="151" t="s">
        <v>625</v>
      </c>
      <c r="K190" s="152">
        <f t="shared" si="28"/>
        <v>99</v>
      </c>
      <c r="L190" s="153">
        <f t="shared" si="29"/>
        <v>0.20842105263157895</v>
      </c>
      <c r="M190" s="148" t="s">
        <v>537</v>
      </c>
      <c r="N190" s="154">
        <v>43403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120</v>
      </c>
      <c r="B191" s="177">
        <v>43397</v>
      </c>
      <c r="C191" s="177"/>
      <c r="D191" s="178" t="s">
        <v>366</v>
      </c>
      <c r="E191" s="179" t="s">
        <v>567</v>
      </c>
      <c r="F191" s="179">
        <v>707.5</v>
      </c>
      <c r="G191" s="179"/>
      <c r="H191" s="179">
        <v>872</v>
      </c>
      <c r="I191" s="181">
        <v>872</v>
      </c>
      <c r="J191" s="182" t="s">
        <v>625</v>
      </c>
      <c r="K191" s="152">
        <f t="shared" si="28"/>
        <v>164.5</v>
      </c>
      <c r="L191" s="183">
        <f t="shared" si="29"/>
        <v>0.23250883392226149</v>
      </c>
      <c r="M191" s="179" t="s">
        <v>537</v>
      </c>
      <c r="N191" s="184">
        <v>43482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121</v>
      </c>
      <c r="B192" s="177">
        <v>43398</v>
      </c>
      <c r="C192" s="177"/>
      <c r="D192" s="178" t="s">
        <v>721</v>
      </c>
      <c r="E192" s="179" t="s">
        <v>567</v>
      </c>
      <c r="F192" s="179">
        <v>162</v>
      </c>
      <c r="G192" s="179"/>
      <c r="H192" s="179">
        <v>204</v>
      </c>
      <c r="I192" s="181">
        <v>209</v>
      </c>
      <c r="J192" s="182" t="s">
        <v>722</v>
      </c>
      <c r="K192" s="152">
        <f t="shared" si="28"/>
        <v>42</v>
      </c>
      <c r="L192" s="183">
        <f t="shared" si="29"/>
        <v>0.25925925925925924</v>
      </c>
      <c r="M192" s="179" t="s">
        <v>537</v>
      </c>
      <c r="N192" s="184">
        <v>43539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122</v>
      </c>
      <c r="B193" s="177">
        <v>43399</v>
      </c>
      <c r="C193" s="177"/>
      <c r="D193" s="178" t="s">
        <v>446</v>
      </c>
      <c r="E193" s="179" t="s">
        <v>567</v>
      </c>
      <c r="F193" s="179">
        <v>240</v>
      </c>
      <c r="G193" s="179"/>
      <c r="H193" s="179">
        <v>297</v>
      </c>
      <c r="I193" s="181">
        <v>297</v>
      </c>
      <c r="J193" s="182" t="s">
        <v>625</v>
      </c>
      <c r="K193" s="188">
        <f t="shared" si="28"/>
        <v>57</v>
      </c>
      <c r="L193" s="183">
        <f t="shared" si="29"/>
        <v>0.23749999999999999</v>
      </c>
      <c r="M193" s="179" t="s">
        <v>537</v>
      </c>
      <c r="N193" s="184">
        <v>43417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123</v>
      </c>
      <c r="B194" s="146">
        <v>43439</v>
      </c>
      <c r="C194" s="146"/>
      <c r="D194" s="147" t="s">
        <v>723</v>
      </c>
      <c r="E194" s="148" t="s">
        <v>567</v>
      </c>
      <c r="F194" s="148">
        <v>202.5</v>
      </c>
      <c r="G194" s="148"/>
      <c r="H194" s="148">
        <v>255</v>
      </c>
      <c r="I194" s="150">
        <v>252</v>
      </c>
      <c r="J194" s="151" t="s">
        <v>625</v>
      </c>
      <c r="K194" s="152">
        <f t="shared" si="28"/>
        <v>52.5</v>
      </c>
      <c r="L194" s="153">
        <f t="shared" si="29"/>
        <v>0.25925925925925924</v>
      </c>
      <c r="M194" s="148" t="s">
        <v>537</v>
      </c>
      <c r="N194" s="154">
        <v>43542</v>
      </c>
      <c r="O194" s="1"/>
      <c r="P194" s="1"/>
      <c r="Q194" s="1"/>
      <c r="R194" s="6" t="s">
        <v>724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124</v>
      </c>
      <c r="B195" s="177">
        <v>43465</v>
      </c>
      <c r="C195" s="146"/>
      <c r="D195" s="178" t="s">
        <v>393</v>
      </c>
      <c r="E195" s="179" t="s">
        <v>567</v>
      </c>
      <c r="F195" s="179">
        <v>710</v>
      </c>
      <c r="G195" s="179"/>
      <c r="H195" s="179">
        <v>866</v>
      </c>
      <c r="I195" s="181">
        <v>866</v>
      </c>
      <c r="J195" s="182" t="s">
        <v>625</v>
      </c>
      <c r="K195" s="152">
        <f t="shared" si="28"/>
        <v>156</v>
      </c>
      <c r="L195" s="153">
        <f t="shared" si="29"/>
        <v>0.21971830985915494</v>
      </c>
      <c r="M195" s="148" t="s">
        <v>537</v>
      </c>
      <c r="N195" s="154">
        <v>43553</v>
      </c>
      <c r="O195" s="1"/>
      <c r="P195" s="1"/>
      <c r="Q195" s="1"/>
      <c r="R195" s="6" t="s">
        <v>724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125</v>
      </c>
      <c r="B196" s="177">
        <v>43522</v>
      </c>
      <c r="C196" s="177"/>
      <c r="D196" s="178" t="s">
        <v>151</v>
      </c>
      <c r="E196" s="179" t="s">
        <v>567</v>
      </c>
      <c r="F196" s="179">
        <v>337.25</v>
      </c>
      <c r="G196" s="179"/>
      <c r="H196" s="179">
        <v>398.5</v>
      </c>
      <c r="I196" s="181">
        <v>411</v>
      </c>
      <c r="J196" s="151" t="s">
        <v>725</v>
      </c>
      <c r="K196" s="152">
        <f t="shared" si="28"/>
        <v>61.25</v>
      </c>
      <c r="L196" s="153">
        <f t="shared" si="29"/>
        <v>0.1816160118606375</v>
      </c>
      <c r="M196" s="148" t="s">
        <v>537</v>
      </c>
      <c r="N196" s="154">
        <v>43760</v>
      </c>
      <c r="O196" s="1"/>
      <c r="P196" s="1"/>
      <c r="Q196" s="1"/>
      <c r="R196" s="6" t="s">
        <v>724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126</v>
      </c>
      <c r="B197" s="190">
        <v>43559</v>
      </c>
      <c r="C197" s="190"/>
      <c r="D197" s="191" t="s">
        <v>726</v>
      </c>
      <c r="E197" s="192" t="s">
        <v>567</v>
      </c>
      <c r="F197" s="192">
        <v>130</v>
      </c>
      <c r="G197" s="192"/>
      <c r="H197" s="192">
        <v>65</v>
      </c>
      <c r="I197" s="193">
        <v>158</v>
      </c>
      <c r="J197" s="161" t="s">
        <v>727</v>
      </c>
      <c r="K197" s="162">
        <f t="shared" si="28"/>
        <v>-65</v>
      </c>
      <c r="L197" s="163">
        <f t="shared" si="29"/>
        <v>-0.5</v>
      </c>
      <c r="M197" s="159" t="s">
        <v>549</v>
      </c>
      <c r="N197" s="156">
        <v>43726</v>
      </c>
      <c r="O197" s="1"/>
      <c r="P197" s="1"/>
      <c r="Q197" s="1"/>
      <c r="R197" s="6" t="s">
        <v>728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127</v>
      </c>
      <c r="B198" s="177">
        <v>43017</v>
      </c>
      <c r="C198" s="177"/>
      <c r="D198" s="178" t="s">
        <v>182</v>
      </c>
      <c r="E198" s="179" t="s">
        <v>567</v>
      </c>
      <c r="F198" s="179">
        <v>141.5</v>
      </c>
      <c r="G198" s="179"/>
      <c r="H198" s="179">
        <v>183.5</v>
      </c>
      <c r="I198" s="181">
        <v>210</v>
      </c>
      <c r="J198" s="151" t="s">
        <v>722</v>
      </c>
      <c r="K198" s="152">
        <f t="shared" si="28"/>
        <v>42</v>
      </c>
      <c r="L198" s="153">
        <f t="shared" si="29"/>
        <v>0.29681978798586572</v>
      </c>
      <c r="M198" s="148" t="s">
        <v>537</v>
      </c>
      <c r="N198" s="154">
        <v>43042</v>
      </c>
      <c r="O198" s="1"/>
      <c r="P198" s="1"/>
      <c r="Q198" s="1"/>
      <c r="R198" s="6" t="s">
        <v>728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128</v>
      </c>
      <c r="B199" s="190">
        <v>43074</v>
      </c>
      <c r="C199" s="190"/>
      <c r="D199" s="191" t="s">
        <v>729</v>
      </c>
      <c r="E199" s="192" t="s">
        <v>567</v>
      </c>
      <c r="F199" s="187">
        <v>172</v>
      </c>
      <c r="G199" s="192"/>
      <c r="H199" s="192">
        <v>155.25</v>
      </c>
      <c r="I199" s="193">
        <v>230</v>
      </c>
      <c r="J199" s="161" t="s">
        <v>730</v>
      </c>
      <c r="K199" s="162">
        <f t="shared" si="28"/>
        <v>-16.75</v>
      </c>
      <c r="L199" s="163">
        <f t="shared" si="29"/>
        <v>-9.7383720930232565E-2</v>
      </c>
      <c r="M199" s="159" t="s">
        <v>549</v>
      </c>
      <c r="N199" s="156">
        <v>43787</v>
      </c>
      <c r="O199" s="1"/>
      <c r="P199" s="1"/>
      <c r="Q199" s="1"/>
      <c r="R199" s="6" t="s">
        <v>728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129</v>
      </c>
      <c r="B200" s="177">
        <v>43398</v>
      </c>
      <c r="C200" s="177"/>
      <c r="D200" s="178" t="s">
        <v>107</v>
      </c>
      <c r="E200" s="179" t="s">
        <v>567</v>
      </c>
      <c r="F200" s="179">
        <v>698.5</v>
      </c>
      <c r="G200" s="179"/>
      <c r="H200" s="179">
        <v>890</v>
      </c>
      <c r="I200" s="181">
        <v>890</v>
      </c>
      <c r="J200" s="151" t="s">
        <v>790</v>
      </c>
      <c r="K200" s="152">
        <f t="shared" si="28"/>
        <v>191.5</v>
      </c>
      <c r="L200" s="153">
        <f t="shared" si="29"/>
        <v>0.27415891195418757</v>
      </c>
      <c r="M200" s="148" t="s">
        <v>537</v>
      </c>
      <c r="N200" s="154">
        <v>44328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130</v>
      </c>
      <c r="B201" s="177">
        <v>42877</v>
      </c>
      <c r="C201" s="177"/>
      <c r="D201" s="178" t="s">
        <v>358</v>
      </c>
      <c r="E201" s="179" t="s">
        <v>567</v>
      </c>
      <c r="F201" s="179">
        <v>127.6</v>
      </c>
      <c r="G201" s="179"/>
      <c r="H201" s="179">
        <v>138</v>
      </c>
      <c r="I201" s="181">
        <v>190</v>
      </c>
      <c r="J201" s="151" t="s">
        <v>731</v>
      </c>
      <c r="K201" s="152">
        <f t="shared" si="28"/>
        <v>10.400000000000006</v>
      </c>
      <c r="L201" s="153">
        <f t="shared" si="29"/>
        <v>8.1504702194357417E-2</v>
      </c>
      <c r="M201" s="148" t="s">
        <v>537</v>
      </c>
      <c r="N201" s="154">
        <v>43774</v>
      </c>
      <c r="O201" s="1"/>
      <c r="P201" s="1"/>
      <c r="Q201" s="1"/>
      <c r="R201" s="6" t="s">
        <v>728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131</v>
      </c>
      <c r="B202" s="177">
        <v>43158</v>
      </c>
      <c r="C202" s="177"/>
      <c r="D202" s="178" t="s">
        <v>732</v>
      </c>
      <c r="E202" s="179" t="s">
        <v>567</v>
      </c>
      <c r="F202" s="179">
        <v>317</v>
      </c>
      <c r="G202" s="179"/>
      <c r="H202" s="179">
        <v>382.5</v>
      </c>
      <c r="I202" s="181">
        <v>398</v>
      </c>
      <c r="J202" s="151" t="s">
        <v>733</v>
      </c>
      <c r="K202" s="152">
        <f t="shared" si="28"/>
        <v>65.5</v>
      </c>
      <c r="L202" s="153">
        <f t="shared" si="29"/>
        <v>0.20662460567823343</v>
      </c>
      <c r="M202" s="148" t="s">
        <v>537</v>
      </c>
      <c r="N202" s="154">
        <v>44238</v>
      </c>
      <c r="O202" s="1"/>
      <c r="P202" s="1"/>
      <c r="Q202" s="1"/>
      <c r="R202" s="6" t="s">
        <v>728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132</v>
      </c>
      <c r="B203" s="190">
        <v>43164</v>
      </c>
      <c r="C203" s="190"/>
      <c r="D203" s="191" t="s">
        <v>144</v>
      </c>
      <c r="E203" s="192" t="s">
        <v>567</v>
      </c>
      <c r="F203" s="187">
        <f>510-14.4</f>
        <v>495.6</v>
      </c>
      <c r="G203" s="192"/>
      <c r="H203" s="192">
        <v>350</v>
      </c>
      <c r="I203" s="193">
        <v>672</v>
      </c>
      <c r="J203" s="161" t="s">
        <v>734</v>
      </c>
      <c r="K203" s="162">
        <f t="shared" si="28"/>
        <v>-145.60000000000002</v>
      </c>
      <c r="L203" s="163">
        <f t="shared" si="29"/>
        <v>-0.29378531073446329</v>
      </c>
      <c r="M203" s="159" t="s">
        <v>549</v>
      </c>
      <c r="N203" s="156">
        <v>43887</v>
      </c>
      <c r="O203" s="1"/>
      <c r="P203" s="1"/>
      <c r="Q203" s="1"/>
      <c r="R203" s="6" t="s">
        <v>724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133</v>
      </c>
      <c r="B204" s="190">
        <v>43237</v>
      </c>
      <c r="C204" s="190"/>
      <c r="D204" s="191" t="s">
        <v>438</v>
      </c>
      <c r="E204" s="192" t="s">
        <v>567</v>
      </c>
      <c r="F204" s="187">
        <v>230.3</v>
      </c>
      <c r="G204" s="192"/>
      <c r="H204" s="192">
        <v>102.5</v>
      </c>
      <c r="I204" s="193">
        <v>348</v>
      </c>
      <c r="J204" s="161" t="s">
        <v>735</v>
      </c>
      <c r="K204" s="162">
        <f t="shared" si="28"/>
        <v>-127.80000000000001</v>
      </c>
      <c r="L204" s="163">
        <f t="shared" si="29"/>
        <v>-0.55492835432045162</v>
      </c>
      <c r="M204" s="159" t="s">
        <v>549</v>
      </c>
      <c r="N204" s="156">
        <v>43896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134</v>
      </c>
      <c r="B205" s="177">
        <v>43258</v>
      </c>
      <c r="C205" s="177"/>
      <c r="D205" s="178" t="s">
        <v>410</v>
      </c>
      <c r="E205" s="179" t="s">
        <v>567</v>
      </c>
      <c r="F205" s="179">
        <f>342.5-5.1</f>
        <v>337.4</v>
      </c>
      <c r="G205" s="179"/>
      <c r="H205" s="179">
        <v>412.5</v>
      </c>
      <c r="I205" s="181">
        <v>439</v>
      </c>
      <c r="J205" s="151" t="s">
        <v>736</v>
      </c>
      <c r="K205" s="152">
        <f t="shared" si="28"/>
        <v>75.100000000000023</v>
      </c>
      <c r="L205" s="153">
        <f t="shared" si="29"/>
        <v>0.22258446947243635</v>
      </c>
      <c r="M205" s="148" t="s">
        <v>537</v>
      </c>
      <c r="N205" s="154">
        <v>44230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0">
        <v>135</v>
      </c>
      <c r="B206" s="169">
        <v>43285</v>
      </c>
      <c r="C206" s="169"/>
      <c r="D206" s="170" t="s">
        <v>55</v>
      </c>
      <c r="E206" s="171" t="s">
        <v>567</v>
      </c>
      <c r="F206" s="171">
        <f>127.5-5.53</f>
        <v>121.97</v>
      </c>
      <c r="G206" s="172"/>
      <c r="H206" s="172">
        <v>122.5</v>
      </c>
      <c r="I206" s="172">
        <v>170</v>
      </c>
      <c r="J206" s="173" t="s">
        <v>763</v>
      </c>
      <c r="K206" s="174">
        <f t="shared" si="28"/>
        <v>0.53000000000000114</v>
      </c>
      <c r="L206" s="175">
        <f t="shared" si="29"/>
        <v>4.3453308190538747E-3</v>
      </c>
      <c r="M206" s="171" t="s">
        <v>658</v>
      </c>
      <c r="N206" s="169">
        <v>44431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136</v>
      </c>
      <c r="B207" s="190">
        <v>43294</v>
      </c>
      <c r="C207" s="190"/>
      <c r="D207" s="191" t="s">
        <v>349</v>
      </c>
      <c r="E207" s="192" t="s">
        <v>567</v>
      </c>
      <c r="F207" s="187">
        <v>46.5</v>
      </c>
      <c r="G207" s="192"/>
      <c r="H207" s="192">
        <v>17</v>
      </c>
      <c r="I207" s="193">
        <v>59</v>
      </c>
      <c r="J207" s="161" t="s">
        <v>737</v>
      </c>
      <c r="K207" s="162">
        <f t="shared" ref="K207:K215" si="30">H207-F207</f>
        <v>-29.5</v>
      </c>
      <c r="L207" s="163">
        <f t="shared" ref="L207:L215" si="31">K207/F207</f>
        <v>-0.63440860215053763</v>
      </c>
      <c r="M207" s="159" t="s">
        <v>549</v>
      </c>
      <c r="N207" s="156">
        <v>43887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137</v>
      </c>
      <c r="B208" s="177">
        <v>43396</v>
      </c>
      <c r="C208" s="177"/>
      <c r="D208" s="178" t="s">
        <v>395</v>
      </c>
      <c r="E208" s="179" t="s">
        <v>567</v>
      </c>
      <c r="F208" s="179">
        <v>156.5</v>
      </c>
      <c r="G208" s="179"/>
      <c r="H208" s="179">
        <v>207.5</v>
      </c>
      <c r="I208" s="181">
        <v>191</v>
      </c>
      <c r="J208" s="151" t="s">
        <v>625</v>
      </c>
      <c r="K208" s="152">
        <f t="shared" si="30"/>
        <v>51</v>
      </c>
      <c r="L208" s="153">
        <f t="shared" si="31"/>
        <v>0.32587859424920129</v>
      </c>
      <c r="M208" s="148" t="s">
        <v>537</v>
      </c>
      <c r="N208" s="154">
        <v>44369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138</v>
      </c>
      <c r="B209" s="177">
        <v>43439</v>
      </c>
      <c r="C209" s="177"/>
      <c r="D209" s="178" t="s">
        <v>314</v>
      </c>
      <c r="E209" s="179" t="s">
        <v>567</v>
      </c>
      <c r="F209" s="179">
        <v>259.5</v>
      </c>
      <c r="G209" s="179"/>
      <c r="H209" s="179">
        <v>320</v>
      </c>
      <c r="I209" s="181">
        <v>320</v>
      </c>
      <c r="J209" s="151" t="s">
        <v>625</v>
      </c>
      <c r="K209" s="152">
        <f t="shared" si="30"/>
        <v>60.5</v>
      </c>
      <c r="L209" s="153">
        <f t="shared" si="31"/>
        <v>0.23314065510597304</v>
      </c>
      <c r="M209" s="148" t="s">
        <v>537</v>
      </c>
      <c r="N209" s="154">
        <v>44323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139</v>
      </c>
      <c r="B210" s="190">
        <v>43439</v>
      </c>
      <c r="C210" s="190"/>
      <c r="D210" s="191" t="s">
        <v>738</v>
      </c>
      <c r="E210" s="192" t="s">
        <v>567</v>
      </c>
      <c r="F210" s="192">
        <v>715</v>
      </c>
      <c r="G210" s="192"/>
      <c r="H210" s="192">
        <v>445</v>
      </c>
      <c r="I210" s="193">
        <v>840</v>
      </c>
      <c r="J210" s="161" t="s">
        <v>739</v>
      </c>
      <c r="K210" s="162">
        <f t="shared" si="30"/>
        <v>-270</v>
      </c>
      <c r="L210" s="163">
        <f t="shared" si="31"/>
        <v>-0.3776223776223776</v>
      </c>
      <c r="M210" s="159" t="s">
        <v>549</v>
      </c>
      <c r="N210" s="156">
        <v>43800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140</v>
      </c>
      <c r="B211" s="177">
        <v>43469</v>
      </c>
      <c r="C211" s="177"/>
      <c r="D211" s="178" t="s">
        <v>156</v>
      </c>
      <c r="E211" s="179" t="s">
        <v>567</v>
      </c>
      <c r="F211" s="179">
        <v>875</v>
      </c>
      <c r="G211" s="179"/>
      <c r="H211" s="179">
        <v>1165</v>
      </c>
      <c r="I211" s="181">
        <v>1185</v>
      </c>
      <c r="J211" s="151" t="s">
        <v>740</v>
      </c>
      <c r="K211" s="152">
        <f t="shared" si="30"/>
        <v>290</v>
      </c>
      <c r="L211" s="153">
        <f t="shared" si="31"/>
        <v>0.33142857142857141</v>
      </c>
      <c r="M211" s="148" t="s">
        <v>537</v>
      </c>
      <c r="N211" s="154">
        <v>43847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141</v>
      </c>
      <c r="B212" s="177">
        <v>43559</v>
      </c>
      <c r="C212" s="177"/>
      <c r="D212" s="178" t="s">
        <v>330</v>
      </c>
      <c r="E212" s="179" t="s">
        <v>567</v>
      </c>
      <c r="F212" s="179">
        <f>387-14.63</f>
        <v>372.37</v>
      </c>
      <c r="G212" s="179"/>
      <c r="H212" s="179">
        <v>490</v>
      </c>
      <c r="I212" s="181">
        <v>490</v>
      </c>
      <c r="J212" s="151" t="s">
        <v>625</v>
      </c>
      <c r="K212" s="152">
        <f t="shared" si="30"/>
        <v>117.63</v>
      </c>
      <c r="L212" s="153">
        <f t="shared" si="31"/>
        <v>0.31589548030185027</v>
      </c>
      <c r="M212" s="148" t="s">
        <v>537</v>
      </c>
      <c r="N212" s="154">
        <v>43850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142</v>
      </c>
      <c r="B213" s="190">
        <v>43578</v>
      </c>
      <c r="C213" s="190"/>
      <c r="D213" s="191" t="s">
        <v>741</v>
      </c>
      <c r="E213" s="192" t="s">
        <v>539</v>
      </c>
      <c r="F213" s="192">
        <v>220</v>
      </c>
      <c r="G213" s="192"/>
      <c r="H213" s="192">
        <v>127.5</v>
      </c>
      <c r="I213" s="193">
        <v>284</v>
      </c>
      <c r="J213" s="161" t="s">
        <v>742</v>
      </c>
      <c r="K213" s="162">
        <f t="shared" si="30"/>
        <v>-92.5</v>
      </c>
      <c r="L213" s="163">
        <f t="shared" si="31"/>
        <v>-0.42045454545454547</v>
      </c>
      <c r="M213" s="159" t="s">
        <v>549</v>
      </c>
      <c r="N213" s="156">
        <v>43896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143</v>
      </c>
      <c r="B214" s="177">
        <v>43622</v>
      </c>
      <c r="C214" s="177"/>
      <c r="D214" s="178" t="s">
        <v>447</v>
      </c>
      <c r="E214" s="179" t="s">
        <v>539</v>
      </c>
      <c r="F214" s="179">
        <v>332.8</v>
      </c>
      <c r="G214" s="179"/>
      <c r="H214" s="179">
        <v>405</v>
      </c>
      <c r="I214" s="181">
        <v>419</v>
      </c>
      <c r="J214" s="151" t="s">
        <v>743</v>
      </c>
      <c r="K214" s="152">
        <f t="shared" si="30"/>
        <v>72.199999999999989</v>
      </c>
      <c r="L214" s="153">
        <f t="shared" si="31"/>
        <v>0.21694711538461534</v>
      </c>
      <c r="M214" s="148" t="s">
        <v>537</v>
      </c>
      <c r="N214" s="154">
        <v>43860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0">
        <v>144</v>
      </c>
      <c r="B215" s="169">
        <v>43641</v>
      </c>
      <c r="C215" s="169"/>
      <c r="D215" s="170" t="s">
        <v>149</v>
      </c>
      <c r="E215" s="171" t="s">
        <v>567</v>
      </c>
      <c r="F215" s="171">
        <v>386</v>
      </c>
      <c r="G215" s="172"/>
      <c r="H215" s="172">
        <v>395</v>
      </c>
      <c r="I215" s="172">
        <v>452</v>
      </c>
      <c r="J215" s="173" t="s">
        <v>744</v>
      </c>
      <c r="K215" s="174">
        <f t="shared" si="30"/>
        <v>9</v>
      </c>
      <c r="L215" s="175">
        <f t="shared" si="31"/>
        <v>2.3316062176165803E-2</v>
      </c>
      <c r="M215" s="171" t="s">
        <v>658</v>
      </c>
      <c r="N215" s="169">
        <v>43868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0">
        <v>145</v>
      </c>
      <c r="B216" s="169">
        <v>43707</v>
      </c>
      <c r="C216" s="169"/>
      <c r="D216" s="170" t="s">
        <v>130</v>
      </c>
      <c r="E216" s="171" t="s">
        <v>567</v>
      </c>
      <c r="F216" s="171">
        <v>137.5</v>
      </c>
      <c r="G216" s="172"/>
      <c r="H216" s="172">
        <v>138.5</v>
      </c>
      <c r="I216" s="172">
        <v>190</v>
      </c>
      <c r="J216" s="173" t="s">
        <v>762</v>
      </c>
      <c r="K216" s="174">
        <f>H216-F216</f>
        <v>1</v>
      </c>
      <c r="L216" s="175">
        <f>K216/F216</f>
        <v>7.2727272727272727E-3</v>
      </c>
      <c r="M216" s="171" t="s">
        <v>658</v>
      </c>
      <c r="N216" s="169">
        <v>44432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146</v>
      </c>
      <c r="B217" s="177">
        <v>43731</v>
      </c>
      <c r="C217" s="177"/>
      <c r="D217" s="178" t="s">
        <v>403</v>
      </c>
      <c r="E217" s="179" t="s">
        <v>567</v>
      </c>
      <c r="F217" s="179">
        <v>235</v>
      </c>
      <c r="G217" s="179"/>
      <c r="H217" s="179">
        <v>295</v>
      </c>
      <c r="I217" s="181">
        <v>296</v>
      </c>
      <c r="J217" s="151" t="s">
        <v>745</v>
      </c>
      <c r="K217" s="152">
        <f t="shared" ref="K217:K223" si="32">H217-F217</f>
        <v>60</v>
      </c>
      <c r="L217" s="153">
        <f t="shared" ref="L217:L223" si="33">K217/F217</f>
        <v>0.25531914893617019</v>
      </c>
      <c r="M217" s="148" t="s">
        <v>537</v>
      </c>
      <c r="N217" s="154">
        <v>43844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147</v>
      </c>
      <c r="B218" s="177">
        <v>43752</v>
      </c>
      <c r="C218" s="177"/>
      <c r="D218" s="178" t="s">
        <v>746</v>
      </c>
      <c r="E218" s="179" t="s">
        <v>567</v>
      </c>
      <c r="F218" s="179">
        <v>277.5</v>
      </c>
      <c r="G218" s="179"/>
      <c r="H218" s="179">
        <v>333</v>
      </c>
      <c r="I218" s="181">
        <v>333</v>
      </c>
      <c r="J218" s="151" t="s">
        <v>747</v>
      </c>
      <c r="K218" s="152">
        <f t="shared" si="32"/>
        <v>55.5</v>
      </c>
      <c r="L218" s="153">
        <f t="shared" si="33"/>
        <v>0.2</v>
      </c>
      <c r="M218" s="148" t="s">
        <v>537</v>
      </c>
      <c r="N218" s="154">
        <v>43846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148</v>
      </c>
      <c r="B219" s="177">
        <v>43752</v>
      </c>
      <c r="C219" s="177"/>
      <c r="D219" s="178" t="s">
        <v>748</v>
      </c>
      <c r="E219" s="179" t="s">
        <v>567</v>
      </c>
      <c r="F219" s="179">
        <v>930</v>
      </c>
      <c r="G219" s="179"/>
      <c r="H219" s="179">
        <v>1165</v>
      </c>
      <c r="I219" s="181">
        <v>1200</v>
      </c>
      <c r="J219" s="151" t="s">
        <v>749</v>
      </c>
      <c r="K219" s="152">
        <f t="shared" si="32"/>
        <v>235</v>
      </c>
      <c r="L219" s="153">
        <f t="shared" si="33"/>
        <v>0.25268817204301075</v>
      </c>
      <c r="M219" s="148" t="s">
        <v>537</v>
      </c>
      <c r="N219" s="154">
        <v>43847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149</v>
      </c>
      <c r="B220" s="177">
        <v>43753</v>
      </c>
      <c r="C220" s="177"/>
      <c r="D220" s="178" t="s">
        <v>750</v>
      </c>
      <c r="E220" s="179" t="s">
        <v>567</v>
      </c>
      <c r="F220" s="149">
        <v>111</v>
      </c>
      <c r="G220" s="179"/>
      <c r="H220" s="179">
        <v>141</v>
      </c>
      <c r="I220" s="181">
        <v>141</v>
      </c>
      <c r="J220" s="151" t="s">
        <v>552</v>
      </c>
      <c r="K220" s="152">
        <f t="shared" si="32"/>
        <v>30</v>
      </c>
      <c r="L220" s="153">
        <f t="shared" si="33"/>
        <v>0.27027027027027029</v>
      </c>
      <c r="M220" s="148" t="s">
        <v>537</v>
      </c>
      <c r="N220" s="154">
        <v>44328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150</v>
      </c>
      <c r="B221" s="177">
        <v>43753</v>
      </c>
      <c r="C221" s="177"/>
      <c r="D221" s="178" t="s">
        <v>751</v>
      </c>
      <c r="E221" s="179" t="s">
        <v>567</v>
      </c>
      <c r="F221" s="149">
        <v>296</v>
      </c>
      <c r="G221" s="179"/>
      <c r="H221" s="179">
        <v>370</v>
      </c>
      <c r="I221" s="181">
        <v>370</v>
      </c>
      <c r="J221" s="151" t="s">
        <v>625</v>
      </c>
      <c r="K221" s="152">
        <f t="shared" si="32"/>
        <v>74</v>
      </c>
      <c r="L221" s="153">
        <f t="shared" si="33"/>
        <v>0.25</v>
      </c>
      <c r="M221" s="148" t="s">
        <v>537</v>
      </c>
      <c r="N221" s="154">
        <v>43853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151</v>
      </c>
      <c r="B222" s="177">
        <v>43754</v>
      </c>
      <c r="C222" s="177"/>
      <c r="D222" s="178" t="s">
        <v>752</v>
      </c>
      <c r="E222" s="179" t="s">
        <v>567</v>
      </c>
      <c r="F222" s="149">
        <v>300</v>
      </c>
      <c r="G222" s="179"/>
      <c r="H222" s="179">
        <v>382.5</v>
      </c>
      <c r="I222" s="181">
        <v>344</v>
      </c>
      <c r="J222" s="151" t="s">
        <v>793</v>
      </c>
      <c r="K222" s="152">
        <f t="shared" si="32"/>
        <v>82.5</v>
      </c>
      <c r="L222" s="153">
        <f t="shared" si="33"/>
        <v>0.27500000000000002</v>
      </c>
      <c r="M222" s="148" t="s">
        <v>537</v>
      </c>
      <c r="N222" s="154">
        <v>44238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152</v>
      </c>
      <c r="B223" s="177">
        <v>43832</v>
      </c>
      <c r="C223" s="177"/>
      <c r="D223" s="178" t="s">
        <v>753</v>
      </c>
      <c r="E223" s="179" t="s">
        <v>567</v>
      </c>
      <c r="F223" s="149">
        <v>495</v>
      </c>
      <c r="G223" s="179"/>
      <c r="H223" s="179">
        <v>595</v>
      </c>
      <c r="I223" s="181">
        <v>590</v>
      </c>
      <c r="J223" s="151" t="s">
        <v>792</v>
      </c>
      <c r="K223" s="152">
        <f t="shared" si="32"/>
        <v>100</v>
      </c>
      <c r="L223" s="153">
        <f t="shared" si="33"/>
        <v>0.20202020202020202</v>
      </c>
      <c r="M223" s="148" t="s">
        <v>537</v>
      </c>
      <c r="N223" s="154">
        <v>44589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153</v>
      </c>
      <c r="B224" s="177">
        <v>43966</v>
      </c>
      <c r="C224" s="177"/>
      <c r="D224" s="178" t="s">
        <v>71</v>
      </c>
      <c r="E224" s="179" t="s">
        <v>567</v>
      </c>
      <c r="F224" s="149">
        <v>67.5</v>
      </c>
      <c r="G224" s="179"/>
      <c r="H224" s="179">
        <v>86</v>
      </c>
      <c r="I224" s="181">
        <v>86</v>
      </c>
      <c r="J224" s="151" t="s">
        <v>754</v>
      </c>
      <c r="K224" s="152">
        <f t="shared" ref="K224:K232" si="34">H224-F224</f>
        <v>18.5</v>
      </c>
      <c r="L224" s="153">
        <f t="shared" ref="L224:L232" si="35">K224/F224</f>
        <v>0.27407407407407408</v>
      </c>
      <c r="M224" s="148" t="s">
        <v>537</v>
      </c>
      <c r="N224" s="154">
        <v>44008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154</v>
      </c>
      <c r="B225" s="177">
        <v>44035</v>
      </c>
      <c r="C225" s="177"/>
      <c r="D225" s="178" t="s">
        <v>446</v>
      </c>
      <c r="E225" s="179" t="s">
        <v>567</v>
      </c>
      <c r="F225" s="149">
        <v>231</v>
      </c>
      <c r="G225" s="179"/>
      <c r="H225" s="179">
        <v>281</v>
      </c>
      <c r="I225" s="181">
        <v>281</v>
      </c>
      <c r="J225" s="151" t="s">
        <v>625</v>
      </c>
      <c r="K225" s="152">
        <f t="shared" si="34"/>
        <v>50</v>
      </c>
      <c r="L225" s="153">
        <f t="shared" si="35"/>
        <v>0.21645021645021645</v>
      </c>
      <c r="M225" s="148" t="s">
        <v>537</v>
      </c>
      <c r="N225" s="154">
        <v>44358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155</v>
      </c>
      <c r="B226" s="177">
        <v>44092</v>
      </c>
      <c r="C226" s="177"/>
      <c r="D226" s="178" t="s">
        <v>386</v>
      </c>
      <c r="E226" s="179" t="s">
        <v>567</v>
      </c>
      <c r="F226" s="179">
        <v>206</v>
      </c>
      <c r="G226" s="179"/>
      <c r="H226" s="179">
        <v>248</v>
      </c>
      <c r="I226" s="181">
        <v>248</v>
      </c>
      <c r="J226" s="151" t="s">
        <v>625</v>
      </c>
      <c r="K226" s="152">
        <f t="shared" si="34"/>
        <v>42</v>
      </c>
      <c r="L226" s="153">
        <f t="shared" si="35"/>
        <v>0.20388349514563106</v>
      </c>
      <c r="M226" s="148" t="s">
        <v>537</v>
      </c>
      <c r="N226" s="154">
        <v>44214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156</v>
      </c>
      <c r="B227" s="177">
        <v>44140</v>
      </c>
      <c r="C227" s="177"/>
      <c r="D227" s="178" t="s">
        <v>386</v>
      </c>
      <c r="E227" s="179" t="s">
        <v>567</v>
      </c>
      <c r="F227" s="179">
        <v>182.5</v>
      </c>
      <c r="G227" s="179"/>
      <c r="H227" s="179">
        <v>248</v>
      </c>
      <c r="I227" s="181">
        <v>248</v>
      </c>
      <c r="J227" s="151" t="s">
        <v>625</v>
      </c>
      <c r="K227" s="152">
        <f t="shared" si="34"/>
        <v>65.5</v>
      </c>
      <c r="L227" s="153">
        <f t="shared" si="35"/>
        <v>0.35890410958904112</v>
      </c>
      <c r="M227" s="148" t="s">
        <v>537</v>
      </c>
      <c r="N227" s="154">
        <v>44214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157</v>
      </c>
      <c r="B228" s="177">
        <v>44140</v>
      </c>
      <c r="C228" s="177"/>
      <c r="D228" s="178" t="s">
        <v>314</v>
      </c>
      <c r="E228" s="179" t="s">
        <v>567</v>
      </c>
      <c r="F228" s="179">
        <v>247.5</v>
      </c>
      <c r="G228" s="179"/>
      <c r="H228" s="179">
        <v>320</v>
      </c>
      <c r="I228" s="181">
        <v>320</v>
      </c>
      <c r="J228" s="151" t="s">
        <v>625</v>
      </c>
      <c r="K228" s="152">
        <f t="shared" si="34"/>
        <v>72.5</v>
      </c>
      <c r="L228" s="153">
        <f t="shared" si="35"/>
        <v>0.29292929292929293</v>
      </c>
      <c r="M228" s="148" t="s">
        <v>537</v>
      </c>
      <c r="N228" s="154">
        <v>44323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158</v>
      </c>
      <c r="B229" s="177">
        <v>44140</v>
      </c>
      <c r="C229" s="177"/>
      <c r="D229" s="178" t="s">
        <v>267</v>
      </c>
      <c r="E229" s="179" t="s">
        <v>567</v>
      </c>
      <c r="F229" s="149">
        <v>925</v>
      </c>
      <c r="G229" s="179"/>
      <c r="H229" s="179">
        <v>1095</v>
      </c>
      <c r="I229" s="181">
        <v>1093</v>
      </c>
      <c r="J229" s="151" t="s">
        <v>755</v>
      </c>
      <c r="K229" s="152">
        <f t="shared" si="34"/>
        <v>170</v>
      </c>
      <c r="L229" s="153">
        <f t="shared" si="35"/>
        <v>0.18378378378378379</v>
      </c>
      <c r="M229" s="148" t="s">
        <v>537</v>
      </c>
      <c r="N229" s="154">
        <v>44201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159</v>
      </c>
      <c r="B230" s="177">
        <v>44140</v>
      </c>
      <c r="C230" s="177"/>
      <c r="D230" s="178" t="s">
        <v>330</v>
      </c>
      <c r="E230" s="179" t="s">
        <v>567</v>
      </c>
      <c r="F230" s="149">
        <v>332.5</v>
      </c>
      <c r="G230" s="179"/>
      <c r="H230" s="179">
        <v>393</v>
      </c>
      <c r="I230" s="181">
        <v>406</v>
      </c>
      <c r="J230" s="151" t="s">
        <v>756</v>
      </c>
      <c r="K230" s="152">
        <f t="shared" si="34"/>
        <v>60.5</v>
      </c>
      <c r="L230" s="153">
        <f t="shared" si="35"/>
        <v>0.18195488721804512</v>
      </c>
      <c r="M230" s="148" t="s">
        <v>537</v>
      </c>
      <c r="N230" s="154">
        <v>44256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160</v>
      </c>
      <c r="B231" s="177">
        <v>44141</v>
      </c>
      <c r="C231" s="177"/>
      <c r="D231" s="178" t="s">
        <v>446</v>
      </c>
      <c r="E231" s="179" t="s">
        <v>567</v>
      </c>
      <c r="F231" s="149">
        <v>231</v>
      </c>
      <c r="G231" s="179"/>
      <c r="H231" s="179">
        <v>281</v>
      </c>
      <c r="I231" s="181">
        <v>281</v>
      </c>
      <c r="J231" s="151" t="s">
        <v>625</v>
      </c>
      <c r="K231" s="152">
        <f t="shared" si="34"/>
        <v>50</v>
      </c>
      <c r="L231" s="153">
        <f t="shared" si="35"/>
        <v>0.21645021645021645</v>
      </c>
      <c r="M231" s="148" t="s">
        <v>537</v>
      </c>
      <c r="N231" s="154">
        <v>44358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161</v>
      </c>
      <c r="B232" s="177">
        <v>44187</v>
      </c>
      <c r="C232" s="177"/>
      <c r="D232" s="178" t="s">
        <v>422</v>
      </c>
      <c r="E232" s="179" t="s">
        <v>567</v>
      </c>
      <c r="F232" s="149">
        <v>190</v>
      </c>
      <c r="G232" s="179"/>
      <c r="H232" s="179">
        <v>239</v>
      </c>
      <c r="I232" s="181">
        <v>239</v>
      </c>
      <c r="J232" s="151" t="s">
        <v>843</v>
      </c>
      <c r="K232" s="152">
        <f t="shared" si="34"/>
        <v>49</v>
      </c>
      <c r="L232" s="153">
        <f t="shared" si="35"/>
        <v>0.25789473684210529</v>
      </c>
      <c r="M232" s="148" t="s">
        <v>537</v>
      </c>
      <c r="N232" s="154">
        <v>44844</v>
      </c>
      <c r="O232" s="1"/>
      <c r="P232" s="1"/>
      <c r="Q232" s="1"/>
      <c r="R232" s="6" t="s">
        <v>728</v>
      </c>
    </row>
    <row r="233" spans="1:26" ht="12.75" customHeight="1">
      <c r="A233" s="176">
        <v>162</v>
      </c>
      <c r="B233" s="177">
        <v>44258</v>
      </c>
      <c r="C233" s="177"/>
      <c r="D233" s="178" t="s">
        <v>753</v>
      </c>
      <c r="E233" s="179" t="s">
        <v>567</v>
      </c>
      <c r="F233" s="149">
        <v>495</v>
      </c>
      <c r="G233" s="179"/>
      <c r="H233" s="179">
        <v>595</v>
      </c>
      <c r="I233" s="181">
        <v>590</v>
      </c>
      <c r="J233" s="151" t="s">
        <v>792</v>
      </c>
      <c r="K233" s="152">
        <f t="shared" ref="K233:K240" si="36">H233-F233</f>
        <v>100</v>
      </c>
      <c r="L233" s="153">
        <f t="shared" ref="L233:L240" si="37">K233/F233</f>
        <v>0.20202020202020202</v>
      </c>
      <c r="M233" s="148" t="s">
        <v>537</v>
      </c>
      <c r="N233" s="154">
        <v>44589</v>
      </c>
      <c r="O233" s="1"/>
      <c r="P233" s="1"/>
      <c r="R233" s="6" t="s">
        <v>728</v>
      </c>
    </row>
    <row r="234" spans="1:26" ht="12.75" customHeight="1">
      <c r="A234" s="176">
        <v>163</v>
      </c>
      <c r="B234" s="177">
        <v>44274</v>
      </c>
      <c r="C234" s="177"/>
      <c r="D234" s="178" t="s">
        <v>330</v>
      </c>
      <c r="E234" s="179" t="s">
        <v>567</v>
      </c>
      <c r="F234" s="149">
        <v>355</v>
      </c>
      <c r="G234" s="179"/>
      <c r="H234" s="179">
        <v>422.5</v>
      </c>
      <c r="I234" s="181">
        <v>420</v>
      </c>
      <c r="J234" s="151" t="s">
        <v>757</v>
      </c>
      <c r="K234" s="152">
        <f t="shared" si="36"/>
        <v>67.5</v>
      </c>
      <c r="L234" s="153">
        <f t="shared" si="37"/>
        <v>0.19014084507042253</v>
      </c>
      <c r="M234" s="148" t="s">
        <v>537</v>
      </c>
      <c r="N234" s="154">
        <v>44361</v>
      </c>
      <c r="O234" s="1"/>
      <c r="R234" s="194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164</v>
      </c>
      <c r="B235" s="177">
        <v>44295</v>
      </c>
      <c r="C235" s="177"/>
      <c r="D235" s="178" t="s">
        <v>758</v>
      </c>
      <c r="E235" s="179" t="s">
        <v>567</v>
      </c>
      <c r="F235" s="149">
        <v>555</v>
      </c>
      <c r="G235" s="179"/>
      <c r="H235" s="179">
        <v>663</v>
      </c>
      <c r="I235" s="181">
        <v>663</v>
      </c>
      <c r="J235" s="151" t="s">
        <v>759</v>
      </c>
      <c r="K235" s="152">
        <f t="shared" si="36"/>
        <v>108</v>
      </c>
      <c r="L235" s="153">
        <f t="shared" si="37"/>
        <v>0.19459459459459461</v>
      </c>
      <c r="M235" s="148" t="s">
        <v>537</v>
      </c>
      <c r="N235" s="154">
        <v>44321</v>
      </c>
      <c r="O235" s="1"/>
      <c r="P235" s="1"/>
      <c r="Q235" s="1"/>
      <c r="R235" s="194" t="s">
        <v>728</v>
      </c>
    </row>
    <row r="236" spans="1:26" ht="12.75" customHeight="1">
      <c r="A236" s="176">
        <v>165</v>
      </c>
      <c r="B236" s="177">
        <v>44308</v>
      </c>
      <c r="C236" s="177"/>
      <c r="D236" s="178" t="s">
        <v>358</v>
      </c>
      <c r="E236" s="179" t="s">
        <v>567</v>
      </c>
      <c r="F236" s="149">
        <v>126.5</v>
      </c>
      <c r="G236" s="179"/>
      <c r="H236" s="179">
        <v>155</v>
      </c>
      <c r="I236" s="181">
        <v>155</v>
      </c>
      <c r="J236" s="151" t="s">
        <v>625</v>
      </c>
      <c r="K236" s="152">
        <f t="shared" si="36"/>
        <v>28.5</v>
      </c>
      <c r="L236" s="153">
        <f t="shared" si="37"/>
        <v>0.22529644268774704</v>
      </c>
      <c r="M236" s="148" t="s">
        <v>537</v>
      </c>
      <c r="N236" s="154">
        <v>44362</v>
      </c>
      <c r="O236" s="1"/>
      <c r="R236" s="194" t="s">
        <v>728</v>
      </c>
    </row>
    <row r="237" spans="1:26" ht="12.75" customHeight="1">
      <c r="A237" s="220">
        <v>166</v>
      </c>
      <c r="B237" s="221">
        <v>44368</v>
      </c>
      <c r="C237" s="221"/>
      <c r="D237" s="222" t="s">
        <v>375</v>
      </c>
      <c r="E237" s="223" t="s">
        <v>567</v>
      </c>
      <c r="F237" s="224">
        <v>287.5</v>
      </c>
      <c r="G237" s="223"/>
      <c r="H237" s="223">
        <v>245</v>
      </c>
      <c r="I237" s="225">
        <v>344</v>
      </c>
      <c r="J237" s="161" t="s">
        <v>788</v>
      </c>
      <c r="K237" s="162">
        <f t="shared" si="36"/>
        <v>-42.5</v>
      </c>
      <c r="L237" s="163">
        <f t="shared" si="37"/>
        <v>-0.14782608695652175</v>
      </c>
      <c r="M237" s="159" t="s">
        <v>549</v>
      </c>
      <c r="N237" s="156">
        <v>44508</v>
      </c>
      <c r="O237" s="1"/>
      <c r="R237" s="194" t="s">
        <v>728</v>
      </c>
    </row>
    <row r="238" spans="1:26" ht="12.75" customHeight="1">
      <c r="A238" s="176">
        <v>167</v>
      </c>
      <c r="B238" s="177">
        <v>44368</v>
      </c>
      <c r="C238" s="177"/>
      <c r="D238" s="178" t="s">
        <v>446</v>
      </c>
      <c r="E238" s="179" t="s">
        <v>567</v>
      </c>
      <c r="F238" s="149">
        <v>241</v>
      </c>
      <c r="G238" s="179"/>
      <c r="H238" s="179">
        <v>298</v>
      </c>
      <c r="I238" s="181">
        <v>320</v>
      </c>
      <c r="J238" s="151" t="s">
        <v>625</v>
      </c>
      <c r="K238" s="152">
        <f t="shared" si="36"/>
        <v>57</v>
      </c>
      <c r="L238" s="153">
        <f t="shared" si="37"/>
        <v>0.23651452282157676</v>
      </c>
      <c r="M238" s="148" t="s">
        <v>537</v>
      </c>
      <c r="N238" s="154">
        <v>44802</v>
      </c>
      <c r="O238" s="41"/>
      <c r="R238" s="194" t="s">
        <v>728</v>
      </c>
    </row>
    <row r="239" spans="1:26" ht="12.75" customHeight="1">
      <c r="A239" s="176">
        <v>168</v>
      </c>
      <c r="B239" s="177">
        <v>44406</v>
      </c>
      <c r="C239" s="177"/>
      <c r="D239" s="178" t="s">
        <v>358</v>
      </c>
      <c r="E239" s="179" t="s">
        <v>567</v>
      </c>
      <c r="F239" s="149">
        <v>162.5</v>
      </c>
      <c r="G239" s="179"/>
      <c r="H239" s="179">
        <v>200</v>
      </c>
      <c r="I239" s="181">
        <v>200</v>
      </c>
      <c r="J239" s="151" t="s">
        <v>625</v>
      </c>
      <c r="K239" s="152">
        <f t="shared" si="36"/>
        <v>37.5</v>
      </c>
      <c r="L239" s="153">
        <f t="shared" si="37"/>
        <v>0.23076923076923078</v>
      </c>
      <c r="M239" s="148" t="s">
        <v>537</v>
      </c>
      <c r="N239" s="154">
        <v>44802</v>
      </c>
      <c r="O239" s="1"/>
      <c r="R239" s="194" t="s">
        <v>728</v>
      </c>
    </row>
    <row r="240" spans="1:26" ht="12.75" customHeight="1">
      <c r="A240" s="176">
        <v>169</v>
      </c>
      <c r="B240" s="177">
        <v>44462</v>
      </c>
      <c r="C240" s="177"/>
      <c r="D240" s="178" t="s">
        <v>764</v>
      </c>
      <c r="E240" s="179" t="s">
        <v>567</v>
      </c>
      <c r="F240" s="149">
        <v>1235</v>
      </c>
      <c r="G240" s="179"/>
      <c r="H240" s="179">
        <v>1505</v>
      </c>
      <c r="I240" s="181">
        <v>1500</v>
      </c>
      <c r="J240" s="151" t="s">
        <v>625</v>
      </c>
      <c r="K240" s="152">
        <f t="shared" si="36"/>
        <v>270</v>
      </c>
      <c r="L240" s="153">
        <f t="shared" si="37"/>
        <v>0.21862348178137653</v>
      </c>
      <c r="M240" s="148" t="s">
        <v>537</v>
      </c>
      <c r="N240" s="154">
        <v>44564</v>
      </c>
      <c r="O240" s="1"/>
      <c r="R240" s="194" t="s">
        <v>728</v>
      </c>
    </row>
    <row r="241" spans="1:18" ht="12.75" customHeight="1">
      <c r="A241" s="206">
        <v>170</v>
      </c>
      <c r="B241" s="207">
        <v>44480</v>
      </c>
      <c r="C241" s="207"/>
      <c r="D241" s="208" t="s">
        <v>766</v>
      </c>
      <c r="E241" s="209" t="s">
        <v>567</v>
      </c>
      <c r="F241" s="54">
        <v>58.75</v>
      </c>
      <c r="G241" s="209"/>
      <c r="H241" s="209"/>
      <c r="I241" s="54">
        <v>72.5</v>
      </c>
      <c r="J241" s="210" t="s">
        <v>540</v>
      </c>
      <c r="K241" s="206"/>
      <c r="L241" s="207"/>
      <c r="M241" s="207"/>
      <c r="N241" s="208"/>
      <c r="O241" s="41"/>
      <c r="R241" s="194" t="s">
        <v>728</v>
      </c>
    </row>
    <row r="242" spans="1:18" ht="12.75" customHeight="1">
      <c r="A242" s="211">
        <v>171</v>
      </c>
      <c r="B242" s="212">
        <v>44481</v>
      </c>
      <c r="C242" s="212"/>
      <c r="D242" s="213" t="s">
        <v>256</v>
      </c>
      <c r="E242" s="214" t="s">
        <v>567</v>
      </c>
      <c r="F242" s="215" t="s">
        <v>768</v>
      </c>
      <c r="G242" s="214"/>
      <c r="H242" s="214"/>
      <c r="I242" s="214">
        <v>380</v>
      </c>
      <c r="J242" s="216" t="s">
        <v>540</v>
      </c>
      <c r="K242" s="211"/>
      <c r="L242" s="212"/>
      <c r="M242" s="212"/>
      <c r="N242" s="213"/>
      <c r="O242" s="41"/>
      <c r="R242" s="194" t="s">
        <v>728</v>
      </c>
    </row>
    <row r="243" spans="1:18" ht="12.75" customHeight="1">
      <c r="A243" s="176">
        <v>172</v>
      </c>
      <c r="B243" s="177">
        <v>44481</v>
      </c>
      <c r="C243" s="177"/>
      <c r="D243" s="178" t="s">
        <v>381</v>
      </c>
      <c r="E243" s="179" t="s">
        <v>567</v>
      </c>
      <c r="F243" s="149">
        <v>45.5</v>
      </c>
      <c r="G243" s="179"/>
      <c r="H243" s="179">
        <v>56.5</v>
      </c>
      <c r="I243" s="181">
        <v>56</v>
      </c>
      <c r="J243" s="151" t="s">
        <v>869</v>
      </c>
      <c r="K243" s="152">
        <f>H243-F243</f>
        <v>11</v>
      </c>
      <c r="L243" s="153">
        <f>K243/F243</f>
        <v>0.24175824175824176</v>
      </c>
      <c r="M243" s="148" t="s">
        <v>537</v>
      </c>
      <c r="N243" s="154">
        <v>44881</v>
      </c>
      <c r="O243" s="41"/>
      <c r="R243" s="194"/>
    </row>
    <row r="244" spans="1:18" ht="12.75" customHeight="1">
      <c r="A244" s="176">
        <v>173</v>
      </c>
      <c r="B244" s="177">
        <v>44551</v>
      </c>
      <c r="C244" s="177"/>
      <c r="D244" s="178" t="s">
        <v>118</v>
      </c>
      <c r="E244" s="179" t="s">
        <v>567</v>
      </c>
      <c r="F244" s="149">
        <v>2300</v>
      </c>
      <c r="G244" s="179"/>
      <c r="H244" s="179">
        <f>(2820+2200)/2</f>
        <v>2510</v>
      </c>
      <c r="I244" s="181">
        <v>3000</v>
      </c>
      <c r="J244" s="151" t="s">
        <v>800</v>
      </c>
      <c r="K244" s="152">
        <f>H244-F244</f>
        <v>210</v>
      </c>
      <c r="L244" s="153">
        <f>K244/F244</f>
        <v>9.1304347826086957E-2</v>
      </c>
      <c r="M244" s="148" t="s">
        <v>537</v>
      </c>
      <c r="N244" s="154">
        <v>44649</v>
      </c>
      <c r="O244" s="1"/>
      <c r="R244" s="194"/>
    </row>
    <row r="245" spans="1:18" ht="12.75" customHeight="1">
      <c r="A245" s="217">
        <v>174</v>
      </c>
      <c r="B245" s="212">
        <v>44606</v>
      </c>
      <c r="C245" s="217"/>
      <c r="D245" s="217" t="s">
        <v>401</v>
      </c>
      <c r="E245" s="214" t="s">
        <v>567</v>
      </c>
      <c r="F245" s="214" t="s">
        <v>795</v>
      </c>
      <c r="G245" s="214"/>
      <c r="H245" s="214"/>
      <c r="I245" s="214">
        <v>764</v>
      </c>
      <c r="J245" s="214" t="s">
        <v>540</v>
      </c>
      <c r="K245" s="214"/>
      <c r="L245" s="214"/>
      <c r="M245" s="214"/>
      <c r="N245" s="217"/>
      <c r="O245" s="41"/>
      <c r="R245" s="194"/>
    </row>
    <row r="246" spans="1:18" ht="12.75" customHeight="1">
      <c r="A246" s="176">
        <v>175</v>
      </c>
      <c r="B246" s="177">
        <v>44613</v>
      </c>
      <c r="C246" s="177"/>
      <c r="D246" s="178" t="s">
        <v>764</v>
      </c>
      <c r="E246" s="179" t="s">
        <v>567</v>
      </c>
      <c r="F246" s="149">
        <v>1255</v>
      </c>
      <c r="G246" s="179"/>
      <c r="H246" s="179">
        <v>1515</v>
      </c>
      <c r="I246" s="181">
        <v>1510</v>
      </c>
      <c r="J246" s="151" t="s">
        <v>625</v>
      </c>
      <c r="K246" s="152">
        <f>H246-F246</f>
        <v>260</v>
      </c>
      <c r="L246" s="153">
        <f>K246/F246</f>
        <v>0.20717131474103587</v>
      </c>
      <c r="M246" s="148" t="s">
        <v>537</v>
      </c>
      <c r="N246" s="154">
        <v>44834</v>
      </c>
      <c r="O246" s="41"/>
      <c r="R246" s="194"/>
    </row>
    <row r="247" spans="1:18" ht="12.75" customHeight="1">
      <c r="A247">
        <v>176</v>
      </c>
      <c r="B247" s="212">
        <v>44670</v>
      </c>
      <c r="C247" s="212"/>
      <c r="D247" s="217" t="s">
        <v>502</v>
      </c>
      <c r="E247" s="243" t="s">
        <v>567</v>
      </c>
      <c r="F247" s="214" t="s">
        <v>802</v>
      </c>
      <c r="G247" s="214"/>
      <c r="H247" s="214"/>
      <c r="I247" s="214">
        <v>553</v>
      </c>
      <c r="J247" s="214" t="s">
        <v>540</v>
      </c>
      <c r="K247" s="214"/>
      <c r="L247" s="214"/>
      <c r="M247" s="214"/>
      <c r="N247" s="214"/>
      <c r="O247" s="41"/>
      <c r="R247" s="194"/>
    </row>
    <row r="248" spans="1:18" ht="12.75" customHeight="1">
      <c r="A248" s="176">
        <v>177</v>
      </c>
      <c r="B248" s="177">
        <v>44746</v>
      </c>
      <c r="C248" s="177"/>
      <c r="D248" s="178" t="s">
        <v>836</v>
      </c>
      <c r="E248" s="179" t="s">
        <v>567</v>
      </c>
      <c r="F248" s="149">
        <v>207.5</v>
      </c>
      <c r="G248" s="179"/>
      <c r="H248" s="179">
        <v>254</v>
      </c>
      <c r="I248" s="181">
        <v>254</v>
      </c>
      <c r="J248" s="151" t="s">
        <v>625</v>
      </c>
      <c r="K248" s="152">
        <f>H248-F248</f>
        <v>46.5</v>
      </c>
      <c r="L248" s="153">
        <f>K248/F248</f>
        <v>0.22409638554216868</v>
      </c>
      <c r="M248" s="148" t="s">
        <v>537</v>
      </c>
      <c r="N248" s="154">
        <v>44792</v>
      </c>
      <c r="O248" s="1"/>
      <c r="R248" s="194"/>
    </row>
    <row r="249" spans="1:18" ht="12.75" customHeight="1">
      <c r="A249" s="176">
        <v>178</v>
      </c>
      <c r="B249" s="177">
        <v>44775</v>
      </c>
      <c r="C249" s="177"/>
      <c r="D249" s="178" t="s">
        <v>448</v>
      </c>
      <c r="E249" s="179" t="s">
        <v>567</v>
      </c>
      <c r="F249" s="149">
        <v>31.25</v>
      </c>
      <c r="G249" s="179"/>
      <c r="H249" s="179">
        <v>38.75</v>
      </c>
      <c r="I249" s="181">
        <v>38</v>
      </c>
      <c r="J249" s="151" t="s">
        <v>625</v>
      </c>
      <c r="K249" s="152">
        <f t="shared" ref="K249" si="38">H249-F249</f>
        <v>7.5</v>
      </c>
      <c r="L249" s="153">
        <f t="shared" ref="L249" si="39">K249/F249</f>
        <v>0.24</v>
      </c>
      <c r="M249" s="148" t="s">
        <v>537</v>
      </c>
      <c r="N249" s="154">
        <v>44844</v>
      </c>
      <c r="O249" s="41"/>
      <c r="R249" s="54"/>
    </row>
    <row r="250" spans="1:18" ht="12.75" customHeight="1">
      <c r="A250" s="211">
        <v>179</v>
      </c>
      <c r="B250" s="212">
        <v>44841</v>
      </c>
      <c r="C250" s="217"/>
      <c r="D250" s="217" t="s">
        <v>841</v>
      </c>
      <c r="E250" s="243" t="s">
        <v>567</v>
      </c>
      <c r="F250" s="214" t="s">
        <v>842</v>
      </c>
      <c r="G250" s="214"/>
      <c r="H250" s="214"/>
      <c r="I250" s="214">
        <v>840</v>
      </c>
      <c r="J250" s="214" t="s">
        <v>540</v>
      </c>
      <c r="K250" s="214"/>
      <c r="L250" s="214"/>
      <c r="M250" s="214"/>
      <c r="N250" s="214"/>
      <c r="O250" s="41"/>
      <c r="Q250" s="197"/>
      <c r="R250" s="54"/>
    </row>
    <row r="251" spans="1:18" ht="12.75" customHeight="1">
      <c r="A251" s="211">
        <v>180</v>
      </c>
      <c r="B251" s="212">
        <v>44844</v>
      </c>
      <c r="C251" s="217"/>
      <c r="D251" s="217" t="s">
        <v>403</v>
      </c>
      <c r="E251" s="243" t="s">
        <v>567</v>
      </c>
      <c r="F251" s="214" t="s">
        <v>844</v>
      </c>
      <c r="G251" s="214"/>
      <c r="H251" s="214"/>
      <c r="I251" s="214">
        <v>291</v>
      </c>
      <c r="J251" s="214" t="s">
        <v>540</v>
      </c>
      <c r="K251" s="214"/>
      <c r="L251" s="214"/>
      <c r="M251" s="214"/>
      <c r="N251" s="214"/>
      <c r="O251" s="41"/>
      <c r="Q251" s="197"/>
      <c r="R251" s="54"/>
    </row>
    <row r="252" spans="1:18" ht="12.75" customHeight="1">
      <c r="A252" s="211">
        <v>181</v>
      </c>
      <c r="B252" s="212">
        <v>44845</v>
      </c>
      <c r="C252" s="217"/>
      <c r="D252" s="217" t="s">
        <v>401</v>
      </c>
      <c r="E252" s="243" t="s">
        <v>567</v>
      </c>
      <c r="F252" s="214" t="s">
        <v>868</v>
      </c>
      <c r="G252" s="214"/>
      <c r="H252" s="214"/>
      <c r="I252" s="214">
        <v>765</v>
      </c>
      <c r="J252" s="214" t="s">
        <v>540</v>
      </c>
      <c r="K252" s="214"/>
      <c r="L252" s="214"/>
      <c r="M252" s="214"/>
      <c r="N252" s="214"/>
      <c r="O252" s="41"/>
      <c r="Q252" s="197"/>
      <c r="R252" s="54"/>
    </row>
    <row r="253" spans="1:18" ht="12.75" customHeight="1"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B255" s="195" t="s">
        <v>760</v>
      </c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196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A260" s="196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A261" s="53"/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</sheetData>
  <autoFilter ref="R1:R257"/>
  <mergeCells count="6">
    <mergeCell ref="M54:M55"/>
    <mergeCell ref="O54:O55"/>
    <mergeCell ref="P54:P55"/>
    <mergeCell ref="A54:A55"/>
    <mergeCell ref="B54:B55"/>
    <mergeCell ref="J54:J5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2023-02-06T02:43:53Z</dcterms:modified>
</cp:coreProperties>
</file>